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ne.arrington/Library/CloudStorage/GoogleDrive-christine.arrington@argyleisd.com/My Drive/Transparency Stars Program - Texas Comptroller/Traditional Finances/Adopted Budgets/"/>
    </mc:Choice>
  </mc:AlternateContent>
  <xr:revisionPtr revIDLastSave="0" documentId="13_ncr:1_{38726CC6-B08C-2848-A4A5-F2DCC79E131B}" xr6:coauthVersionLast="47" xr6:coauthVersionMax="47" xr10:uidLastSave="{00000000-0000-0000-0000-000000000000}"/>
  <bookViews>
    <workbookView xWindow="0" yWindow="620" windowWidth="25600" windowHeight="26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6" i="1" l="1"/>
  <c r="N13" i="1"/>
  <c r="N39" i="1" s="1"/>
  <c r="L36" i="1"/>
  <c r="L13" i="1"/>
  <c r="L39" i="1" s="1"/>
  <c r="D15" i="1"/>
  <c r="D10" i="1"/>
  <c r="H36" i="1"/>
  <c r="H13" i="1"/>
  <c r="H39" i="1" l="1"/>
  <c r="J36" i="1"/>
  <c r="F13" i="1" l="1"/>
  <c r="D36" i="1"/>
  <c r="F36" i="1" l="1"/>
  <c r="J13" i="1"/>
  <c r="D13" i="1"/>
  <c r="F39" i="1" l="1"/>
  <c r="D39" i="1"/>
  <c r="J39" i="1"/>
</calcChain>
</file>

<file path=xl/sharedStrings.xml><?xml version="1.0" encoding="utf-8"?>
<sst xmlns="http://schemas.openxmlformats.org/spreadsheetml/2006/main" count="51" uniqueCount="48">
  <si>
    <t>Revenue</t>
  </si>
  <si>
    <t>Local</t>
  </si>
  <si>
    <t>State</t>
  </si>
  <si>
    <t>Federal</t>
  </si>
  <si>
    <t>GENERAL</t>
  </si>
  <si>
    <t>OPERATING</t>
  </si>
  <si>
    <t>STUDENT</t>
  </si>
  <si>
    <t>NUTRITION</t>
  </si>
  <si>
    <t>DEBT</t>
  </si>
  <si>
    <t>SERVICE</t>
  </si>
  <si>
    <t>Total</t>
  </si>
  <si>
    <t>Expenses</t>
  </si>
  <si>
    <t>TECHNOLOGY</t>
  </si>
  <si>
    <t>1:1</t>
  </si>
  <si>
    <t>8000- Other Uses</t>
  </si>
  <si>
    <t>Excess (Deficit) of Revenue</t>
  </si>
  <si>
    <t>Over (Under) Expenditures</t>
  </si>
  <si>
    <t>Total Expenditures</t>
  </si>
  <si>
    <t>Instruction</t>
  </si>
  <si>
    <t>Instr. Media Services</t>
  </si>
  <si>
    <t>Staff Development</t>
  </si>
  <si>
    <t>Instr. Leadership</t>
  </si>
  <si>
    <t>School Leadership</t>
  </si>
  <si>
    <t>Counseling</t>
  </si>
  <si>
    <t>Health Services</t>
  </si>
  <si>
    <t>Student Transp.</t>
  </si>
  <si>
    <t>Student Nutrition</t>
  </si>
  <si>
    <t>Extracurricular</t>
  </si>
  <si>
    <t>General Admin.</t>
  </si>
  <si>
    <t>Plant Maint.</t>
  </si>
  <si>
    <t>Security &amp; Mon.</t>
  </si>
  <si>
    <t>Data Processing</t>
  </si>
  <si>
    <t>Debt Service</t>
  </si>
  <si>
    <t>Facilities Acq/Constru.</t>
  </si>
  <si>
    <t>Cont. Instr. Btw Schools</t>
  </si>
  <si>
    <t>Payments -Shared Service</t>
  </si>
  <si>
    <t>Intergovernmental Charge</t>
  </si>
  <si>
    <t>Argyle Independent School District</t>
  </si>
  <si>
    <t>240 FUND</t>
  </si>
  <si>
    <t>495 FUND</t>
  </si>
  <si>
    <t>199 FUND</t>
  </si>
  <si>
    <t>511 FUND</t>
  </si>
  <si>
    <t>196 FUND</t>
  </si>
  <si>
    <t>BADGE</t>
  </si>
  <si>
    <t>197 FUND</t>
  </si>
  <si>
    <t>Payments to Juv Justice Alt.</t>
  </si>
  <si>
    <t>Adopted Budget for the Fiscal Year Ending August 31, 2027</t>
  </si>
  <si>
    <t>Combined Funds - General, Child Nutrition, Debt Service, Technology 1:1 and Student Badge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</si>
</sst>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1" formatCode="_(* #,##0_);_(* \(#,##0\);_(* &quot;-&quot;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6"/>
      <color theme="1"/>
      <name val="Tahoma"/>
      <family val="2"/>
    </font>
    <font>
      <b/>
      <sz val="12"/>
      <color theme="1"/>
      <name val="Tahoma"/>
      <family val="2"/>
    </font>
    <font>
      <i/>
      <sz val="12"/>
      <color theme="1"/>
      <name val="Tahoma"/>
      <family val="2"/>
    </font>
    <font>
      <sz val="12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20" fontId="1" fillId="0" borderId="4" xfId="0" quotePrefix="1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0" xfId="0" applyFont="1"/>
    <xf numFmtId="42" fontId="1" fillId="0" borderId="0" xfId="0" applyNumberFormat="1" applyFont="1"/>
    <xf numFmtId="41" fontId="1" fillId="0" borderId="0" xfId="0" applyNumberFormat="1" applyFont="1"/>
    <xf numFmtId="41" fontId="1" fillId="0" borderId="1" xfId="0" applyNumberFormat="1" applyFont="1" applyBorder="1"/>
    <xf numFmtId="0" fontId="6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6" fillId="0" borderId="0" xfId="0" applyFont="1" applyAlignment="1">
      <alignment horizontal="left"/>
    </xf>
    <xf numFmtId="42" fontId="1" fillId="0" borderId="2" xfId="0" applyNumberFormat="1" applyFont="1" applyBorder="1"/>
    <xf numFmtId="0" fontId="3" fillId="0" borderId="0" xfId="0" applyFont="1"/>
    <xf numFmtId="41" fontId="3" fillId="0" borderId="0" xfId="0" applyNumberFormat="1" applyFont="1"/>
    <xf numFmtId="0" fontId="5" fillId="0" borderId="0" xfId="0" applyFont="1"/>
    <xf numFmtId="41" fontId="5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workbookViewId="0">
      <selection activeCell="D61" sqref="D61"/>
    </sheetView>
  </sheetViews>
  <sheetFormatPr baseColWidth="10" defaultColWidth="8.83203125" defaultRowHeight="14" x14ac:dyDescent="0.15"/>
  <cols>
    <col min="1" max="1" width="8.83203125" style="1"/>
    <col min="2" max="2" width="27.33203125" style="1" bestFit="1" customWidth="1"/>
    <col min="3" max="3" width="2.33203125" style="1" customWidth="1"/>
    <col min="4" max="4" width="14.6640625" style="1" customWidth="1"/>
    <col min="5" max="5" width="2.33203125" style="1" customWidth="1"/>
    <col min="6" max="6" width="14.6640625" style="1" customWidth="1"/>
    <col min="7" max="7" width="2.33203125" style="1" customWidth="1"/>
    <col min="8" max="8" width="14.6640625" style="1" customWidth="1"/>
    <col min="9" max="9" width="2.33203125" style="1" customWidth="1"/>
    <col min="10" max="10" width="14.6640625" style="1" customWidth="1"/>
    <col min="11" max="11" width="2.33203125" style="1" customWidth="1"/>
    <col min="12" max="12" width="14.6640625" style="1" customWidth="1"/>
    <col min="13" max="13" width="2.33203125" style="1" customWidth="1"/>
    <col min="14" max="14" width="14.6640625" style="1" customWidth="1"/>
    <col min="15" max="16384" width="8.83203125" style="1"/>
  </cols>
  <sheetData>
    <row r="1" spans="1:14" ht="20" x14ac:dyDescent="0.2">
      <c r="B1" s="24" t="s">
        <v>37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5" x14ac:dyDescent="0.15">
      <c r="B2" s="25" t="s">
        <v>47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5" x14ac:dyDescent="0.15">
      <c r="B3" s="26" t="s">
        <v>46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x14ac:dyDescent="0.15">
      <c r="B4" s="2"/>
      <c r="C4" s="3"/>
      <c r="D4" s="3"/>
      <c r="E4" s="3"/>
    </row>
    <row r="5" spans="1:14" x14ac:dyDescent="0.15">
      <c r="B5" s="4"/>
      <c r="C5" s="5"/>
      <c r="D5" s="6" t="s">
        <v>4</v>
      </c>
      <c r="E5" s="7"/>
      <c r="F5" s="6" t="s">
        <v>6</v>
      </c>
      <c r="G5" s="7"/>
      <c r="H5" s="6" t="s">
        <v>6</v>
      </c>
      <c r="I5" s="7"/>
      <c r="J5" s="6" t="s">
        <v>8</v>
      </c>
      <c r="L5" s="6" t="s">
        <v>12</v>
      </c>
      <c r="M5" s="7"/>
      <c r="N5" s="6" t="s">
        <v>6</v>
      </c>
    </row>
    <row r="6" spans="1:14" x14ac:dyDescent="0.15">
      <c r="B6" s="4"/>
      <c r="C6" s="5"/>
      <c r="D6" s="8" t="s">
        <v>5</v>
      </c>
      <c r="E6" s="7"/>
      <c r="F6" s="8" t="s">
        <v>7</v>
      </c>
      <c r="G6" s="7"/>
      <c r="H6" s="8" t="s">
        <v>7</v>
      </c>
      <c r="I6" s="7"/>
      <c r="J6" s="8" t="s">
        <v>9</v>
      </c>
      <c r="L6" s="9" t="s">
        <v>13</v>
      </c>
      <c r="M6" s="7"/>
      <c r="N6" s="8" t="s">
        <v>43</v>
      </c>
    </row>
    <row r="7" spans="1:14" x14ac:dyDescent="0.15">
      <c r="B7" s="5"/>
      <c r="C7" s="5"/>
      <c r="D7" s="10" t="s">
        <v>40</v>
      </c>
      <c r="E7" s="7"/>
      <c r="F7" s="10" t="s">
        <v>38</v>
      </c>
      <c r="G7" s="7"/>
      <c r="H7" s="10" t="s">
        <v>39</v>
      </c>
      <c r="I7" s="7"/>
      <c r="J7" s="10" t="s">
        <v>41</v>
      </c>
      <c r="L7" s="10" t="s">
        <v>42</v>
      </c>
      <c r="M7" s="7"/>
      <c r="N7" s="10" t="s">
        <v>44</v>
      </c>
    </row>
    <row r="8" spans="1:14" x14ac:dyDescent="0.15">
      <c r="B8" s="11" t="s">
        <v>0</v>
      </c>
    </row>
    <row r="9" spans="1:14" x14ac:dyDescent="0.15">
      <c r="B9" s="11"/>
    </row>
    <row r="10" spans="1:14" x14ac:dyDescent="0.15">
      <c r="A10" s="1">
        <v>5700</v>
      </c>
      <c r="B10" s="1" t="s">
        <v>1</v>
      </c>
      <c r="D10" s="12">
        <f>43301000</f>
        <v>43301000</v>
      </c>
      <c r="E10" s="13"/>
      <c r="F10" s="12">
        <v>1210000</v>
      </c>
      <c r="G10" s="13"/>
      <c r="H10" s="12">
        <v>2240000</v>
      </c>
      <c r="I10" s="13"/>
      <c r="J10" s="12">
        <v>31660000</v>
      </c>
      <c r="L10" s="12">
        <v>100000</v>
      </c>
      <c r="M10" s="13"/>
      <c r="N10" s="12">
        <v>25000</v>
      </c>
    </row>
    <row r="11" spans="1:14" x14ac:dyDescent="0.15">
      <c r="A11" s="1">
        <v>5800</v>
      </c>
      <c r="B11" s="1" t="s">
        <v>2</v>
      </c>
      <c r="D11" s="13">
        <v>33811773</v>
      </c>
      <c r="E11" s="13"/>
      <c r="F11" s="13">
        <v>63478</v>
      </c>
      <c r="G11" s="13"/>
      <c r="H11" s="13">
        <v>99517</v>
      </c>
      <c r="I11" s="13"/>
      <c r="J11" s="13">
        <v>4506990</v>
      </c>
      <c r="L11" s="13">
        <v>0</v>
      </c>
      <c r="M11" s="13"/>
      <c r="N11" s="13">
        <v>0</v>
      </c>
    </row>
    <row r="12" spans="1:14" x14ac:dyDescent="0.15">
      <c r="A12" s="1">
        <v>5900</v>
      </c>
      <c r="B12" s="1" t="s">
        <v>3</v>
      </c>
      <c r="D12" s="14">
        <v>58000</v>
      </c>
      <c r="E12" s="13"/>
      <c r="F12" s="14">
        <v>361000</v>
      </c>
      <c r="G12" s="13"/>
      <c r="H12" s="14">
        <v>0</v>
      </c>
      <c r="I12" s="13"/>
      <c r="J12" s="14">
        <v>0</v>
      </c>
      <c r="L12" s="14">
        <v>0</v>
      </c>
      <c r="M12" s="13"/>
      <c r="N12" s="14">
        <v>0</v>
      </c>
    </row>
    <row r="13" spans="1:14" x14ac:dyDescent="0.15">
      <c r="B13" s="15" t="s">
        <v>10</v>
      </c>
      <c r="D13" s="14">
        <f>SUM(D10:D12)</f>
        <v>77170773</v>
      </c>
      <c r="E13" s="13"/>
      <c r="F13" s="14">
        <f>SUM(F10:F12)</f>
        <v>1634478</v>
      </c>
      <c r="G13" s="13"/>
      <c r="H13" s="14">
        <f>SUM(H10:H12)</f>
        <v>2339517</v>
      </c>
      <c r="I13" s="13"/>
      <c r="J13" s="14">
        <f t="shared" ref="J13" si="0">SUM(J10:J12)</f>
        <v>36166990</v>
      </c>
      <c r="L13" s="14">
        <f>SUM(L10:L12)</f>
        <v>100000</v>
      </c>
      <c r="M13" s="13"/>
      <c r="N13" s="14">
        <f>SUM(N10:N12)</f>
        <v>25000</v>
      </c>
    </row>
    <row r="14" spans="1:14" x14ac:dyDescent="0.15">
      <c r="B14" s="11" t="s">
        <v>11</v>
      </c>
      <c r="D14" s="13"/>
      <c r="E14" s="13"/>
      <c r="F14" s="13"/>
      <c r="G14" s="13"/>
      <c r="H14" s="13"/>
      <c r="I14" s="13"/>
      <c r="J14" s="13"/>
      <c r="M14" s="13"/>
      <c r="N14" s="13"/>
    </row>
    <row r="15" spans="1:14" x14ac:dyDescent="0.15">
      <c r="A15" s="1">
        <v>11</v>
      </c>
      <c r="B15" s="16" t="s">
        <v>18</v>
      </c>
      <c r="D15" s="13">
        <f>46442613</f>
        <v>46442613</v>
      </c>
      <c r="E15" s="13"/>
      <c r="F15" s="13">
        <v>0</v>
      </c>
      <c r="G15" s="13"/>
      <c r="H15" s="13">
        <v>0</v>
      </c>
      <c r="I15" s="13"/>
      <c r="J15" s="13">
        <v>0</v>
      </c>
      <c r="L15" s="17">
        <v>100000</v>
      </c>
      <c r="M15" s="13"/>
      <c r="N15" s="13">
        <v>25000</v>
      </c>
    </row>
    <row r="16" spans="1:14" x14ac:dyDescent="0.15">
      <c r="A16" s="1">
        <v>12</v>
      </c>
      <c r="B16" s="16" t="s">
        <v>19</v>
      </c>
      <c r="D16" s="13">
        <v>714803</v>
      </c>
      <c r="E16" s="13"/>
      <c r="F16" s="13">
        <v>0</v>
      </c>
      <c r="G16" s="13"/>
      <c r="H16" s="13">
        <v>0</v>
      </c>
      <c r="I16" s="13"/>
      <c r="J16" s="13">
        <v>0</v>
      </c>
      <c r="L16" s="13">
        <v>0</v>
      </c>
      <c r="M16" s="13"/>
      <c r="N16" s="13">
        <v>0</v>
      </c>
    </row>
    <row r="17" spans="1:14" x14ac:dyDescent="0.15">
      <c r="A17" s="1">
        <v>13</v>
      </c>
      <c r="B17" s="16" t="s">
        <v>20</v>
      </c>
      <c r="D17" s="13">
        <v>147365</v>
      </c>
      <c r="E17" s="13"/>
      <c r="F17" s="13">
        <v>0</v>
      </c>
      <c r="G17" s="13"/>
      <c r="H17" s="13">
        <v>0</v>
      </c>
      <c r="I17" s="13"/>
      <c r="J17" s="13">
        <v>0</v>
      </c>
      <c r="L17" s="13">
        <v>0</v>
      </c>
      <c r="M17" s="13"/>
      <c r="N17" s="13">
        <v>0</v>
      </c>
    </row>
    <row r="18" spans="1:14" x14ac:dyDescent="0.15">
      <c r="A18" s="1">
        <v>21</v>
      </c>
      <c r="B18" s="16" t="s">
        <v>21</v>
      </c>
      <c r="D18" s="13">
        <v>994876</v>
      </c>
      <c r="E18" s="13"/>
      <c r="F18" s="13">
        <v>0</v>
      </c>
      <c r="G18" s="13"/>
      <c r="H18" s="13">
        <v>0</v>
      </c>
      <c r="I18" s="13"/>
      <c r="J18" s="13">
        <v>0</v>
      </c>
      <c r="L18" s="13">
        <v>0</v>
      </c>
      <c r="M18" s="13"/>
      <c r="N18" s="13">
        <v>0</v>
      </c>
    </row>
    <row r="19" spans="1:14" x14ac:dyDescent="0.15">
      <c r="A19" s="1">
        <v>23</v>
      </c>
      <c r="B19" s="16" t="s">
        <v>22</v>
      </c>
      <c r="D19" s="13">
        <v>3911428</v>
      </c>
      <c r="E19" s="13"/>
      <c r="F19" s="13">
        <v>0</v>
      </c>
      <c r="G19" s="13"/>
      <c r="H19" s="13">
        <v>0</v>
      </c>
      <c r="I19" s="13"/>
      <c r="J19" s="13">
        <v>0</v>
      </c>
      <c r="L19" s="13">
        <v>0</v>
      </c>
      <c r="M19" s="13"/>
      <c r="N19" s="13">
        <v>0</v>
      </c>
    </row>
    <row r="20" spans="1:14" ht="20" customHeight="1" x14ac:dyDescent="0.15">
      <c r="A20" s="1">
        <v>31</v>
      </c>
      <c r="B20" s="16" t="s">
        <v>23</v>
      </c>
      <c r="D20" s="13">
        <v>2048950</v>
      </c>
      <c r="E20" s="13"/>
      <c r="F20" s="13">
        <v>0</v>
      </c>
      <c r="G20" s="13"/>
      <c r="H20" s="13">
        <v>0</v>
      </c>
      <c r="I20" s="13"/>
      <c r="J20" s="13">
        <v>0</v>
      </c>
      <c r="L20" s="13">
        <v>0</v>
      </c>
      <c r="M20" s="13"/>
      <c r="N20" s="13">
        <v>0</v>
      </c>
    </row>
    <row r="21" spans="1:14" ht="20" customHeight="1" x14ac:dyDescent="0.15">
      <c r="A21" s="1">
        <v>33</v>
      </c>
      <c r="B21" s="16" t="s">
        <v>24</v>
      </c>
      <c r="D21" s="13">
        <v>778913</v>
      </c>
      <c r="E21" s="13"/>
      <c r="F21" s="13">
        <v>0</v>
      </c>
      <c r="G21" s="13"/>
      <c r="H21" s="13">
        <v>0</v>
      </c>
      <c r="I21" s="13"/>
      <c r="J21" s="13">
        <v>0</v>
      </c>
      <c r="L21" s="13">
        <v>0</v>
      </c>
      <c r="M21" s="13"/>
      <c r="N21" s="13">
        <v>0</v>
      </c>
    </row>
    <row r="22" spans="1:14" ht="20" customHeight="1" x14ac:dyDescent="0.15">
      <c r="A22" s="1">
        <v>34</v>
      </c>
      <c r="B22" s="16" t="s">
        <v>25</v>
      </c>
      <c r="D22" s="13">
        <v>3867814</v>
      </c>
      <c r="E22" s="13"/>
      <c r="F22" s="13">
        <v>0</v>
      </c>
      <c r="G22" s="13"/>
      <c r="H22" s="13">
        <v>0</v>
      </c>
      <c r="I22" s="13"/>
      <c r="J22" s="13">
        <v>0</v>
      </c>
      <c r="L22" s="13">
        <v>0</v>
      </c>
      <c r="M22" s="13"/>
      <c r="N22" s="13">
        <v>0</v>
      </c>
    </row>
    <row r="23" spans="1:14" ht="20" customHeight="1" x14ac:dyDescent="0.15">
      <c r="A23" s="1">
        <v>35</v>
      </c>
      <c r="B23" s="16" t="s">
        <v>26</v>
      </c>
      <c r="D23" s="13">
        <v>0</v>
      </c>
      <c r="E23" s="13"/>
      <c r="F23" s="13">
        <v>1634478</v>
      </c>
      <c r="G23" s="13"/>
      <c r="H23" s="13">
        <v>2339517</v>
      </c>
      <c r="I23" s="13"/>
      <c r="J23" s="13">
        <v>0</v>
      </c>
      <c r="L23" s="13">
        <v>0</v>
      </c>
      <c r="M23" s="13"/>
      <c r="N23" s="13">
        <v>0</v>
      </c>
    </row>
    <row r="24" spans="1:14" ht="20" customHeight="1" x14ac:dyDescent="0.15">
      <c r="A24" s="1">
        <v>36</v>
      </c>
      <c r="B24" s="16" t="s">
        <v>27</v>
      </c>
      <c r="D24" s="13">
        <v>2844688</v>
      </c>
      <c r="E24" s="13"/>
      <c r="F24" s="13">
        <v>0</v>
      </c>
      <c r="G24" s="13"/>
      <c r="H24" s="13">
        <v>0</v>
      </c>
      <c r="I24" s="13"/>
      <c r="J24" s="13">
        <v>0</v>
      </c>
      <c r="L24" s="13">
        <v>0</v>
      </c>
      <c r="M24" s="13"/>
      <c r="N24" s="13">
        <v>0</v>
      </c>
    </row>
    <row r="25" spans="1:14" ht="20" customHeight="1" x14ac:dyDescent="0.15">
      <c r="A25" s="1">
        <v>41</v>
      </c>
      <c r="B25" s="16" t="s">
        <v>28</v>
      </c>
      <c r="D25" s="13">
        <v>2848701</v>
      </c>
      <c r="E25" s="13"/>
      <c r="F25" s="13">
        <v>0</v>
      </c>
      <c r="G25" s="13"/>
      <c r="H25" s="13">
        <v>0</v>
      </c>
      <c r="I25" s="13"/>
      <c r="J25" s="13">
        <v>0</v>
      </c>
      <c r="L25" s="13">
        <v>0</v>
      </c>
      <c r="M25" s="13"/>
      <c r="N25" s="13">
        <v>0</v>
      </c>
    </row>
    <row r="26" spans="1:14" ht="20" customHeight="1" x14ac:dyDescent="0.15">
      <c r="A26" s="1">
        <v>51</v>
      </c>
      <c r="B26" s="16" t="s">
        <v>29</v>
      </c>
      <c r="D26" s="13">
        <v>8817196</v>
      </c>
      <c r="E26" s="13"/>
      <c r="F26" s="13">
        <v>0</v>
      </c>
      <c r="G26" s="13"/>
      <c r="H26" s="13">
        <v>0</v>
      </c>
      <c r="I26" s="13"/>
      <c r="J26" s="13">
        <v>0</v>
      </c>
      <c r="L26" s="13">
        <v>0</v>
      </c>
      <c r="M26" s="13"/>
      <c r="N26" s="13">
        <v>0</v>
      </c>
    </row>
    <row r="27" spans="1:14" ht="20" customHeight="1" x14ac:dyDescent="0.15">
      <c r="A27" s="1">
        <v>52</v>
      </c>
      <c r="B27" s="16" t="s">
        <v>30</v>
      </c>
      <c r="D27" s="13">
        <v>1381297</v>
      </c>
      <c r="E27" s="13"/>
      <c r="F27" s="13">
        <v>0</v>
      </c>
      <c r="G27" s="13"/>
      <c r="H27" s="13">
        <v>0</v>
      </c>
      <c r="I27" s="13"/>
      <c r="J27" s="13">
        <v>0</v>
      </c>
      <c r="L27" s="13">
        <v>0</v>
      </c>
      <c r="M27" s="13"/>
      <c r="N27" s="13">
        <v>0</v>
      </c>
    </row>
    <row r="28" spans="1:14" ht="20" customHeight="1" x14ac:dyDescent="0.15">
      <c r="A28" s="1">
        <v>53</v>
      </c>
      <c r="B28" s="16" t="s">
        <v>31</v>
      </c>
      <c r="D28" s="13">
        <v>1492129</v>
      </c>
      <c r="E28" s="13"/>
      <c r="F28" s="13">
        <v>0</v>
      </c>
      <c r="G28" s="13"/>
      <c r="H28" s="13">
        <v>0</v>
      </c>
      <c r="I28" s="13"/>
      <c r="J28" s="13">
        <v>0</v>
      </c>
      <c r="L28" s="13">
        <v>0</v>
      </c>
      <c r="M28" s="13"/>
      <c r="N28" s="13">
        <v>0</v>
      </c>
    </row>
    <row r="29" spans="1:14" ht="20" customHeight="1" x14ac:dyDescent="0.15">
      <c r="A29" s="1">
        <v>71</v>
      </c>
      <c r="B29" s="16" t="s">
        <v>32</v>
      </c>
      <c r="D29" s="13">
        <v>0</v>
      </c>
      <c r="E29" s="13"/>
      <c r="F29" s="13">
        <v>0</v>
      </c>
      <c r="G29" s="13"/>
      <c r="H29" s="13">
        <v>0</v>
      </c>
      <c r="I29" s="13"/>
      <c r="J29" s="13">
        <v>39005074</v>
      </c>
      <c r="L29" s="13">
        <v>0</v>
      </c>
      <c r="M29" s="13"/>
      <c r="N29" s="13">
        <v>0</v>
      </c>
    </row>
    <row r="30" spans="1:14" ht="20" customHeight="1" x14ac:dyDescent="0.15">
      <c r="A30" s="1">
        <v>81</v>
      </c>
      <c r="B30" s="16" t="s">
        <v>33</v>
      </c>
      <c r="D30" s="13">
        <v>15000</v>
      </c>
      <c r="E30" s="13"/>
      <c r="F30" s="13">
        <v>0</v>
      </c>
      <c r="G30" s="13"/>
      <c r="H30" s="13">
        <v>0</v>
      </c>
      <c r="I30" s="13"/>
      <c r="J30" s="13">
        <v>0</v>
      </c>
      <c r="L30" s="13">
        <v>0</v>
      </c>
      <c r="M30" s="13"/>
      <c r="N30" s="13">
        <v>0</v>
      </c>
    </row>
    <row r="31" spans="1:14" ht="20" customHeight="1" x14ac:dyDescent="0.15">
      <c r="A31" s="1">
        <v>91</v>
      </c>
      <c r="B31" s="16" t="s">
        <v>34</v>
      </c>
      <c r="D31" s="13">
        <v>270000</v>
      </c>
      <c r="E31" s="13"/>
      <c r="F31" s="13">
        <v>0</v>
      </c>
      <c r="G31" s="13"/>
      <c r="H31" s="13">
        <v>0</v>
      </c>
      <c r="I31" s="13"/>
      <c r="J31" s="13">
        <v>0</v>
      </c>
      <c r="L31" s="13">
        <v>0</v>
      </c>
      <c r="M31" s="13"/>
      <c r="N31" s="13">
        <v>0</v>
      </c>
    </row>
    <row r="32" spans="1:14" ht="20" customHeight="1" x14ac:dyDescent="0.15">
      <c r="A32" s="1">
        <v>93</v>
      </c>
      <c r="B32" s="16" t="s">
        <v>35</v>
      </c>
      <c r="D32" s="13">
        <v>70000</v>
      </c>
      <c r="E32" s="13"/>
      <c r="F32" s="13">
        <v>0</v>
      </c>
      <c r="G32" s="13"/>
      <c r="H32" s="13">
        <v>0</v>
      </c>
      <c r="I32" s="13"/>
      <c r="J32" s="13">
        <v>0</v>
      </c>
      <c r="L32" s="13">
        <v>0</v>
      </c>
      <c r="M32" s="13"/>
      <c r="N32" s="13">
        <v>0</v>
      </c>
    </row>
    <row r="33" spans="1:14" ht="20" customHeight="1" x14ac:dyDescent="0.15">
      <c r="A33" s="1">
        <v>95</v>
      </c>
      <c r="B33" s="16" t="s">
        <v>45</v>
      </c>
      <c r="D33" s="13">
        <v>20000</v>
      </c>
      <c r="E33" s="13"/>
      <c r="F33" s="13">
        <v>0</v>
      </c>
      <c r="G33" s="13"/>
      <c r="H33" s="13">
        <v>0</v>
      </c>
      <c r="I33" s="13"/>
      <c r="J33" s="13">
        <v>0</v>
      </c>
      <c r="L33" s="13">
        <v>0</v>
      </c>
      <c r="M33" s="13"/>
      <c r="N33" s="13"/>
    </row>
    <row r="34" spans="1:14" ht="20" customHeight="1" x14ac:dyDescent="0.15">
      <c r="A34" s="1">
        <v>99</v>
      </c>
      <c r="B34" s="16" t="s">
        <v>36</v>
      </c>
      <c r="D34" s="13">
        <v>505000</v>
      </c>
      <c r="E34" s="13"/>
      <c r="F34" s="13">
        <v>0</v>
      </c>
      <c r="G34" s="13"/>
      <c r="H34" s="13">
        <v>0</v>
      </c>
      <c r="I34" s="13"/>
      <c r="J34" s="13">
        <v>0</v>
      </c>
      <c r="L34" s="13">
        <v>0</v>
      </c>
      <c r="M34" s="13"/>
      <c r="N34" s="13">
        <v>0</v>
      </c>
    </row>
    <row r="35" spans="1:14" ht="20" customHeight="1" x14ac:dyDescent="0.15">
      <c r="B35" s="16" t="s">
        <v>14</v>
      </c>
      <c r="D35" s="14">
        <v>0</v>
      </c>
      <c r="E35" s="13"/>
      <c r="F35" s="14"/>
      <c r="G35" s="13"/>
      <c r="H35" s="14"/>
      <c r="I35" s="13"/>
      <c r="J35" s="14"/>
      <c r="L35" s="14"/>
      <c r="M35" s="13"/>
      <c r="N35" s="14"/>
    </row>
    <row r="36" spans="1:14" ht="20" customHeight="1" x14ac:dyDescent="0.15">
      <c r="B36" s="15" t="s">
        <v>17</v>
      </c>
      <c r="D36" s="14">
        <f>SUM(D15:D35)</f>
        <v>77170773</v>
      </c>
      <c r="E36" s="13"/>
      <c r="F36" s="14">
        <f>SUM(F15:F34)</f>
        <v>1634478</v>
      </c>
      <c r="G36" s="13"/>
      <c r="H36" s="14">
        <f>SUM(H15:H34)</f>
        <v>2339517</v>
      </c>
      <c r="I36" s="13"/>
      <c r="J36" s="14">
        <f>SUM(J15:J34)</f>
        <v>39005074</v>
      </c>
      <c r="L36" s="14">
        <f>SUM(L15:L34)</f>
        <v>100000</v>
      </c>
      <c r="M36" s="13"/>
      <c r="N36" s="14">
        <f>SUM(N15:N34)</f>
        <v>25000</v>
      </c>
    </row>
    <row r="37" spans="1:14" ht="20" customHeight="1" x14ac:dyDescent="0.15">
      <c r="B37" s="15"/>
      <c r="D37" s="13"/>
      <c r="E37" s="13"/>
      <c r="F37" s="13"/>
      <c r="G37" s="13"/>
      <c r="H37" s="13"/>
      <c r="I37" s="13"/>
      <c r="J37" s="13"/>
      <c r="L37" s="13"/>
      <c r="M37" s="13"/>
      <c r="N37" s="13"/>
    </row>
    <row r="38" spans="1:14" ht="20" customHeight="1" x14ac:dyDescent="0.15">
      <c r="B38" s="18" t="s">
        <v>15</v>
      </c>
      <c r="D38" s="13"/>
      <c r="E38" s="13"/>
      <c r="F38" s="13"/>
      <c r="G38" s="13"/>
      <c r="H38" s="13"/>
      <c r="I38" s="13"/>
      <c r="J38" s="13"/>
      <c r="M38" s="13"/>
      <c r="N38" s="13"/>
    </row>
    <row r="39" spans="1:14" ht="20" customHeight="1" thickBot="1" x14ac:dyDescent="0.2">
      <c r="B39" s="11" t="s">
        <v>16</v>
      </c>
      <c r="D39" s="19">
        <f>D13-D36</f>
        <v>0</v>
      </c>
      <c r="E39" s="13"/>
      <c r="F39" s="19">
        <f>F13-F36</f>
        <v>0</v>
      </c>
      <c r="G39" s="13"/>
      <c r="H39" s="19">
        <f>H13-H36</f>
        <v>0</v>
      </c>
      <c r="I39" s="13"/>
      <c r="J39" s="19">
        <f>J13-J36</f>
        <v>-2838084</v>
      </c>
      <c r="L39" s="19">
        <f>L13-L36</f>
        <v>0</v>
      </c>
      <c r="M39" s="13"/>
      <c r="N39" s="19">
        <f>N13-N36</f>
        <v>0</v>
      </c>
    </row>
    <row r="40" spans="1:14" ht="20" customHeight="1" thickTop="1" x14ac:dyDescent="0.15">
      <c r="C40" s="20"/>
      <c r="D40" s="21"/>
      <c r="E40" s="21"/>
      <c r="F40" s="13"/>
      <c r="G40" s="13"/>
      <c r="H40" s="13"/>
    </row>
    <row r="41" spans="1:14" x14ac:dyDescent="0.15">
      <c r="D41" s="13"/>
      <c r="E41" s="13"/>
      <c r="F41" s="13"/>
      <c r="G41" s="13"/>
      <c r="H41" s="13"/>
    </row>
    <row r="42" spans="1:14" x14ac:dyDescent="0.15">
      <c r="D42" s="13"/>
      <c r="E42" s="13"/>
      <c r="F42" s="13"/>
      <c r="G42" s="13"/>
      <c r="H42" s="13"/>
    </row>
    <row r="43" spans="1:14" ht="15" x14ac:dyDescent="0.15">
      <c r="B43" s="20"/>
      <c r="C43" s="22"/>
      <c r="D43" s="22"/>
      <c r="E43" s="22"/>
    </row>
    <row r="44" spans="1:14" ht="15" x14ac:dyDescent="0.15">
      <c r="B44" s="22"/>
      <c r="C44" s="22"/>
      <c r="D44" s="22"/>
      <c r="E44" s="22"/>
    </row>
    <row r="45" spans="1:14" ht="15" x14ac:dyDescent="0.15">
      <c r="B45" s="22"/>
      <c r="C45" s="22"/>
      <c r="D45" s="23"/>
      <c r="E45" s="23"/>
    </row>
    <row r="46" spans="1:14" ht="15" x14ac:dyDescent="0.15">
      <c r="B46" s="22"/>
      <c r="C46" s="22"/>
      <c r="D46" s="23"/>
      <c r="E46" s="23"/>
    </row>
    <row r="47" spans="1:14" ht="15" x14ac:dyDescent="0.15">
      <c r="B47" s="22"/>
      <c r="C47" s="20"/>
      <c r="D47" s="21"/>
      <c r="E47" s="21"/>
    </row>
    <row r="48" spans="1:14" ht="15" x14ac:dyDescent="0.15">
      <c r="B48" s="22"/>
      <c r="C48" s="22"/>
      <c r="D48" s="23"/>
      <c r="E48" s="23"/>
    </row>
    <row r="49" spans="2:5" ht="15" x14ac:dyDescent="0.15">
      <c r="B49" s="22"/>
      <c r="C49" s="22"/>
      <c r="D49" s="23"/>
      <c r="E49" s="23"/>
    </row>
    <row r="50" spans="2:5" ht="15" x14ac:dyDescent="0.15">
      <c r="B50" s="20"/>
      <c r="C50" s="22"/>
      <c r="D50" s="23"/>
      <c r="E50" s="23"/>
    </row>
    <row r="51" spans="2:5" ht="15" x14ac:dyDescent="0.15">
      <c r="B51" s="22"/>
      <c r="C51" s="22"/>
      <c r="D51" s="23"/>
      <c r="E51" s="23"/>
    </row>
    <row r="52" spans="2:5" ht="15" x14ac:dyDescent="0.15">
      <c r="B52" s="22"/>
      <c r="C52" s="22"/>
      <c r="D52" s="23"/>
      <c r="E52" s="23"/>
    </row>
    <row r="53" spans="2:5" ht="15" x14ac:dyDescent="0.15">
      <c r="B53" s="22"/>
      <c r="C53" s="22"/>
      <c r="D53" s="23"/>
      <c r="E53" s="23"/>
    </row>
    <row r="54" spans="2:5" ht="15" x14ac:dyDescent="0.15">
      <c r="B54" s="22"/>
      <c r="C54" s="20"/>
      <c r="D54" s="21"/>
      <c r="E54" s="21"/>
    </row>
  </sheetData>
  <mergeCells count="3">
    <mergeCell ref="B1:N1"/>
    <mergeCell ref="B2:N2"/>
    <mergeCell ref="B3:N3"/>
  </mergeCells>
  <printOptions horizontalCentered="1"/>
  <pageMargins left="0.2" right="0.2" top="0.25" bottom="0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Liz</dc:creator>
  <cp:lastModifiedBy>Christine Arrington</cp:lastModifiedBy>
  <cp:lastPrinted>2016-08-08T15:58:31Z</cp:lastPrinted>
  <dcterms:created xsi:type="dcterms:W3CDTF">2012-08-15T20:19:32Z</dcterms:created>
  <dcterms:modified xsi:type="dcterms:W3CDTF">2026-10-06T18:06:52Z</dcterms:modified>
</cp:coreProperties>
</file>