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X:\2020-bond\Project Folders\Samuell HS 014\J014_P1002_1 Samuel HS - New School\S400 Procurement\B Proc. Doc. &amp; Addenda\3. Front End Doc\Final\"/>
    </mc:Choice>
  </mc:AlternateContent>
  <xr:revisionPtr revIDLastSave="0" documentId="13_ncr:1_{202158D4-4407-4195-9CCC-A9EB022CA15E}" xr6:coauthVersionLast="47" xr6:coauthVersionMax="47" xr10:uidLastSave="{00000000-0000-0000-0000-000000000000}"/>
  <bookViews>
    <workbookView xWindow="-110" yWindow="-110" windowWidth="19420" windowHeight="11500" xr2:uid="{00000000-000D-0000-FFFF-FFFF00000000}"/>
  </bookViews>
  <sheets>
    <sheet name="CMAR Proposal Summary Sheet" sheetId="8" r:id="rId1"/>
    <sheet name="Tab 1.A Preconstruction " sheetId="20" r:id="rId2"/>
    <sheet name="Tab 1.B CMAR Staff Costs" sheetId="10" r:id="rId3"/>
    <sheet name="Tab 1.C - Non-Staff GC-GR Costs" sheetId="22" r:id="rId4"/>
    <sheet name="Memo Equip. Rental - Bare Rates" sheetId="13" r:id="rId5"/>
  </sheets>
  <definedNames>
    <definedName name="_xlnm._FilterDatabase" localSheetId="1" hidden="1">'Tab 1.A Preconstruction '!$A$2:$B$20</definedName>
    <definedName name="_xlnm._FilterDatabase" localSheetId="2" hidden="1">'Tab 1.B CMAR Staff Costs'!$A$1:$J$25</definedName>
    <definedName name="_xlnm._FilterDatabase" localSheetId="3" hidden="1">'Tab 1.C - Non-Staff GC-GR Costs'!$A$1:$J$41</definedName>
    <definedName name="_xlnm.Print_Area" localSheetId="0">'CMAR Proposal Summary Sheet'!$B$2:$D$21</definedName>
    <definedName name="_xlnm.Print_Area" localSheetId="4">'Memo Equip. Rental - Bare Rates'!$A$1:$G$15</definedName>
    <definedName name="_xlnm.Print_Area" localSheetId="1">'Tab 1.A Preconstruction '!$A$2:$B$20</definedName>
    <definedName name="_xlnm.Print_Area" localSheetId="2">'Tab 1.B CMAR Staff Costs'!$A$1:$J$28</definedName>
    <definedName name="_xlnm.Print_Area" localSheetId="3">'Tab 1.C - Non-Staff GC-GR Costs'!$A$1:$J$46</definedName>
    <definedName name="_xlnm.Print_Titles" localSheetId="1">'Tab 1.A Preconstruction '!$2:$2</definedName>
    <definedName name="_xlnm.Print_Titles" localSheetId="2">'Tab 1.B CMAR Staff Costs'!$1:$1</definedName>
    <definedName name="_xlnm.Print_Titles" localSheetId="3">'Tab 1.C - Non-Staff GC-GR Costs'!$1:$1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8" l="1"/>
  <c r="C11" i="8"/>
  <c r="C5" i="8" l="1"/>
  <c r="G3" i="22"/>
  <c r="G4" i="22"/>
  <c r="G5" i="22"/>
  <c r="G6" i="22"/>
  <c r="J6" i="22" s="1"/>
  <c r="G7" i="22"/>
  <c r="J7" i="22" s="1"/>
  <c r="G8" i="22"/>
  <c r="G9" i="22"/>
  <c r="G10" i="22"/>
  <c r="G11" i="22"/>
  <c r="G12" i="22"/>
  <c r="G13" i="22"/>
  <c r="G14" i="22"/>
  <c r="G15" i="22"/>
  <c r="G16" i="22"/>
  <c r="J16" i="22" s="1"/>
  <c r="G17" i="22"/>
  <c r="G18" i="22"/>
  <c r="G19" i="22"/>
  <c r="G20" i="22"/>
  <c r="G21" i="22"/>
  <c r="G22" i="22"/>
  <c r="G23" i="22"/>
  <c r="G24" i="22"/>
  <c r="J24" i="22" s="1"/>
  <c r="G25" i="22"/>
  <c r="J25" i="22" s="1"/>
  <c r="G26" i="22"/>
  <c r="G27" i="22"/>
  <c r="G28" i="22"/>
  <c r="G29" i="22"/>
  <c r="G30" i="22"/>
  <c r="J30" i="22" s="1"/>
  <c r="G31" i="22"/>
  <c r="G32" i="22"/>
  <c r="G33" i="22"/>
  <c r="G34" i="22"/>
  <c r="G35" i="22"/>
  <c r="G36" i="22"/>
  <c r="G37" i="22"/>
  <c r="G38" i="22"/>
  <c r="G39" i="22"/>
  <c r="G40" i="22"/>
  <c r="G41" i="22"/>
  <c r="G42" i="22"/>
  <c r="J42" i="22" s="1"/>
  <c r="G2" i="22"/>
  <c r="E2" i="22"/>
  <c r="E3" i="22"/>
  <c r="E4" i="22"/>
  <c r="J4" i="22" s="1"/>
  <c r="E5" i="22"/>
  <c r="J5" i="22" s="1"/>
  <c r="E6" i="22"/>
  <c r="E7" i="22"/>
  <c r="E8" i="22"/>
  <c r="E9" i="22"/>
  <c r="E10" i="22"/>
  <c r="E11" i="22"/>
  <c r="J11" i="22" s="1"/>
  <c r="E12" i="22"/>
  <c r="J12" i="22" s="1"/>
  <c r="E13" i="22"/>
  <c r="J13" i="22" s="1"/>
  <c r="E14" i="22"/>
  <c r="J14" i="22" s="1"/>
  <c r="J15" i="22"/>
  <c r="E16" i="22"/>
  <c r="E17" i="22"/>
  <c r="E18" i="22"/>
  <c r="E19" i="22"/>
  <c r="J19" i="22" s="1"/>
  <c r="E20" i="22"/>
  <c r="J20" i="22" s="1"/>
  <c r="E21" i="22"/>
  <c r="E22" i="22"/>
  <c r="J22" i="22" s="1"/>
  <c r="E23" i="22"/>
  <c r="J23" i="22" s="1"/>
  <c r="E24" i="22"/>
  <c r="E25" i="22"/>
  <c r="E26" i="22"/>
  <c r="E27" i="22"/>
  <c r="J27" i="22" s="1"/>
  <c r="E28" i="22"/>
  <c r="J28" i="22" s="1"/>
  <c r="E29" i="22"/>
  <c r="J29" i="22" s="1"/>
  <c r="E30" i="22"/>
  <c r="E31" i="22"/>
  <c r="J31" i="22" s="1"/>
  <c r="E32" i="22"/>
  <c r="J32" i="22" s="1"/>
  <c r="E33" i="22"/>
  <c r="J33" i="22" s="1"/>
  <c r="E34" i="22"/>
  <c r="J34" i="22" s="1"/>
  <c r="E35" i="22"/>
  <c r="E36" i="22"/>
  <c r="E37" i="22"/>
  <c r="E38" i="22"/>
  <c r="E39" i="22"/>
  <c r="E40" i="22"/>
  <c r="E41" i="22"/>
  <c r="E42" i="22"/>
  <c r="E43" i="22"/>
  <c r="E44" i="22"/>
  <c r="E15" i="22"/>
  <c r="J3" i="22"/>
  <c r="J17" i="22"/>
  <c r="J21" i="22"/>
  <c r="J35" i="22"/>
  <c r="J36" i="22"/>
  <c r="J37" i="22"/>
  <c r="J38" i="22"/>
  <c r="J39" i="22"/>
  <c r="J40" i="22"/>
  <c r="J41" i="22"/>
  <c r="I43" i="22"/>
  <c r="H43" i="22"/>
  <c r="F43" i="22"/>
  <c r="J18" i="22"/>
  <c r="J26" i="22" l="1"/>
  <c r="J2" i="22"/>
  <c r="G43" i="22"/>
  <c r="J43" i="22" l="1"/>
  <c r="B5" i="20" l="1"/>
  <c r="B6" i="20"/>
  <c r="B7" i="20"/>
  <c r="B8" i="20"/>
  <c r="B9" i="20"/>
  <c r="B10" i="20"/>
  <c r="B22" i="20" s="1"/>
  <c r="B11" i="20"/>
  <c r="B12" i="20"/>
  <c r="B13" i="20"/>
  <c r="B14" i="20"/>
  <c r="B15" i="20"/>
  <c r="B16" i="20"/>
  <c r="B17" i="20"/>
  <c r="B18" i="20"/>
  <c r="B19" i="20"/>
  <c r="B20" i="20"/>
  <c r="B21" i="20"/>
  <c r="B4" i="20"/>
  <c r="K22" i="20"/>
  <c r="J22" i="20"/>
  <c r="M17" i="20"/>
  <c r="M16" i="20"/>
  <c r="M15" i="20"/>
  <c r="M14" i="20"/>
  <c r="M13" i="20"/>
  <c r="M10" i="20"/>
  <c r="M9" i="20"/>
  <c r="H22" i="20"/>
  <c r="E40" i="10"/>
  <c r="D40" i="10"/>
  <c r="I39" i="10"/>
  <c r="F39" i="10"/>
  <c r="I38" i="10"/>
  <c r="F38" i="10"/>
  <c r="I37" i="10"/>
  <c r="F37" i="10"/>
  <c r="I36" i="10"/>
  <c r="F36" i="10"/>
  <c r="I35" i="10"/>
  <c r="F35" i="10"/>
  <c r="I34" i="10"/>
  <c r="F34" i="10"/>
  <c r="I33" i="10"/>
  <c r="F33" i="10"/>
  <c r="I32" i="10"/>
  <c r="F32" i="10"/>
  <c r="I31" i="10"/>
  <c r="F31" i="10"/>
  <c r="I30" i="10"/>
  <c r="F30" i="10"/>
  <c r="I29" i="10"/>
  <c r="F29" i="10"/>
  <c r="B29" i="10"/>
  <c r="B30" i="10" s="1"/>
  <c r="B31" i="10" s="1"/>
  <c r="B32" i="10" s="1"/>
  <c r="B33" i="10" s="1"/>
  <c r="B34" i="10" s="1"/>
  <c r="B35" i="10" s="1"/>
  <c r="B36" i="10" s="1"/>
  <c r="B37" i="10" s="1"/>
  <c r="B38" i="10" s="1"/>
  <c r="B39" i="10" s="1"/>
  <c r="I28" i="10"/>
  <c r="F28" i="10"/>
  <c r="I26" i="10"/>
  <c r="F26" i="10"/>
  <c r="I25" i="10"/>
  <c r="F25" i="10"/>
  <c r="I24" i="10"/>
  <c r="F24" i="10"/>
  <c r="I23" i="10"/>
  <c r="F23" i="10"/>
  <c r="I22" i="10"/>
  <c r="F22" i="10"/>
  <c r="I21" i="10"/>
  <c r="F21" i="10"/>
  <c r="I20" i="10"/>
  <c r="F20" i="10"/>
  <c r="I19" i="10"/>
  <c r="F19" i="10"/>
  <c r="I18" i="10"/>
  <c r="F18" i="10"/>
  <c r="I17" i="10"/>
  <c r="F17" i="10"/>
  <c r="I16" i="10"/>
  <c r="F16" i="10"/>
  <c r="B16" i="10"/>
  <c r="B17" i="10" s="1"/>
  <c r="B18" i="10" s="1"/>
  <c r="B19" i="10" s="1"/>
  <c r="B20" i="10" s="1"/>
  <c r="B21" i="10" s="1"/>
  <c r="B22" i="10" s="1"/>
  <c r="B23" i="10" s="1"/>
  <c r="B24" i="10" s="1"/>
  <c r="B25" i="10" s="1"/>
  <c r="B26" i="10" s="1"/>
  <c r="I15" i="10"/>
  <c r="F15" i="10"/>
  <c r="I13" i="10"/>
  <c r="F13" i="10"/>
  <c r="I12" i="10"/>
  <c r="F12" i="10"/>
  <c r="I11" i="10"/>
  <c r="F11" i="10"/>
  <c r="I10" i="10"/>
  <c r="F10" i="10"/>
  <c r="I9" i="10"/>
  <c r="F9" i="10"/>
  <c r="I8" i="10"/>
  <c r="F8" i="10"/>
  <c r="I7" i="10"/>
  <c r="F7" i="10"/>
  <c r="I6" i="10"/>
  <c r="F6" i="10"/>
  <c r="I5" i="10"/>
  <c r="F5" i="10"/>
  <c r="I4" i="10"/>
  <c r="F4" i="10"/>
  <c r="I3" i="10"/>
  <c r="F3" i="10"/>
  <c r="I2" i="10"/>
  <c r="F2" i="10"/>
  <c r="B3" i="10"/>
  <c r="B4" i="10" s="1"/>
  <c r="B5" i="10" s="1"/>
  <c r="B6" i="10" s="1"/>
  <c r="B7" i="10" s="1"/>
  <c r="B8" i="10" s="1"/>
  <c r="B9" i="10" s="1"/>
  <c r="B10" i="10" s="1"/>
  <c r="B11" i="10" s="1"/>
  <c r="B12" i="10" s="1"/>
  <c r="B13" i="10" s="1"/>
  <c r="M5" i="20"/>
  <c r="M6" i="20"/>
  <c r="M7" i="20"/>
  <c r="M11" i="20"/>
  <c r="M12" i="20"/>
  <c r="M18" i="20"/>
  <c r="M19" i="20"/>
  <c r="M20" i="20"/>
  <c r="M21" i="20"/>
  <c r="M4" i="20"/>
  <c r="D22" i="20"/>
  <c r="E22" i="20"/>
  <c r="F22" i="20"/>
  <c r="G22" i="20"/>
  <c r="I22" i="20"/>
  <c r="L22" i="20"/>
  <c r="C4" i="8"/>
  <c r="F14" i="13"/>
  <c r="G14" i="13" s="1"/>
  <c r="D14" i="13"/>
  <c r="F13" i="13"/>
  <c r="G13" i="13" s="1"/>
  <c r="D13" i="13"/>
  <c r="F12" i="13"/>
  <c r="G12" i="13" s="1"/>
  <c r="D12" i="13"/>
  <c r="F11" i="13"/>
  <c r="G11" i="13" s="1"/>
  <c r="D11" i="13"/>
  <c r="F10" i="13"/>
  <c r="G10" i="13" s="1"/>
  <c r="D10" i="13"/>
  <c r="F9" i="13"/>
  <c r="G9" i="13" s="1"/>
  <c r="D9" i="13"/>
  <c r="F8" i="13"/>
  <c r="G8" i="13" s="1"/>
  <c r="D8" i="13"/>
  <c r="F7" i="13"/>
  <c r="G7" i="13" s="1"/>
  <c r="D7" i="13"/>
  <c r="F6" i="13"/>
  <c r="G6" i="13" s="1"/>
  <c r="D6" i="13"/>
  <c r="F5" i="13"/>
  <c r="G5" i="13" s="1"/>
  <c r="D5" i="13"/>
  <c r="F4" i="13"/>
  <c r="G4" i="13" s="1"/>
  <c r="D4" i="13"/>
  <c r="G3" i="13"/>
  <c r="F3" i="13"/>
  <c r="D3" i="13"/>
  <c r="D2" i="13"/>
  <c r="F2" i="13"/>
  <c r="G2" i="13" s="1"/>
  <c r="E13" i="8"/>
  <c r="C9" i="8" s="1"/>
  <c r="C10" i="8" s="1"/>
  <c r="E10" i="8" s="1"/>
  <c r="M22" i="20" l="1"/>
  <c r="J11" i="10"/>
  <c r="J18" i="10"/>
  <c r="F40" i="10"/>
  <c r="J12" i="10"/>
  <c r="J24" i="10"/>
  <c r="J32" i="10"/>
  <c r="J4" i="10"/>
  <c r="J15" i="10"/>
  <c r="J39" i="10"/>
  <c r="J25" i="10"/>
  <c r="J5" i="10"/>
  <c r="J19" i="10"/>
  <c r="J33" i="10"/>
  <c r="J26" i="10"/>
  <c r="J6" i="10"/>
  <c r="J13" i="10"/>
  <c r="J20" i="10"/>
  <c r="J34" i="10"/>
  <c r="J28" i="10"/>
  <c r="J7" i="10"/>
  <c r="J21" i="10"/>
  <c r="J35" i="10"/>
  <c r="J36" i="10"/>
  <c r="J8" i="10"/>
  <c r="J22" i="10"/>
  <c r="J29" i="10"/>
  <c r="J2" i="10"/>
  <c r="J9" i="10"/>
  <c r="J16" i="10"/>
  <c r="J23" i="10"/>
  <c r="J30" i="10"/>
  <c r="J37" i="10"/>
  <c r="J3" i="10"/>
  <c r="J10" i="10"/>
  <c r="J17" i="10"/>
  <c r="J31" i="10"/>
  <c r="J38" i="10"/>
  <c r="G8" i="8"/>
  <c r="J40"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 Townsend</author>
  </authors>
  <commentList>
    <comment ref="B1" authorId="0" shapeId="0" xr:uid="{6C26E98B-9024-4FB4-A79E-972BFC747291}">
      <text>
        <r>
          <rPr>
            <sz val="9"/>
            <color indexed="81"/>
            <rFont val="Tahoma"/>
            <family val="2"/>
          </rPr>
          <t xml:space="preserve">Replace Red XXXs by Entering Name of DISD Project
</t>
        </r>
      </text>
    </comment>
    <comment ref="D1" authorId="0" shapeId="0" xr:uid="{A90CE516-348D-409F-AAB9-82DE79E9703E}">
      <text>
        <r>
          <rPr>
            <sz val="9"/>
            <color indexed="81"/>
            <rFont val="Tahoma"/>
            <family val="2"/>
          </rPr>
          <t xml:space="preserve">Replace Red XXXs with the Name of CMAR submitting this Proposal
</t>
        </r>
      </text>
    </comment>
    <comment ref="C3" authorId="0" shapeId="0" xr:uid="{0CA79388-18F8-4815-8C91-AA66C2B6C3B0}">
      <text>
        <r>
          <rPr>
            <sz val="9"/>
            <color indexed="81"/>
            <rFont val="Tahoma"/>
            <family val="2"/>
          </rPr>
          <t xml:space="preserve">This cell will automatically post the grand total of all Preconstruction Services in Tab 1.A
</t>
        </r>
      </text>
    </comment>
    <comment ref="C4" authorId="0" shapeId="0" xr:uid="{F8882E91-F1AB-47D1-BBDB-04DCA6215E86}">
      <text>
        <r>
          <rPr>
            <sz val="9"/>
            <color indexed="81"/>
            <rFont val="Tahoma"/>
            <family val="2"/>
          </rPr>
          <t xml:space="preserve">This cell will automatically post the grand total of all costs estimated in Tab 1.B.
</t>
        </r>
      </text>
    </comment>
    <comment ref="C5" authorId="0" shapeId="0" xr:uid="{4E8A09D1-EDDE-494A-9C9C-9FAE49AA001C}">
      <text>
        <r>
          <rPr>
            <sz val="9"/>
            <color indexed="81"/>
            <rFont val="Tahoma"/>
            <family val="2"/>
          </rPr>
          <t xml:space="preserve">This cell will automatically post the grand total of all costs estimated in Tab 1.C.
</t>
        </r>
      </text>
    </comment>
    <comment ref="C12" authorId="0" shapeId="0" xr:uid="{AEA312FC-E8BB-4F54-B492-07BD0AC3CDB3}">
      <text>
        <r>
          <rPr>
            <sz val="9"/>
            <color indexed="81"/>
            <rFont val="Tahoma"/>
            <family val="2"/>
          </rPr>
          <t xml:space="preserve">This amount should be entered by the Owner and should be the budget number provided by the Owner.  The CMAR should assume this CMAR GMP Budget included all contingency amounts to be approved.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 Townsend</author>
  </authors>
  <commentList>
    <comment ref="G1" authorId="0" shapeId="0" xr:uid="{B8100770-A048-4395-99AC-71D30A43144D}">
      <text>
        <r>
          <rPr>
            <sz val="9"/>
            <color indexed="81"/>
            <rFont val="Tahoma"/>
            <family val="2"/>
          </rPr>
          <t xml:space="preserve">Do not include any non-reimbursable costs per the A133...such as Incentive pay (e.g. bonuses), ESOP plan costs, stock awards, etc.)
</t>
        </r>
      </text>
    </comment>
  </commentList>
</comments>
</file>

<file path=xl/sharedStrings.xml><?xml version="1.0" encoding="utf-8"?>
<sst xmlns="http://schemas.openxmlformats.org/spreadsheetml/2006/main" count="246" uniqueCount="173">
  <si>
    <t xml:space="preserve"> </t>
  </si>
  <si>
    <t>CMAR Proposed Amounts</t>
  </si>
  <si>
    <t>Instructions for Completing RFP Response with Estimated NTE Amounts</t>
  </si>
  <si>
    <t>Line 3</t>
  </si>
  <si>
    <t>Line 4</t>
  </si>
  <si>
    <t>Line 6</t>
  </si>
  <si>
    <t>Line 7</t>
  </si>
  <si>
    <t>Line 8</t>
  </si>
  <si>
    <t>Line 9</t>
  </si>
  <si>
    <t>Memo Only % of Total CCL</t>
  </si>
  <si>
    <t>Memo Cost of Work NIC Liability Insurance and Fee</t>
  </si>
  <si>
    <t>Memo Only: Liability insurance as a % of Cost Of Work NIC Fee and Liability Insurance</t>
  </si>
  <si>
    <t xml:space="preserve">Total Estimated Actual Cost of Providing Builder's Risk Insurance Required by the A133 Exhibit B as modified by Owner.  </t>
  </si>
  <si>
    <t>Project Manager</t>
  </si>
  <si>
    <t>Project Superintendent</t>
  </si>
  <si>
    <t>Assistant Project Manager</t>
  </si>
  <si>
    <t>Scheduler (for project specific time only)</t>
  </si>
  <si>
    <t>Senior Project Manager</t>
  </si>
  <si>
    <t>Project Engineer</t>
  </si>
  <si>
    <t>Field Engineer</t>
  </si>
  <si>
    <t>On-site Clerical Assistance</t>
  </si>
  <si>
    <t>Sr. Estimator</t>
  </si>
  <si>
    <t>Safety Coord. )for project Specific Time Only)</t>
  </si>
  <si>
    <r>
      <t xml:space="preserve">CMAR Business Name:  </t>
    </r>
    <r>
      <rPr>
        <b/>
        <sz val="11"/>
        <color rgb="FFFF0000"/>
        <rFont val="Calibri"/>
        <family val="2"/>
        <scheme val="minor"/>
      </rPr>
      <t>XXXXXXXXXXXXXXXX</t>
    </r>
  </si>
  <si>
    <t>Estimated Reimbursable Hourly Bare Rental Costs (Col F div by 173.3)</t>
  </si>
  <si>
    <t xml:space="preserve">Equipment Watch - AED Monthly Rate Adjusted for Location Or Current Monthly Rental Estimate </t>
  </si>
  <si>
    <t>Estimator</t>
  </si>
  <si>
    <r>
      <t xml:space="preserve">Note:  Providing insurance conventionally is required to be quoted to be responsive to this RFP.  </t>
    </r>
    <r>
      <rPr>
        <sz val="11"/>
        <color rgb="FFFF0000"/>
        <rFont val="Calibri"/>
        <family val="2"/>
        <scheme val="minor"/>
      </rPr>
      <t>However, Owner may consider the use of CCIP as an alternate to providing all required liability insurance and worker's compensation insurance conventionally by the CM and all levels of eligible Trade Contractors.</t>
    </r>
    <r>
      <rPr>
        <sz val="11"/>
        <color theme="1"/>
        <rFont val="Calibri"/>
        <family val="2"/>
        <scheme val="minor"/>
      </rPr>
      <t xml:space="preserve">  Owner may consider using an approved "Contractor Controlled Insurance Program" (CCIP); however, use of CCIP may not be approved. If the use of CCIP is approved, the maximum percentage the Owner will consider to cover reimbursable costs to cover all required liability insurance required by the contract documents, CCIP coverage will be 1.0%; and the maximum percentage the Owner will consider as reimbursable costs for all levels of CCIP related worker's compensation insurance will be 1.0%. The Cost of Work these percentages will be applied to will only be reimbursable CMAR costs not including the cost of CCIP or the CM's Fee.  The maximum allowed CCIP %'s will be considered to cover any CCIP claim deductible costs and the costs incurred to settle any CCIP claims.  CM will need to provide documentation of CCIP coverage from their CCIP provider(s).   </t>
    </r>
  </si>
  <si>
    <t>If CM is interested in proposing to use CCIP to provide the contractually required liability insurance covering the prime contract and all eligible levels of trade contractors , please enter 1.0% or a lower percentage in the box to the left.  (Or Enter N/A if applicable)</t>
  </si>
  <si>
    <t>If CM is interested in proposing to use CCIP to provide the contractually require worker's compensation insurance covering the prime contract and all eligible levels of trade contractors , please enter 1.0% or a lower percentage in the box to the left. )Or enter N/A if applicable.)</t>
  </si>
  <si>
    <r>
      <t xml:space="preserve">Proposer is to enter the total amount they expect to pay for conventionally required Builder's Risk insurance over the life of the job.   The amount to be reimbursed will be the actual invoiced cost to the CM net of any return premium that would be received if there is a savings at the end of the job.  </t>
    </r>
    <r>
      <rPr>
        <sz val="11"/>
        <color rgb="FFFF0000"/>
        <rFont val="Calibri"/>
        <family val="2"/>
        <scheme val="minor"/>
      </rPr>
      <t>Note: This amount will be used for determining Best Value and will be considered a maximum DISD will reimburse for the required Builder's Risk Policy.</t>
    </r>
  </si>
  <si>
    <t>D</t>
  </si>
  <si>
    <t>Line 1.A</t>
  </si>
  <si>
    <t>Line 1.B</t>
  </si>
  <si>
    <t>Line 1.C</t>
  </si>
  <si>
    <t>N/A</t>
  </si>
  <si>
    <t>3.1.3.2 The Construction Manager shall advise the Owner and Architect on proposed site use and improvements, selection of materials, building systems, and equipment. The Construction Manager shall also provide recommendations to the Owner and Architect, consistent with the Project requirements, on constructability; availability of materials and labor; time requirements for procurement, installation and construction, which shall satisfy Owner’s time requirements; prefabrication; and factors related to construction cost including, but not limited to, costs of alternative designs or materials, preliminary budgets, life-cycle data, and possible cost reductions. The Construction Manager shall consult with the Architect regarding professional services to be provided by the Construction Manager during the Construction Phase.</t>
  </si>
  <si>
    <t>§ 3.1.3.3 The Construction Manager shall assist the Owner and Architect in establishing building information modeling and digital data protocols for the Project, using AIA Document E203™–2013, Building Information Modeling and Digital Data Exhibit, to establish the protocols for the development, use, transmission, and exchange of digital data.</t>
  </si>
  <si>
    <t>3.1.3.4 During the Preconstruction Phase, the Construction Manager shall review the Contract Documents to ascertain whether the components of the plumbing, electrical and mechanical systems may be constructed without interference with each other, or with the structural or architectural components of the Project, or with existing systems. In the event that conflicts between the systems are discovered, the Construction Manager shall promptly notify the Owner and Architect in writing.</t>
  </si>
  <si>
    <t>3.1.3.5 Notwithstanding any provision of the General Conditions of the Contract for Construction to the contrary, the Construction Manager shall not be entitled to additional compensation for any delay or disruption to the Work arising from any conflict between the mechanical, electrical, and plumbing systems with each other, or with the structural or architectural components of the Work, or with existing systems, if such conflicts should have been discovered during the Construction Documents Phase by the Construction Manager through the exercise of reasonable diligence, and the Owner and Architect were not informed of such conflicts as required by subparagraph 2.1.2.1. This provision shall apply only with respect to conflicts appearing in the Drawings and Specifications provided for the Construction Manager's review prior to proposal of a Guaranteed Maximum Price.</t>
  </si>
  <si>
    <t>§ 3.1.6.2 As the Architect progresses with the preparation of the Schematic Design, Design Development and Construction Documents, the Construction Manager shall prepare and update, at appropriate intervals agreed to by the Owner, Construction Manager and Architect, an estimate of the Cost of the Work with increasing detail and refinement. The Construction Manager shall include in the estimate those costs to allow for the further development of the design, price escalation, and market conditions, until such time as the Owner and Construction Manager agree on a Guaranteed Maximum Price for the Work. The estimate shall be provided for the Architect’s review and the Owner’s approval. The Construction Manager shall inform the Owner and Architect in the event that the estimate of the Cost of the Work exceeds the latest approved Project budget, and make recommendations for corrective action and/or cost reductions, including but not limited to, substitution of materials or revisions or alterations to the Design Development Documents or the Construction Documents, to bring the Project within the Owner’s budget, but shall not delete necessary components of the Project without consent of the Superintendent of Schools or designee. In the event that the quality or scope identified in the estimates are unacceptable or exceed the Owner’s identified budget, the Construction Manager shall work with the Architect to develop options that are acceptable to Owner and are within the Owner’s budget.</t>
  </si>
  <si>
    <t>§ 3.1.6.3 If the Architect is providing cost estimating services as a Supplemental Service, and a discrepancy exists between the Construction Manager’s cost estimates and the Architect’s cost estimates, the Construction Manager and the Architect shall work together to reconcile the cost estimates.</t>
  </si>
  <si>
    <t>§ 3.1.7 As the Architect progresses with the preparation of the Schematic Design, Design Development and Construction Documents, the Construction Manager shall consult with the Owner and Architect and make recommendations regarding constructability and schedules, for the Architect’s review and the Owner’s approval.</t>
  </si>
  <si>
    <t>§ 3.1.10 If the Owner identified a Sustainable Objective in Article 1, the Construction Manager shall fulfill its Preconstruction Phase responsibilities as required in AIA Document E234™–2019, Sustainable Projects Exhibit, Construction Manager as Constructor Edition, attached to this Agreement.</t>
  </si>
  <si>
    <t>§ 3.1.11.2 The Construction Manager shall develop bidders’ interest in the Project. To the extent not inconsistent with the Construction Manager’s requirements under Texas Government Code Chapter 2269, Subchapter F, the Construction Manager shall seek to develop subcontractor interest in the Project and shall furnish to the Owner and Architect for their information a list of possible subcontractors, including suppliers who are to furnish materials or equipment fabricated to a special design, from whom proposals will be requested for each principal portion of the Work. The Architect will promptly reply in writing to the Construction Manager if the Architect or Owner know of any objection to such subcontractor or supplier. The receipt of such list shall not require the Owner or Architect to investigate the qualifications of proposed subcontractors or suppliers, nor shall it waive the right of the Owner or Architect later to object to or reject any proposed subcontractor or supplier.</t>
  </si>
  <si>
    <t>§ 3.1.8 The Construction Manager shall provide recommendations and information to the Owner and Architect regarding equipment, materials, services, and temporary Project facilities.</t>
  </si>
  <si>
    <t>§ 3.1.9 The Construction Manager shall provide a staffing plan for Preconstruction Phase services for the Owner’s review and approval.</t>
  </si>
  <si>
    <t>§ 3.1.11.3 The processes described in Article 9 shall apply if bid packages will be issued during the Preconstruction Phase.</t>
  </si>
  <si>
    <t>3.1.1 Extent of Responsibility
The Construction Manager shall exercise reasonable care in performing its Preconstruction Services. The Owner and Architect shall be entitled to rely on, and shall not be responsible for, the accuracy, completeness, and timeliness of services and information furnished by the Construction Manager. The Construction Manager, however, does not warrant or guarantee estimates and schedules except as may be included as part of the Guaranteed Maximum Price. The recommendations and advice of the Construction Manager concerning design alternative and potential cost savings shall be subject to the review and approval of the Architect, Owner, and the Owner’s professional consultant. The Construction Manager is not required to ascertain that the Drawings and Specifications are in accordance with applicable laws, statutes, ordinances, codes, rules and regulations, or lawful orders of public authorities, but the Construction Manager shall promptly report to the Architect and Owner any nonconformity discovered by, or that reasonably should have been discovered by, or made known to the Construction Manager as a request for information in such form as the Architect may require.</t>
  </si>
  <si>
    <t xml:space="preserve">Breakout Amount for Estimated Lump Sum Charge for Deliverables to be Completed before and during SD Phase of Design  </t>
  </si>
  <si>
    <t>3.1.14 Project Schedule When Project requirements in Section 4.1.1 have been sufficiently identified, the Construction Manager shall prepare and periodically update a Project schedule for the Architect’s review and the Owner’s acceptance. The Construction Manager shall obtain the Architect’s approval for the portion of the Project schedule relating to the performance of the Architect’s services. The Project schedule shall coordinate and integrate the Construction Manager’s services, the Architect’s services, other Owner consultants’ services, and the Owner’s responsibilities; and identify items that affect the Project’s timely completion. The updated Project schedule shall include the following: submission of the Guaranteed Maximum Price proposal; components of the Work; times of commencement and completion required of each Subcontractor; ordering and delivery of products, including those that must be ordered in advance of construction; dates of Substantial Completion and Final Completion; and the occupancy requirements of the Owner. If updated Project schedules indicate that previously-approved schedules may not be met, then the Construction Manager shall make appropriate recommendations to the Owner and Architect and, upon written approval of both, shall implement necessary corrective action.</t>
  </si>
  <si>
    <t>§3.1.11 Subcontractors and Suppliers   3.1.11.1 If the Owner has provided requirements for subcontractor procurement in section 1.1.14, the Construction Manager shall provide a subcontracting plan, addressing the Owner’s requirements, for the Owner’s review and approval.</t>
  </si>
  <si>
    <t>Proposed Preconstruction Services fees By Phase</t>
  </si>
  <si>
    <r>
      <rPr>
        <b/>
        <sz val="11"/>
        <color theme="1"/>
        <rFont val="Calibri"/>
        <family val="2"/>
        <scheme val="minor"/>
      </rPr>
      <t>3.15 Phased Construction -</t>
    </r>
    <r>
      <rPr>
        <sz val="11"/>
        <color theme="1"/>
        <rFont val="Calibri"/>
        <family val="2"/>
        <scheme val="minor"/>
      </rPr>
      <t xml:space="preserve">  The Construction Manager, in consultation with the Architect, shall provide recommendations with regard to accelerated or fast-track scheduling, procurement, and sequencing for phased construction. The Construction Manager shall take into consideration cost reductions, cost information, constructability, provisions for temporary facilities, and procurement and construction scheduling issues. The Construction Manager shall make recommendations to the Owner and Architect regarding the phased issuance of Drawings and Specifications so as to facilitate the proposal of a Guaranteed Maximum Price when all elements of the Drawings and Specifications are at least ninety percent complete, unless mutually agreed otherwise by the Architect, Owner and the Construction Manager.</t>
    </r>
  </si>
  <si>
    <r>
      <rPr>
        <b/>
        <sz val="11"/>
        <color theme="1"/>
        <rFont val="Calibri"/>
        <family val="2"/>
        <scheme val="minor"/>
      </rPr>
      <t>§3.1.3 Consultation  </t>
    </r>
    <r>
      <rPr>
        <sz val="11"/>
        <color theme="1"/>
        <rFont val="Calibri"/>
        <family val="2"/>
        <scheme val="minor"/>
      </rPr>
      <t>3.1.3.1 The Construction Manager shall schedule and conduct meetings with the Architect and Owner to discuss such matters as procedures, progress, coordination, and scheduling of the Work</t>
    </r>
  </si>
  <si>
    <t>Assistant Project Superintendent</t>
  </si>
  <si>
    <t>Max of 75% of Monthly Equipment AED Book Rate (75% of Col E)</t>
  </si>
  <si>
    <t>Estimated Fair Market Value (FMV) of Equipment When First Used on the Job</t>
  </si>
  <si>
    <t>Total Lump Sum Charges over the Life of Precon Services and GMP Development Services</t>
  </si>
  <si>
    <t>This Fee amount is automatically calculated based on % entered into Line 9.</t>
  </si>
  <si>
    <r>
      <rPr>
        <b/>
        <sz val="11"/>
        <color theme="1"/>
        <rFont val="Calibri"/>
        <family val="2"/>
        <scheme val="minor"/>
      </rPr>
      <t>3.1.6  Cost Estimates</t>
    </r>
    <r>
      <rPr>
        <sz val="11"/>
        <color theme="1"/>
        <rFont val="Calibri"/>
        <family val="2"/>
        <scheme val="minor"/>
      </rPr>
      <t xml:space="preserve"> § 3.1.6.1 Based on the preliminary design and other design criteria prepared by the Architect, the Construction Manager shall prepare, for the Architect’s review and the Owner’s approval, preliminary estimates of the Cost of the Work or the cost of program requirements using area, volume, or similar conceptual estimating techniques. If the Architect or Construction Manager suggest alternative materials and systems, the Construction Manager shall provide cost evaluations of those alternative materials and systems.</t>
    </r>
  </si>
  <si>
    <t>§3.2 Guaranteed Maximum Price Proposals  3.2.1 thru 3.2.10 Guaranteed Maximum Price Proposal (s) Refer to A133 contract document for details or Requirements to be delivered during GMP Development Stage.</t>
  </si>
  <si>
    <t>Estimated Months to be Billed During Construction Phase of Project by Year</t>
  </si>
  <si>
    <r>
      <t xml:space="preserve">Estimated Actual </t>
    </r>
    <r>
      <rPr>
        <sz val="11"/>
        <color rgb="FFFF0000"/>
        <rFont val="Calibri"/>
        <family val="2"/>
        <scheme val="minor"/>
      </rPr>
      <t>Costs Per Hour</t>
    </r>
    <r>
      <rPr>
        <sz val="11"/>
        <color theme="1"/>
        <rFont val="Calibri"/>
        <family val="2"/>
        <scheme val="minor"/>
      </rPr>
      <t xml:space="preserve"> of Base Wages plus allowable payroll taxes, worker's compensation insurance, and fringe benefits including estimated costs of allocable time related to Paid-Time- Off (PTO)</t>
    </r>
  </si>
  <si>
    <r>
      <rPr>
        <sz val="11"/>
        <color rgb="FFFF0000"/>
        <rFont val="Calibri"/>
        <family val="2"/>
        <scheme val="minor"/>
      </rPr>
      <t>If Applicable:</t>
    </r>
    <r>
      <rPr>
        <sz val="11"/>
        <color theme="1"/>
        <rFont val="Calibri"/>
        <family val="2"/>
        <scheme val="minor"/>
      </rPr>
      <t xml:space="preserve"> Estimated Costs Per Hour for Auto Allowance or company Provided Vehicle Including fuel and other reimbursable expenses</t>
    </r>
  </si>
  <si>
    <t>Totals</t>
  </si>
  <si>
    <t>Note:  Insert any line additional items necessary to accommodate the Preconstruction Deliverables included in the DISD RFP document issued for this project.</t>
  </si>
  <si>
    <r>
      <t>Construction Phase Work (</t>
    </r>
    <r>
      <rPr>
        <sz val="11"/>
        <color rgb="FFFF0000"/>
        <rFont val="Calibri"/>
        <family val="2"/>
        <scheme val="minor"/>
      </rPr>
      <t xml:space="preserve">Note Do Not Include and Time Spent Performing Agreed Upon Preconstruction Services. </t>
    </r>
    <r>
      <rPr>
        <sz val="11"/>
        <color theme="1"/>
        <rFont val="Calibri"/>
        <family val="2"/>
        <scheme val="minor"/>
      </rPr>
      <t xml:space="preserve"> Only Include projected billable time by CMAR Staff of Consultants Performing Construction Phase Staff Services.)</t>
    </r>
  </si>
  <si>
    <t>Name of Proposed Reimbursable Personnel  or Consultants (or TBD If Name Not Known)</t>
  </si>
  <si>
    <t>Breakout Amount for Estimated Lump Sum Charges for Deliverables Completed  during GMP #2 Development Stage of the Project</t>
  </si>
  <si>
    <t xml:space="preserve">Breakout Amount for Estimated Lump Sum Charge for Deliverables to be Completed in connection with Review of Final CDs.   </t>
  </si>
  <si>
    <t>Breakout Amount for Estimated Lump Sum Charges for Deliverables Completed  during GMP #3 Development Stage of the Project</t>
  </si>
  <si>
    <t>Breakout Amount for Estimated Lump Sum Charges for Deliverables Completed  during GMP #4 Development Stage of the Project</t>
  </si>
  <si>
    <r>
      <t>Estimated Billable Hours Per Month Worked Month  -</t>
    </r>
    <r>
      <rPr>
        <b/>
        <sz val="11"/>
        <color rgb="FFFF0000"/>
        <rFont val="Calibri"/>
        <family val="2"/>
        <scheme val="minor"/>
      </rPr>
      <t xml:space="preserve"> Do Not include PTO Hours</t>
    </r>
  </si>
  <si>
    <t>Total Estimated Billable Construction Phase Hours by Year (Col D x Col E)</t>
  </si>
  <si>
    <t xml:space="preserve">List CM Provided Rental Equipment Make/Model/Year (Where Applicable)  and Serial # if Applicable </t>
  </si>
  <si>
    <t xml:space="preserve">CMAR Provided Rental Equipment Description (Such as (Include loaders, fork lifts, generators, storage trailers, etc.) </t>
  </si>
  <si>
    <t xml:space="preserve"> Contractual Bare Rental Note: Cap on total Rentals Equal to  50% of FMV of Equipment when First Used on Job) </t>
  </si>
  <si>
    <t>Estimated Material Costs</t>
  </si>
  <si>
    <t>Other Costs</t>
  </si>
  <si>
    <t xml:space="preserve"> Subcontract Costs </t>
  </si>
  <si>
    <t>Document printing</t>
  </si>
  <si>
    <t>Jobsite Office and storage trailer rental</t>
  </si>
  <si>
    <t>Job office furniture, equipment, and expendables</t>
  </si>
  <si>
    <t>Job office security and cleaning</t>
  </si>
  <si>
    <t>Vehicle costs for onsite CM/GC vehicles</t>
  </si>
  <si>
    <t>Postage and Shipping</t>
  </si>
  <si>
    <t>Project photos</t>
  </si>
  <si>
    <t>Temporary toilets</t>
  </si>
  <si>
    <t>Drinking water</t>
  </si>
  <si>
    <t>Contractor signage</t>
  </si>
  <si>
    <t>Safety equipment for CM/GC personnel</t>
  </si>
  <si>
    <t>First aid supplies &amp; Fire Extinguishers</t>
  </si>
  <si>
    <t>CM/GC mobilization/demobilization</t>
  </si>
  <si>
    <t>Jobsite security</t>
  </si>
  <si>
    <t>GM/GC parking/shuttles</t>
  </si>
  <si>
    <t>Phone &amp; Internet installation &amp; line charges</t>
  </si>
  <si>
    <t>Small tools for CM/GC usage</t>
  </si>
  <si>
    <t>Temporary fencing</t>
  </si>
  <si>
    <t>Barricades</t>
  </si>
  <si>
    <t>Temporary enclosures</t>
  </si>
  <si>
    <t>Temporary stairs</t>
  </si>
  <si>
    <t>Opening protection</t>
  </si>
  <si>
    <t>Safety railings and fall protection</t>
  </si>
  <si>
    <t>Weather protection</t>
  </si>
  <si>
    <t>Temporary utilities hookup</t>
  </si>
  <si>
    <t>Temporary utility bills</t>
  </si>
  <si>
    <t>Flagging/traffic control</t>
  </si>
  <si>
    <t>Dust control</t>
  </si>
  <si>
    <t>Material</t>
  </si>
  <si>
    <t>Equipment</t>
  </si>
  <si>
    <t>Other</t>
  </si>
  <si>
    <t>Subcontracts</t>
  </si>
  <si>
    <t>Total</t>
  </si>
  <si>
    <r>
      <t xml:space="preserve">Estimated other Costs to Be Incurred by CM from Construction Phase Notice to Proceed through Project Close-Out.  Note:  Post Close-out CM Warranty Costs are not reimbursable and are to be considered by the CM Fee.  </t>
    </r>
    <r>
      <rPr>
        <sz val="11"/>
        <color rgb="FFFF0000"/>
        <rFont val="Calibri"/>
        <family val="2"/>
        <scheme val="minor"/>
      </rPr>
      <t xml:space="preserve">Add or delete lines as necessary. </t>
    </r>
  </si>
  <si>
    <t>General Cleaning performed by CM labor or subcontract labor on T&amp;M basis.</t>
  </si>
  <si>
    <t>Dumpster Service Fees (Do Not Include Sales Tax)</t>
  </si>
  <si>
    <t xml:space="preserve">Total Estimated Costs Othe Reimbursable CM costs usually described as general conditions or general requirements.   Refer to Owner A133 Agreement for Definition of Reimbursable and Non-Reimbursable Costs </t>
  </si>
  <si>
    <t>Charges for PC's Used by Reimbursable CM Staff</t>
  </si>
  <si>
    <t>Charges for Tablets Used by Reimbursable CM Staff</t>
  </si>
  <si>
    <t>Charges for Mobile Phones Used by Reimbursable CM Staff</t>
  </si>
  <si>
    <t>Total Proposed NTE for Other Reimbursable CM Construction Phase Costs</t>
  </si>
  <si>
    <t>Charges for Authorized Technology such as Procore</t>
  </si>
  <si>
    <t>Charges for Authorized Technology such as SIteTraxx</t>
  </si>
  <si>
    <t>Charges for Authorized Technology such as Drone Deploy</t>
  </si>
  <si>
    <t>Charges for Reimbursable PC Software Used by Reimbursable CM Staff</t>
  </si>
  <si>
    <t>Estimated Months From Construction Phase Notice to Proceed thru Project Closeout</t>
  </si>
  <si>
    <t xml:space="preserve">Estimated  Hourly Labor and Labor Burden Costs for Non-Staff CM Labor  or Estimated Hourly Rate for CM Provided Equipment </t>
  </si>
  <si>
    <r>
      <t xml:space="preserve">Equipment:  </t>
    </r>
    <r>
      <rPr>
        <sz val="11"/>
        <color rgb="FFFF0000"/>
        <rFont val="Calibri"/>
        <family val="2"/>
        <scheme val="minor"/>
      </rPr>
      <t xml:space="preserve">Note:  Contractual Limits on Monthly Rates and Overall Cap at 50% of FMV of Equipment (Including Allowable PC Hardware, etc.)  (Col C x Col D)   </t>
    </r>
  </si>
  <si>
    <t>CM Provided Equipment - Such as a Forklift (See Equipment Rate Tab)</t>
  </si>
  <si>
    <t>Total Proposed Estimated Not-to-Exceed Cost for Non-Staff General Conditions, General Requirements and Post Construction from Detailed Estimate Tab 1.C</t>
  </si>
  <si>
    <t>Line 2</t>
  </si>
  <si>
    <t>Note:  This amount is automatically calculated based on the values in Line 1.A, Line  8 and Line 9.</t>
  </si>
  <si>
    <t>CMAR is to provide a Proposal Total Lump to Provide all of the Preconstruction services and GMP Development Services necessary to deliver this project.   The Approved Amount for Preconstruction Services will be Issued as GMP Amendment #1 per the DISD RFP Document.  The amount for Preconstruction Services will need to cover the development and finalization of all required GMP Proposals.</t>
  </si>
  <si>
    <t xml:space="preserve">Total Current Amount Available Budget for the CMAR Contract (Construction Cost Limitation or CCL) </t>
  </si>
  <si>
    <t>Total Budget Available for GMPs for Construction Phase Costs Plus CM  Fee</t>
  </si>
  <si>
    <t>CM Fee in the contract will be Expressed a % of Reimbursable Cost of Work Not Including Preconstruction and not including CM Fee.</t>
  </si>
  <si>
    <t>Total Estimated Reimbursable Cost of Work plus fee Including Contingency.  This calculated is the Maximum Construction Phase Funds Available after deducting Preconstruction and CM Fee from the total Available CCL/Project Maximum Budget</t>
  </si>
  <si>
    <t>Note: , Subcontractor Default Insurance (SDI) will be reimbursed to CM in lieu of Trade Contractor Performance and Payment Bonds.    The maximum percentage to be paid to the CM for SDI will be 1% of enrolled trade contracts.   See the applicable provisions of the A133 for more details.</t>
  </si>
  <si>
    <t>Line 10</t>
  </si>
  <si>
    <t>Line 11</t>
  </si>
  <si>
    <t>Line 12.B</t>
  </si>
  <si>
    <t>See Note in Line 12.A</t>
  </si>
  <si>
    <t>Line 12.A</t>
  </si>
  <si>
    <r>
      <t xml:space="preserve">Total Proposed Amount to be Charged by CMAR for Contractually Required Preconstruction Phase and GMP development Services.  </t>
    </r>
    <r>
      <rPr>
        <sz val="11"/>
        <color rgb="FFFF0000"/>
        <rFont val="Calibri"/>
        <family val="2"/>
        <scheme val="minor"/>
      </rPr>
      <t xml:space="preserve">Note:  The DISD RFP for this project anticipates the CM starting preconstruction services prior to 50% CD's </t>
    </r>
  </si>
  <si>
    <t>Grand Total Proposed Lump Sum for Preconstruction &amp; GMP Development</t>
  </si>
  <si>
    <t>Breakout Amount for Estimated Lump Sum Charge for Deliverables to be Completed in connection with 95% CD Phase of Design  Docs</t>
  </si>
  <si>
    <t xml:space="preserve">Breakout Amount for Estimated Lump Sum Charges for Deliverables to be Completed in connection with  review of  50% CD Phase of Design Docs  </t>
  </si>
  <si>
    <t>Breakout Amount for Estimated Lump Sum Charges for Deliverables to be Completed Prior to 50% CD's</t>
  </si>
  <si>
    <r>
      <t xml:space="preserve">Proposer is to use the </t>
    </r>
    <r>
      <rPr>
        <sz val="11"/>
        <color rgb="FFFF0000"/>
        <rFont val="Calibri"/>
        <family val="2"/>
        <scheme val="minor"/>
      </rPr>
      <t xml:space="preserve">Tab 1.A </t>
    </r>
    <r>
      <rPr>
        <sz val="11"/>
        <color theme="1"/>
        <rFont val="Calibri"/>
        <family val="2"/>
        <scheme val="minor"/>
      </rPr>
      <t xml:space="preserve">to provide a detailed breakdown of their proposed lump sum charges for the preconstruction  deliverables detailed in Article 3.1 and Article 3.2 of the A133 agreement; as well as the preconstruction services detailed in the DISD RFP document.  </t>
    </r>
    <r>
      <rPr>
        <sz val="11"/>
        <color rgb="FFFF0000"/>
        <rFont val="Calibri"/>
        <family val="2"/>
        <scheme val="minor"/>
      </rPr>
      <t>Note:  This amount will be included in competitive price determination of CMAR Best Value.</t>
    </r>
  </si>
  <si>
    <r>
      <t xml:space="preserve">Proposer is to use </t>
    </r>
    <r>
      <rPr>
        <sz val="11"/>
        <color rgb="FFFF0000"/>
        <rFont val="Calibri"/>
        <family val="2"/>
        <scheme val="minor"/>
      </rPr>
      <t>Tab 1.B</t>
    </r>
    <r>
      <rPr>
        <sz val="11"/>
        <color theme="1"/>
        <rFont val="Calibri"/>
        <family val="2"/>
        <scheme val="minor"/>
      </rPr>
      <t xml:space="preserve"> to estimate their proposed total NTE for all anticipated CM staff and any necessary consultants based on the anticipated schedule of the project as it was known at the time this RFP is submitted.  The amount entered  here will be the total of the detailed estimate calculated in Tab 1.B of this workbook.  Note:  Amounts entered are expected to only reflect reimbursable costs allowable per the Owner A133.  NOTE:  All amounts entered will be subject to Owner review and any excessive costs or costs  not allowed by the A133 will be disallowed when the NTE amount is negotiated with the Best Value Proposer.  No adjustments to the Proposer's Fee will be permitted.</t>
    </r>
    <r>
      <rPr>
        <sz val="11"/>
        <color rgb="FFFF0000"/>
        <rFont val="Calibri"/>
        <family val="2"/>
        <scheme val="minor"/>
      </rPr>
      <t xml:space="preserve"> Note:  This amount will be included in competitive price determination of CMAR Best Value.</t>
    </r>
  </si>
  <si>
    <r>
      <t xml:space="preserve">Proposer is to use </t>
    </r>
    <r>
      <rPr>
        <sz val="11"/>
        <color rgb="FFFF0000"/>
        <rFont val="Calibri"/>
        <family val="2"/>
        <scheme val="minor"/>
      </rPr>
      <t>Tab 1.C</t>
    </r>
    <r>
      <rPr>
        <sz val="11"/>
        <color theme="1"/>
        <rFont val="Calibri"/>
        <family val="2"/>
        <scheme val="minor"/>
      </rPr>
      <t xml:space="preserve"> to estimate their proposed total NTE for all anticipated CM staff and any necessary consultants based on the anticipated schedule of the project as it was known at the time this RFP is submitted.  The amount entered  here will be the total of the detailed estimate calculated in Tab 1.B of this workbook.  Note:  Amounts entered are expected to only reflect reimbursable costs allowable per the Owner A133.  NOTE:  All amounts entered will be subject to Owner review and any excessive costs or costs  not allowed by the A133 will be disallowed when the NTE amount is negotiated with the Best Value Proposer.  No adjustments to the Proposer's Fee will be permitted.  </t>
    </r>
    <r>
      <rPr>
        <sz val="11"/>
        <color rgb="FFFF0000"/>
        <rFont val="Calibri"/>
        <family val="2"/>
        <scheme val="minor"/>
      </rPr>
      <t>Note:  This amount will be included in competitive price determination of CMAR Best Value.</t>
    </r>
  </si>
  <si>
    <r>
      <t>Proposer is to enter the total amount they expect to be reimbursed for conventionally procured liability insurance over the life of the job subject to the contractual limit not-to-exceed the A133 contractual limit of .6% of the  estimated allowable Cost of Work not including the allowable costs of liability insurance, and the CM Fee.  Note:  If the CM's actual cost of providing all of the contractually required liability insurance is expected to exceed the contractual limit; the balance of the CM's liability insurance cost will have to be considered covered by their proposed CM Fee.</t>
    </r>
    <r>
      <rPr>
        <sz val="11"/>
        <color rgb="FFFF0000"/>
        <rFont val="Calibri"/>
        <family val="2"/>
        <scheme val="minor"/>
      </rPr>
      <t xml:space="preserve">   Note: This amount will be used for determining Best Value and will be considered a maximum DISD will reimburse for the required Builder's Risk Policy.</t>
    </r>
    <r>
      <rPr>
        <sz val="11"/>
        <color theme="1"/>
        <rFont val="Calibri"/>
        <family val="2"/>
        <scheme val="minor"/>
      </rPr>
      <t xml:space="preserve">
</t>
    </r>
    <r>
      <rPr>
        <b/>
        <sz val="11"/>
        <color theme="1"/>
        <rFont val="Calibri"/>
        <family val="2"/>
        <scheme val="minor"/>
      </rPr>
      <t xml:space="preserve">
</t>
    </r>
  </si>
  <si>
    <t xml:space="preserve">This is the Total Project CMAR Contract Budget as documented in the DISD RFP for this Project.  </t>
  </si>
  <si>
    <t>The Amount will be automatically calculated after deducting Proposed Preconstruction Lump Sum Fee from Line 1.A</t>
  </si>
  <si>
    <t>CMAR is to enter their competitive bid CMAR Fee % in the box to the left in this Line 9.</t>
  </si>
  <si>
    <t xml:space="preserve">Total Proposed Estimated Not-to-Exceed Cost for all Reimbursable CMAR Staff and any related consultants expected to perform work on the project during the project Construction Phase.   </t>
  </si>
  <si>
    <t>Total Estimated Actual Cost of Providing CM's Performance and Payment Bond Required by the A133 Exhibit B as modified by Owner.   Note:  For this project the maximum to be considered reimbursable for the Bond for the Construction Phase of the project will be limited to .7% of the approved GMP's (not Including any amount approved for Preconstruction Phase and GMP Development Phase Services.)   The billable amount for CM P&amp;P bonds will be the actual bond invoice costs net of any actual bond dividend or return premium received to  be received.)</t>
  </si>
  <si>
    <t xml:space="preserve">Total Estimated Actual Cost of Providing All Conventionally Procured Liability Insurance Required in accordance with the A133 Exhibit B as modified by Owner. (Note:  Per the  A133 Reimbursement for all Required Liability insurance will be limited to .6% of All Reimbursable Cost of Work but not including the Reimbursable cost of Liability Insurance.)  </t>
  </si>
  <si>
    <t>Memo Only:  CM Proposed Percentage Fee will be Calculated  on Total Actual Reimbursable Cost of Work per the A133 Agreement subject to the overall limitation of the Agreed Upon Guaranteed Maximum Price.  Preconstruction Services will be the Agreed Upon Lump Sum and no CM  Fee or insurance will be paid on the Preconstruction Services Fee.</t>
  </si>
  <si>
    <t>Note:  Owner will reimburse the CM for the actual cost of performance and payment bonds requested to be provided by Trade Contractors.   If subcontractors are to be bonded, the trade contractors will be required to provide an invoice from their surety company to be eligible for reimbursement for the actual cost of purchasing any requested performance and payment bonds.</t>
  </si>
  <si>
    <r>
      <t xml:space="preserve">Description of Preconstruction Services and GMP Development Services to Be Provided per DISD A133 Agreement.  Articles 3.1 thru 3.1.14 and Article 3.2.1 thru 3.2.10.      </t>
    </r>
    <r>
      <rPr>
        <b/>
        <sz val="11"/>
        <color rgb="FFFF0000"/>
        <rFont val="Calibri"/>
        <family val="2"/>
        <scheme val="minor"/>
      </rPr>
      <t xml:space="preserve">Refer also to specific preconstruction related responsibilities included in the narrative included in the DISD RFP document which will be incorporated by reference in the A133 contract Agreement.  This Preconstruction Services lump sum price proposal covers all Preconstruction Phase and GMP development deliverables expected by DISD. </t>
    </r>
    <r>
      <rPr>
        <sz val="11"/>
        <color theme="1"/>
        <rFont val="Calibri"/>
        <family val="2"/>
        <scheme val="minor"/>
      </rPr>
      <t xml:space="preserve">    </t>
    </r>
  </si>
  <si>
    <t>Breakout Amount for Estimated Lump Sum Charge for Deliverables to be completed in connection with review of 100%  CD Phase of Design  Docs</t>
  </si>
  <si>
    <r>
      <t xml:space="preserve">CMAR Staff or Consultants Expected to Provide Reimbursable Construction Phase Services - List by Position and/or Function.  Only Include Positions that are Allowable per the A133.   Add or delete row as necessary.  </t>
    </r>
    <r>
      <rPr>
        <sz val="11"/>
        <color rgb="FFFF0000"/>
        <rFont val="Calibri"/>
        <family val="2"/>
        <scheme val="minor"/>
      </rPr>
      <t>Note:  Include CM Foremen if they are expected to vehicle allowance or company provided vehicle.</t>
    </r>
  </si>
  <si>
    <t>Total Staff Cost per hour for Base Wages, Payroll Taxes, W/C Insurance, Fringe Benefits Including PTO and Cost of Vehicles where applicable  (Col G + Col H)</t>
  </si>
  <si>
    <t>Total Proposed Not-To Exceed CMAR Staff and Consultant Costs for Labor/Labor Burden/Vehicle Allowances/Company Provided Vehicle Costs from Construction Phase Notice to Proceed to Project Close-out</t>
  </si>
  <si>
    <r>
      <t xml:space="preserve">Estimated Hours Per Month for Labor or Equipment - </t>
    </r>
    <r>
      <rPr>
        <sz val="11"/>
        <color rgb="FFFF0000"/>
        <rFont val="Calibri"/>
        <family val="2"/>
        <scheme val="minor"/>
      </rPr>
      <t>DO Not include PTO Hours.  A</t>
    </r>
    <r>
      <rPr>
        <b/>
        <sz val="11"/>
        <color rgb="FFFF0000"/>
        <rFont val="Calibri"/>
        <family val="2"/>
        <scheme val="minor"/>
      </rPr>
      <t>lso do not include any costs intended to be covered in Tab 1.B.</t>
    </r>
  </si>
  <si>
    <t xml:space="preserve">Estimated Reimbursable CM Direct Non-Staff Labor and Labor Burden Costs 
(Col C x Col D) </t>
  </si>
  <si>
    <t>Final clean (Usually Performed by Final Clean Subcontractor)</t>
  </si>
  <si>
    <t>CM Provided Equipment - Such as a Backhoe or Loader (See Equipment Rate Tab for calculation of hourly rate)</t>
  </si>
  <si>
    <r>
      <t xml:space="preserve">Note:  It is the intent of Owner that the above Contractor Owned Equipment Rental Rates will be </t>
    </r>
    <r>
      <rPr>
        <sz val="11"/>
        <color rgb="FFFF0000"/>
        <rFont val="Calibri"/>
        <family val="2"/>
        <scheme val="minor"/>
      </rPr>
      <t>subject to audit</t>
    </r>
    <r>
      <rPr>
        <sz val="11"/>
        <color theme="1"/>
        <rFont val="Calibri"/>
        <family val="2"/>
        <scheme val="minor"/>
      </rPr>
      <t xml:space="preserve"> and adjustment to actual from time to time during over the life of the project per the terms of the A133 CM agreement.  Note:  The CMAR contract agreement has specific cost limitations of amounts that can be charged for CMAR owned equipment.    Insurance, Fuel and minor maintenance will be billed separately at actual costs incurred by CM. </t>
    </r>
  </si>
  <si>
    <t>Bid Breakdown of Total Expected CMAR Construction Costs</t>
  </si>
  <si>
    <r>
      <t>CMAR</t>
    </r>
    <r>
      <rPr>
        <b/>
        <sz val="11"/>
        <rFont val="Calibri"/>
        <family val="2"/>
        <scheme val="minor"/>
      </rPr>
      <t xml:space="preserve"> Proposal for: 
Dallas Independent School District Project :  W. W. Samuell H. S. - New Construction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</si>
</sst>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00%"/>
    <numFmt numFmtId="166" formatCode="0.0%"/>
    <numFmt numFmtId="167" formatCode="0.0000%"/>
    <numFmt numFmtId="168" formatCode="0.00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sz val="8"/>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11"/>
      <color rgb="FF538135"/>
      <name val="Calibri"/>
      <family val="2"/>
      <scheme val="minor"/>
    </font>
    <font>
      <b/>
      <sz val="11"/>
      <name val="Calibri"/>
      <family val="2"/>
      <scheme val="minor"/>
    </font>
    <font>
      <sz val="9"/>
      <color indexed="81"/>
      <name val="Tahoma"/>
      <family val="2"/>
    </font>
    <font>
      <b/>
      <sz val="11"/>
      <color rgb="FFFF0000"/>
      <name val="Calibri"/>
      <family val="2"/>
      <scheme val="minor"/>
    </font>
    <font>
      <sz val="10"/>
      <color theme="1"/>
      <name val="Calibri"/>
      <family val="2"/>
      <scheme val="minor"/>
    </font>
    <font>
      <b/>
      <sz val="10"/>
      <color theme="1"/>
      <name val="Arial Narrow"/>
      <family val="2"/>
    </font>
  </fonts>
  <fills count="11">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bgColor indexed="64"/>
      </patternFill>
    </fill>
    <fill>
      <patternFill patternType="solid">
        <fgColor theme="8" tint="0.59999389629810485"/>
        <bgColor indexed="64"/>
      </patternFill>
    </fill>
    <fill>
      <patternFill patternType="solid">
        <fgColor theme="3"/>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01">
    <xf numFmtId="0" fontId="0" fillId="0" borderId="0" xfId="0"/>
    <xf numFmtId="0" fontId="0" fillId="0" borderId="1" xfId="0" applyBorder="1" applyAlignment="1">
      <alignment wrapText="1"/>
    </xf>
    <xf numFmtId="10" fontId="0" fillId="0" borderId="0" xfId="2" applyNumberFormat="1" applyFont="1"/>
    <xf numFmtId="0" fontId="0" fillId="3" borderId="1" xfId="0" applyFill="1" applyBorder="1" applyAlignment="1">
      <alignment horizontal="center" wrapText="1"/>
    </xf>
    <xf numFmtId="10" fontId="0" fillId="3" borderId="1" xfId="2" applyNumberFormat="1" applyFont="1" applyFill="1" applyBorder="1" applyAlignment="1">
      <alignment horizontal="center" wrapText="1"/>
    </xf>
    <xf numFmtId="165" fontId="0" fillId="3" borderId="1" xfId="2" applyNumberFormat="1" applyFont="1" applyFill="1" applyBorder="1" applyAlignment="1">
      <alignment horizontal="center" wrapText="1"/>
    </xf>
    <xf numFmtId="0" fontId="4" fillId="0" borderId="1" xfId="0" applyFont="1" applyBorder="1" applyAlignment="1">
      <alignment horizontal="center"/>
    </xf>
    <xf numFmtId="0" fontId="0" fillId="3" borderId="1" xfId="0" applyFill="1" applyBorder="1" applyAlignment="1">
      <alignment wrapText="1"/>
    </xf>
    <xf numFmtId="0" fontId="0" fillId="3" borderId="2" xfId="0" applyFill="1" applyBorder="1" applyAlignment="1">
      <alignment wrapText="1"/>
    </xf>
    <xf numFmtId="0" fontId="4" fillId="0" borderId="1" xfId="0" applyFont="1" applyBorder="1"/>
    <xf numFmtId="10" fontId="4" fillId="3" borderId="1" xfId="2" applyNumberFormat="1" applyFont="1" applyFill="1" applyBorder="1" applyAlignment="1" applyProtection="1">
      <alignment horizontal="center" wrapText="1"/>
      <protection locked="0"/>
    </xf>
    <xf numFmtId="0" fontId="0" fillId="0" borderId="1" xfId="0" applyBorder="1" applyProtection="1">
      <protection locked="0"/>
    </xf>
    <xf numFmtId="0" fontId="0" fillId="0" borderId="1" xfId="0" applyBorder="1" applyAlignment="1" applyProtection="1">
      <alignment wrapText="1"/>
      <protection locked="0"/>
    </xf>
    <xf numFmtId="165" fontId="0" fillId="0" borderId="1" xfId="2" applyNumberFormat="1" applyFont="1" applyFill="1" applyBorder="1" applyProtection="1">
      <protection locked="0"/>
    </xf>
    <xf numFmtId="164" fontId="0" fillId="0" borderId="1" xfId="0" applyNumberFormat="1" applyBorder="1" applyProtection="1">
      <protection locked="0"/>
    </xf>
    <xf numFmtId="165" fontId="0" fillId="0" borderId="1" xfId="2" applyNumberFormat="1" applyFont="1" applyBorder="1" applyProtection="1">
      <protection locked="0"/>
    </xf>
    <xf numFmtId="44" fontId="0" fillId="0" borderId="1" xfId="1" applyFont="1" applyFill="1" applyBorder="1" applyProtection="1">
      <protection locked="0"/>
    </xf>
    <xf numFmtId="44" fontId="0" fillId="0" borderId="1" xfId="1" applyFont="1" applyBorder="1" applyProtection="1">
      <protection locked="0"/>
    </xf>
    <xf numFmtId="10" fontId="0" fillId="0" borderId="1" xfId="2" applyNumberFormat="1" applyFont="1" applyBorder="1" applyProtection="1">
      <protection locked="0"/>
    </xf>
    <xf numFmtId="44" fontId="0" fillId="0" borderId="1" xfId="1" applyFont="1" applyBorder="1" applyProtection="1"/>
    <xf numFmtId="44" fontId="0" fillId="0" borderId="0" xfId="0" applyNumberFormat="1"/>
    <xf numFmtId="165" fontId="0" fillId="0" borderId="1" xfId="2" applyNumberFormat="1" applyFont="1" applyFill="1" applyBorder="1" applyAlignment="1" applyProtection="1">
      <alignment horizontal="center"/>
      <protection locked="0"/>
    </xf>
    <xf numFmtId="0" fontId="7" fillId="0" borderId="0" xfId="0" applyFont="1" applyAlignment="1">
      <alignment vertical="center"/>
    </xf>
    <xf numFmtId="165" fontId="0" fillId="0" borderId="0" xfId="2" applyNumberFormat="1" applyFont="1"/>
    <xf numFmtId="0" fontId="0" fillId="5" borderId="0" xfId="0" applyFill="1"/>
    <xf numFmtId="0" fontId="4" fillId="5" borderId="0" xfId="0" applyFont="1" applyFill="1" applyAlignment="1">
      <alignment horizontal="center" wrapText="1"/>
    </xf>
    <xf numFmtId="0" fontId="4" fillId="5" borderId="5" xfId="0" applyFont="1" applyFill="1" applyBorder="1" applyAlignment="1">
      <alignment horizontal="center" vertical="center"/>
    </xf>
    <xf numFmtId="0" fontId="0" fillId="3" borderId="6" xfId="0" applyFill="1" applyBorder="1" applyAlignment="1">
      <alignment horizontal="center" wrapText="1"/>
    </xf>
    <xf numFmtId="0" fontId="0" fillId="0" borderId="1" xfId="0" applyBorder="1" applyAlignment="1">
      <alignment vertical="top"/>
    </xf>
    <xf numFmtId="49" fontId="5" fillId="0" borderId="1" xfId="0" applyNumberFormat="1" applyFont="1" applyBorder="1" applyAlignment="1">
      <alignment vertical="top" wrapText="1"/>
    </xf>
    <xf numFmtId="44" fontId="6" fillId="3" borderId="1" xfId="1" applyFont="1" applyFill="1" applyBorder="1" applyAlignment="1" applyProtection="1">
      <alignment vertical="top"/>
      <protection locked="0"/>
    </xf>
    <xf numFmtId="0" fontId="0" fillId="0" borderId="1" xfId="0" applyBorder="1" applyAlignment="1">
      <alignment vertical="top" wrapText="1"/>
    </xf>
    <xf numFmtId="44" fontId="0" fillId="3" borderId="1" xfId="1" applyFont="1" applyFill="1" applyBorder="1" applyAlignment="1" applyProtection="1">
      <alignment vertical="top"/>
      <protection locked="0"/>
    </xf>
    <xf numFmtId="44" fontId="4" fillId="0" borderId="1" xfId="1" applyFont="1" applyBorder="1" applyAlignment="1">
      <alignment vertical="top"/>
    </xf>
    <xf numFmtId="165" fontId="0" fillId="0" borderId="1" xfId="2" applyNumberFormat="1" applyFont="1" applyBorder="1" applyAlignment="1">
      <alignment vertical="top"/>
    </xf>
    <xf numFmtId="10" fontId="0" fillId="0" borderId="1" xfId="2" applyNumberFormat="1" applyFont="1" applyBorder="1" applyAlignment="1">
      <alignment vertical="top"/>
    </xf>
    <xf numFmtId="10" fontId="0" fillId="0" borderId="1" xfId="2" applyNumberFormat="1" applyFont="1" applyFill="1" applyBorder="1" applyAlignment="1">
      <alignment vertical="top"/>
    </xf>
    <xf numFmtId="10" fontId="0" fillId="0" borderId="1" xfId="0" applyNumberFormat="1" applyBorder="1" applyAlignment="1">
      <alignment vertical="top"/>
    </xf>
    <xf numFmtId="166" fontId="0" fillId="0" borderId="1" xfId="2" applyNumberFormat="1" applyFont="1" applyBorder="1" applyAlignment="1">
      <alignment vertical="top"/>
    </xf>
    <xf numFmtId="168" fontId="0" fillId="0" borderId="1" xfId="0" applyNumberFormat="1" applyBorder="1" applyAlignment="1">
      <alignment vertical="top"/>
    </xf>
    <xf numFmtId="167" fontId="0" fillId="3" borderId="1" xfId="2" applyNumberFormat="1" applyFont="1" applyFill="1" applyBorder="1" applyAlignment="1">
      <alignment horizontal="center" wrapText="1"/>
    </xf>
    <xf numFmtId="167" fontId="0" fillId="0" borderId="0" xfId="0" applyNumberFormat="1"/>
    <xf numFmtId="43" fontId="0" fillId="0" borderId="1" xfId="3" applyFont="1" applyFill="1" applyBorder="1" applyProtection="1">
      <protection locked="0"/>
    </xf>
    <xf numFmtId="43" fontId="0" fillId="3" borderId="1" xfId="3" applyFont="1" applyFill="1" applyBorder="1" applyAlignment="1">
      <alignment horizontal="center" wrapText="1"/>
    </xf>
    <xf numFmtId="43" fontId="0" fillId="0" borderId="0" xfId="3" applyFont="1"/>
    <xf numFmtId="0" fontId="0" fillId="7" borderId="6" xfId="0" applyFill="1" applyBorder="1" applyAlignment="1" applyProtection="1">
      <alignment wrapText="1"/>
      <protection locked="0"/>
    </xf>
    <xf numFmtId="165" fontId="0" fillId="7" borderId="1" xfId="2" applyNumberFormat="1" applyFont="1" applyFill="1" applyBorder="1" applyAlignment="1" applyProtection="1">
      <alignment horizontal="center"/>
      <protection locked="0"/>
    </xf>
    <xf numFmtId="43" fontId="0" fillId="7" borderId="1" xfId="3" applyFont="1" applyFill="1" applyBorder="1" applyProtection="1">
      <protection locked="0"/>
    </xf>
    <xf numFmtId="164" fontId="0" fillId="7" borderId="1" xfId="0" applyNumberFormat="1" applyFill="1" applyBorder="1" applyProtection="1">
      <protection locked="0"/>
    </xf>
    <xf numFmtId="0" fontId="0" fillId="7" borderId="1" xfId="0" applyFill="1" applyBorder="1" applyAlignment="1" applyProtection="1">
      <alignment wrapText="1"/>
      <protection locked="0"/>
    </xf>
    <xf numFmtId="44" fontId="11" fillId="0" borderId="1" xfId="1" applyFont="1" applyFill="1" applyBorder="1" applyProtection="1">
      <protection locked="0"/>
    </xf>
    <xf numFmtId="0" fontId="0" fillId="6" borderId="1" xfId="0" applyFill="1" applyBorder="1" applyAlignment="1">
      <alignment vertical="top" wrapText="1"/>
    </xf>
    <xf numFmtId="44" fontId="6" fillId="6" borderId="1" xfId="1" applyFont="1" applyFill="1" applyBorder="1" applyAlignment="1">
      <alignment vertical="top"/>
    </xf>
    <xf numFmtId="0" fontId="12" fillId="0" borderId="1" xfId="0" applyFont="1" applyBorder="1" applyAlignment="1">
      <alignment vertical="center" wrapText="1"/>
    </xf>
    <xf numFmtId="0" fontId="0" fillId="0" borderId="0" xfId="0" applyAlignment="1">
      <alignment vertical="top" wrapText="1"/>
    </xf>
    <xf numFmtId="44" fontId="0" fillId="0" borderId="1" xfId="1" applyFont="1" applyBorder="1" applyAlignment="1">
      <alignment vertical="top" wrapText="1"/>
    </xf>
    <xf numFmtId="44" fontId="0" fillId="6" borderId="1" xfId="1" applyFont="1" applyFill="1" applyBorder="1" applyAlignment="1">
      <alignment vertical="top" wrapText="1"/>
    </xf>
    <xf numFmtId="0" fontId="0" fillId="6" borderId="0" xfId="0" applyFill="1" applyAlignment="1">
      <alignment horizontal="centerContinuous"/>
    </xf>
    <xf numFmtId="44" fontId="0" fillId="7" borderId="1" xfId="1" applyFont="1" applyFill="1" applyBorder="1" applyAlignment="1">
      <alignment horizontal="center" vertical="top" wrapText="1"/>
    </xf>
    <xf numFmtId="0" fontId="0" fillId="8" borderId="1" xfId="0" applyFill="1" applyBorder="1" applyAlignment="1">
      <alignment vertical="top" wrapText="1"/>
    </xf>
    <xf numFmtId="0" fontId="0" fillId="8" borderId="1" xfId="0" applyFill="1" applyBorder="1" applyAlignment="1">
      <alignment horizontal="center" wrapText="1"/>
    </xf>
    <xf numFmtId="0" fontId="0" fillId="3" borderId="0" xfId="0" applyFill="1" applyAlignment="1">
      <alignment horizontal="center" wrapText="1"/>
    </xf>
    <xf numFmtId="0" fontId="0" fillId="0" borderId="6" xfId="0" applyBorder="1" applyAlignment="1" applyProtection="1">
      <alignment horizontal="center" wrapText="1"/>
      <protection locked="0"/>
    </xf>
    <xf numFmtId="165" fontId="0" fillId="4" borderId="1" xfId="2" applyNumberFormat="1" applyFont="1" applyFill="1" applyBorder="1" applyAlignment="1" applyProtection="1">
      <alignment horizontal="center"/>
      <protection locked="0"/>
    </xf>
    <xf numFmtId="0" fontId="0" fillId="4" borderId="0" xfId="0" applyFill="1"/>
    <xf numFmtId="44" fontId="0" fillId="0" borderId="1" xfId="0" applyNumberFormat="1" applyBorder="1" applyProtection="1">
      <protection locked="0"/>
    </xf>
    <xf numFmtId="44" fontId="0" fillId="7" borderId="1" xfId="1" applyFont="1" applyFill="1" applyBorder="1" applyProtection="1">
      <protection locked="0"/>
    </xf>
    <xf numFmtId="44" fontId="0" fillId="7" borderId="1" xfId="0" applyNumberFormat="1" applyFill="1" applyBorder="1" applyProtection="1">
      <protection locked="0"/>
    </xf>
    <xf numFmtId="0" fontId="0" fillId="6" borderId="7" xfId="0" applyFill="1" applyBorder="1" applyAlignment="1" applyProtection="1">
      <alignment wrapText="1"/>
      <protection locked="0"/>
    </xf>
    <xf numFmtId="0" fontId="0" fillId="6" borderId="0" xfId="0" applyFill="1"/>
    <xf numFmtId="43" fontId="0" fillId="6" borderId="0" xfId="3" applyFont="1" applyFill="1"/>
    <xf numFmtId="164" fontId="0" fillId="6" borderId="0" xfId="0" applyNumberFormat="1" applyFill="1"/>
    <xf numFmtId="164" fontId="0" fillId="9" borderId="0" xfId="0" applyNumberFormat="1" applyFill="1"/>
    <xf numFmtId="0" fontId="10" fillId="0" borderId="0" xfId="0" applyFont="1" applyAlignment="1">
      <alignment vertical="top" wrapText="1"/>
    </xf>
    <xf numFmtId="1" fontId="0" fillId="0" borderId="1" xfId="2" applyNumberFormat="1" applyFont="1" applyFill="1" applyBorder="1" applyProtection="1">
      <protection locked="0"/>
    </xf>
    <xf numFmtId="0" fontId="0" fillId="0" borderId="0" xfId="0" applyProtection="1">
      <protection locked="0"/>
    </xf>
    <xf numFmtId="164" fontId="0" fillId="0" borderId="1" xfId="1" applyNumberFormat="1" applyFont="1" applyFill="1" applyBorder="1" applyProtection="1">
      <protection locked="0"/>
    </xf>
    <xf numFmtId="0" fontId="0" fillId="0" borderId="1" xfId="0" applyBorder="1" applyAlignment="1">
      <alignment vertical="center" wrapText="1"/>
    </xf>
    <xf numFmtId="167" fontId="0" fillId="0" borderId="1" xfId="2" applyNumberFormat="1" applyFont="1" applyFill="1" applyBorder="1" applyProtection="1">
      <protection locked="0"/>
    </xf>
    <xf numFmtId="167" fontId="0" fillId="0" borderId="1" xfId="2" applyNumberFormat="1" applyFont="1" applyBorder="1" applyProtection="1">
      <protection locked="0"/>
    </xf>
    <xf numFmtId="1" fontId="0" fillId="0" borderId="1" xfId="2" applyNumberFormat="1" applyFont="1" applyBorder="1" applyProtection="1">
      <protection locked="0"/>
    </xf>
    <xf numFmtId="164" fontId="0" fillId="0" borderId="1" xfId="1" applyNumberFormat="1" applyFont="1" applyBorder="1" applyProtection="1">
      <protection locked="0"/>
    </xf>
    <xf numFmtId="42" fontId="0" fillId="3" borderId="8" xfId="2" applyNumberFormat="1" applyFont="1" applyFill="1" applyBorder="1" applyAlignment="1" applyProtection="1">
      <protection locked="0"/>
    </xf>
    <xf numFmtId="167" fontId="0" fillId="0" borderId="0" xfId="2" applyNumberFormat="1" applyFont="1" applyProtection="1">
      <protection locked="0"/>
    </xf>
    <xf numFmtId="165" fontId="0" fillId="0" borderId="0" xfId="2" applyNumberFormat="1" applyFont="1" applyProtection="1">
      <protection locked="0"/>
    </xf>
    <xf numFmtId="0" fontId="0" fillId="2" borderId="1" xfId="0" applyFill="1" applyBorder="1" applyAlignment="1" applyProtection="1">
      <alignment horizontal="center"/>
      <protection locked="0"/>
    </xf>
    <xf numFmtId="0" fontId="0" fillId="4" borderId="0" xfId="0" applyFill="1" applyAlignment="1" applyProtection="1">
      <alignment horizontal="center"/>
      <protection locked="0"/>
    </xf>
    <xf numFmtId="0" fontId="0" fillId="10" borderId="1" xfId="0" applyFill="1" applyBorder="1" applyAlignment="1">
      <alignment vertical="top" wrapText="1"/>
    </xf>
    <xf numFmtId="44" fontId="0" fillId="10" borderId="1" xfId="1" applyFont="1" applyFill="1" applyBorder="1" applyAlignment="1">
      <alignment horizontal="center" vertical="top" wrapText="1"/>
    </xf>
    <xf numFmtId="44" fontId="0" fillId="10" borderId="1" xfId="1" applyFont="1" applyFill="1" applyBorder="1" applyAlignment="1">
      <alignment vertical="top" wrapText="1"/>
    </xf>
    <xf numFmtId="0" fontId="0" fillId="0" borderId="1" xfId="0" applyBorder="1"/>
    <xf numFmtId="0" fontId="0" fillId="3" borderId="6" xfId="0" applyFill="1" applyBorder="1" applyAlignment="1">
      <alignment vertical="top" wrapText="1"/>
    </xf>
    <xf numFmtId="0" fontId="4" fillId="6" borderId="6" xfId="0" applyFont="1" applyFill="1" applyBorder="1" applyAlignment="1">
      <alignment vertical="top" wrapText="1"/>
    </xf>
    <xf numFmtId="0" fontId="0" fillId="3" borderId="9" xfId="0" applyFill="1" applyBorder="1" applyAlignment="1">
      <alignment vertical="top" wrapText="1"/>
    </xf>
    <xf numFmtId="0" fontId="0" fillId="0" borderId="6" xfId="0" applyBorder="1" applyAlignment="1">
      <alignment vertical="top" wrapText="1"/>
    </xf>
    <xf numFmtId="10" fontId="0" fillId="0" borderId="1" xfId="2" applyNumberFormat="1" applyFont="1" applyBorder="1"/>
    <xf numFmtId="10" fontId="0" fillId="3" borderId="1" xfId="2" applyNumberFormat="1" applyFont="1" applyFill="1" applyBorder="1" applyProtection="1">
      <protection locked="0"/>
    </xf>
    <xf numFmtId="0" fontId="4" fillId="3" borderId="3" xfId="0" applyFont="1" applyFill="1" applyBorder="1" applyAlignment="1" applyProtection="1">
      <alignment horizontal="center"/>
      <protection locked="0"/>
    </xf>
    <xf numFmtId="0" fontId="4" fillId="3" borderId="4" xfId="0" applyFont="1" applyFill="1" applyBorder="1" applyAlignment="1" applyProtection="1">
      <alignment horizontal="center"/>
      <protection locked="0"/>
    </xf>
    <xf numFmtId="0" fontId="0" fillId="2" borderId="3" xfId="0" applyFill="1" applyBorder="1" applyAlignment="1">
      <alignment horizontal="left" wrapText="1"/>
    </xf>
    <xf numFmtId="0" fontId="0" fillId="2" borderId="4" xfId="0" applyFill="1" applyBorder="1" applyAlignment="1">
      <alignment horizontal="left" wrapText="1"/>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9F471-4AAD-4833-B23C-31269121D421}">
  <sheetPr>
    <pageSetUpPr fitToPage="1"/>
  </sheetPr>
  <dimension ref="A1:M37"/>
  <sheetViews>
    <sheetView tabSelected="1" zoomScale="97" zoomScaleNormal="97" workbookViewId="0">
      <pane xSplit="1" ySplit="2" topLeftCell="B3" activePane="bottomRight" state="frozen"/>
      <selection pane="topRight" activeCell="B1" sqref="B1"/>
      <selection pane="bottomLeft" activeCell="A3" sqref="A3"/>
      <selection pane="bottomRight" activeCell="B1" sqref="B1"/>
    </sheetView>
  </sheetViews>
  <sheetFormatPr defaultRowHeight="14.5" x14ac:dyDescent="0.35"/>
  <cols>
    <col min="2" max="2" width="69.1796875" customWidth="1"/>
    <col min="3" max="3" width="18.1796875" bestFit="1" customWidth="1"/>
    <col min="4" max="4" width="79.1796875" customWidth="1"/>
    <col min="5" max="5" width="11.1796875" hidden="1" customWidth="1"/>
    <col min="6" max="6" width="16.81640625" hidden="1" customWidth="1"/>
    <col min="7" max="7" width="11.1796875" hidden="1" customWidth="1"/>
    <col min="9" max="9" width="14.1796875" bestFit="1" customWidth="1"/>
  </cols>
  <sheetData>
    <row r="1" spans="1:9" ht="28.5" customHeight="1" x14ac:dyDescent="0.35">
      <c r="B1" s="25" t="s">
        <v>172</v>
      </c>
      <c r="C1" s="24"/>
      <c r="D1" s="26" t="s">
        <v>23</v>
      </c>
    </row>
    <row r="2" spans="1:9" ht="39.65" customHeight="1" x14ac:dyDescent="0.35">
      <c r="B2" s="6" t="s">
        <v>171</v>
      </c>
      <c r="C2" s="10" t="s">
        <v>1</v>
      </c>
      <c r="D2" s="9" t="s">
        <v>2</v>
      </c>
      <c r="E2" s="1" t="s">
        <v>9</v>
      </c>
      <c r="F2" s="1" t="s">
        <v>10</v>
      </c>
      <c r="G2" s="1" t="s">
        <v>11</v>
      </c>
    </row>
    <row r="3" spans="1:9" ht="124" customHeight="1" x14ac:dyDescent="0.35">
      <c r="A3" s="28" t="s">
        <v>32</v>
      </c>
      <c r="B3" s="29" t="s">
        <v>133</v>
      </c>
      <c r="C3" s="30">
        <f>'Tab 1.A Preconstruction '!B22</f>
        <v>0</v>
      </c>
      <c r="D3" s="91" t="s">
        <v>149</v>
      </c>
      <c r="E3" s="35" t="s">
        <v>0</v>
      </c>
      <c r="F3" s="28"/>
      <c r="G3" s="36"/>
    </row>
    <row r="4" spans="1:9" ht="158.15" customHeight="1" x14ac:dyDescent="0.35">
      <c r="A4" s="28" t="s">
        <v>33</v>
      </c>
      <c r="B4" s="29" t="s">
        <v>156</v>
      </c>
      <c r="C4" s="30">
        <f>'Tab 1.B CMAR Staff Costs'!J27</f>
        <v>0</v>
      </c>
      <c r="D4" s="91" t="s">
        <v>150</v>
      </c>
      <c r="E4" s="35" t="s">
        <v>0</v>
      </c>
      <c r="F4" s="28"/>
      <c r="G4" s="36"/>
    </row>
    <row r="5" spans="1:9" ht="132.65" customHeight="1" x14ac:dyDescent="0.35">
      <c r="A5" s="28" t="s">
        <v>34</v>
      </c>
      <c r="B5" s="29" t="s">
        <v>130</v>
      </c>
      <c r="C5" s="30">
        <f>'Tab 1.C - Non-Staff GC-GR Costs'!J43</f>
        <v>0</v>
      </c>
      <c r="D5" s="91" t="s">
        <v>151</v>
      </c>
      <c r="E5" s="35" t="s">
        <v>0</v>
      </c>
      <c r="F5" s="28"/>
      <c r="G5" s="36"/>
    </row>
    <row r="6" spans="1:9" ht="77.150000000000006" customHeight="1" x14ac:dyDescent="0.35">
      <c r="A6" s="28" t="s">
        <v>131</v>
      </c>
      <c r="B6" s="29" t="s">
        <v>12</v>
      </c>
      <c r="C6" s="30">
        <v>0</v>
      </c>
      <c r="D6" s="91" t="s">
        <v>30</v>
      </c>
      <c r="E6" s="35" t="s">
        <v>0</v>
      </c>
      <c r="F6" s="36"/>
      <c r="G6" s="28"/>
      <c r="I6" t="s">
        <v>31</v>
      </c>
    </row>
    <row r="7" spans="1:9" ht="118.4" customHeight="1" x14ac:dyDescent="0.35">
      <c r="A7" s="28" t="s">
        <v>3</v>
      </c>
      <c r="B7" s="29" t="s">
        <v>157</v>
      </c>
      <c r="C7" s="30">
        <v>0</v>
      </c>
      <c r="D7" s="91" t="s">
        <v>30</v>
      </c>
      <c r="E7" s="35"/>
      <c r="F7" s="36"/>
      <c r="G7" s="28"/>
    </row>
    <row r="8" spans="1:9" ht="159.5" x14ac:dyDescent="0.35">
      <c r="A8" s="28" t="s">
        <v>4</v>
      </c>
      <c r="B8" s="29" t="s">
        <v>158</v>
      </c>
      <c r="C8" s="30">
        <v>0</v>
      </c>
      <c r="D8" s="91" t="s">
        <v>152</v>
      </c>
      <c r="E8" s="39" t="s">
        <v>0</v>
      </c>
      <c r="G8" s="35" t="e">
        <f>C8/#REF!</f>
        <v>#REF!</v>
      </c>
      <c r="H8" t="s">
        <v>0</v>
      </c>
    </row>
    <row r="9" spans="1:9" ht="58" x14ac:dyDescent="0.35">
      <c r="A9" s="28" t="s">
        <v>5</v>
      </c>
      <c r="B9" s="51" t="s">
        <v>137</v>
      </c>
      <c r="C9" s="52">
        <f>C12/E13</f>
        <v>150000000</v>
      </c>
      <c r="D9" s="92" t="s">
        <v>132</v>
      </c>
      <c r="E9" s="28"/>
      <c r="F9" s="28"/>
      <c r="G9" s="28"/>
    </row>
    <row r="10" spans="1:9" ht="29" x14ac:dyDescent="0.35">
      <c r="A10" s="28" t="s">
        <v>6</v>
      </c>
      <c r="B10" s="29" t="s">
        <v>136</v>
      </c>
      <c r="C10" s="32">
        <f>C12-C9</f>
        <v>0</v>
      </c>
      <c r="D10" s="91" t="s">
        <v>59</v>
      </c>
      <c r="E10" s="38">
        <f>C10/C9</f>
        <v>0</v>
      </c>
      <c r="F10" s="28"/>
      <c r="G10" s="28"/>
    </row>
    <row r="11" spans="1:9" ht="29" x14ac:dyDescent="0.35">
      <c r="A11" s="28"/>
      <c r="B11" s="29" t="s">
        <v>135</v>
      </c>
      <c r="C11" s="32">
        <f>C12-C3</f>
        <v>150000000</v>
      </c>
      <c r="D11" s="93" t="s">
        <v>154</v>
      </c>
      <c r="E11" s="38"/>
      <c r="F11" s="28"/>
      <c r="G11" s="28"/>
    </row>
    <row r="12" spans="1:9" ht="29" x14ac:dyDescent="0.35">
      <c r="A12" s="28" t="s">
        <v>7</v>
      </c>
      <c r="B12" s="29" t="s">
        <v>134</v>
      </c>
      <c r="C12" s="33">
        <v>150000000</v>
      </c>
      <c r="D12" s="93" t="s">
        <v>153</v>
      </c>
      <c r="E12" s="28"/>
      <c r="F12" s="28"/>
      <c r="G12" s="28"/>
    </row>
    <row r="13" spans="1:9" ht="72.5" x14ac:dyDescent="0.35">
      <c r="A13" s="28" t="s">
        <v>8</v>
      </c>
      <c r="B13" s="29" t="s">
        <v>159</v>
      </c>
      <c r="C13" s="34">
        <v>0</v>
      </c>
      <c r="D13" s="94" t="s">
        <v>155</v>
      </c>
      <c r="E13" s="37">
        <f>C13+100%</f>
        <v>1</v>
      </c>
      <c r="F13" s="28"/>
      <c r="G13" s="28"/>
    </row>
    <row r="14" spans="1:9" x14ac:dyDescent="0.35">
      <c r="A14" s="90"/>
      <c r="B14" s="90"/>
      <c r="C14" s="95"/>
    </row>
    <row r="15" spans="1:9" ht="99" customHeight="1" x14ac:dyDescent="0.35">
      <c r="A15" s="28" t="s">
        <v>139</v>
      </c>
      <c r="B15" s="1" t="s">
        <v>160</v>
      </c>
      <c r="C15" s="95" t="s">
        <v>0</v>
      </c>
      <c r="G15" s="23"/>
    </row>
    <row r="16" spans="1:9" x14ac:dyDescent="0.35">
      <c r="A16" s="90"/>
      <c r="B16" s="90"/>
      <c r="C16" s="95"/>
    </row>
    <row r="17" spans="1:4" ht="58" x14ac:dyDescent="0.35">
      <c r="A17" s="28" t="s">
        <v>140</v>
      </c>
      <c r="B17" s="1" t="s">
        <v>138</v>
      </c>
      <c r="C17" s="95"/>
    </row>
    <row r="18" spans="1:4" ht="15" thickBot="1" x14ac:dyDescent="0.4">
      <c r="A18" s="90"/>
      <c r="B18" s="90"/>
      <c r="C18" s="95"/>
    </row>
    <row r="19" spans="1:4" ht="225" customHeight="1" thickBot="1" x14ac:dyDescent="0.4">
      <c r="A19" s="90" t="s">
        <v>143</v>
      </c>
      <c r="B19" s="1" t="s">
        <v>27</v>
      </c>
      <c r="C19" s="96">
        <v>0</v>
      </c>
      <c r="D19" s="8" t="s">
        <v>28</v>
      </c>
    </row>
    <row r="20" spans="1:4" ht="58.5" thickBot="1" x14ac:dyDescent="0.4">
      <c r="A20" s="90" t="s">
        <v>141</v>
      </c>
      <c r="B20" s="90" t="s">
        <v>142</v>
      </c>
      <c r="C20" s="96">
        <v>0</v>
      </c>
      <c r="D20" s="8" t="s">
        <v>29</v>
      </c>
    </row>
    <row r="22" spans="1:4" x14ac:dyDescent="0.35">
      <c r="B22" s="22"/>
    </row>
    <row r="35" spans="13:13" x14ac:dyDescent="0.35">
      <c r="M35" s="2"/>
    </row>
    <row r="36" spans="13:13" x14ac:dyDescent="0.35">
      <c r="M36" s="2"/>
    </row>
    <row r="37" spans="13:13" x14ac:dyDescent="0.35">
      <c r="M37" s="2"/>
    </row>
  </sheetData>
  <phoneticPr fontId="3" type="noConversion"/>
  <printOptions horizontalCentered="1"/>
  <pageMargins left="0.7" right="0.7" top="0.75" bottom="0.75" header="0.3" footer="0.3"/>
  <pageSetup scale="44" orientation="portrait" r:id="rId1"/>
  <headerFooter>
    <oddHeader>&amp;C&amp;F &amp;A</oddHeader>
    <oddFooter>&amp;CPage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38B1F-FD83-4F53-ADE5-CD1BF3DB6920}">
  <sheetPr>
    <pageSetUpPr fitToPage="1"/>
  </sheetPr>
  <dimension ref="A1:M24"/>
  <sheetViews>
    <sheetView zoomScale="86" zoomScaleNormal="86" workbookViewId="0">
      <pane xSplit="1" ySplit="2" topLeftCell="I3" activePane="bottomRight" state="frozen"/>
      <selection pane="topRight" activeCell="B1" sqref="B1"/>
      <selection pane="bottomLeft" activeCell="A2" sqref="A2"/>
      <selection pane="bottomRight" activeCell="M2" sqref="M2"/>
    </sheetView>
  </sheetViews>
  <sheetFormatPr defaultRowHeight="14.5" x14ac:dyDescent="0.35"/>
  <cols>
    <col min="1" max="1" width="64.81640625" style="54" customWidth="1"/>
    <col min="2" max="2" width="28.54296875" style="54" customWidth="1"/>
    <col min="3" max="3" width="3.54296875" style="54" customWidth="1"/>
    <col min="4" max="4" width="15.81640625" hidden="1" customWidth="1"/>
    <col min="5" max="6" width="14.81640625" customWidth="1"/>
    <col min="7" max="8" width="15.1796875" customWidth="1"/>
    <col min="9" max="11" width="14.453125" customWidth="1"/>
    <col min="12" max="12" width="16.453125" customWidth="1"/>
    <col min="13" max="13" width="14.1796875" customWidth="1"/>
  </cols>
  <sheetData>
    <row r="1" spans="1:13" x14ac:dyDescent="0.35">
      <c r="D1" s="57" t="s">
        <v>52</v>
      </c>
      <c r="E1" s="57"/>
      <c r="F1" s="57"/>
      <c r="G1" s="57"/>
      <c r="H1" s="57"/>
      <c r="I1" s="57"/>
      <c r="J1" s="57"/>
      <c r="K1" s="57"/>
      <c r="L1" s="57"/>
    </row>
    <row r="2" spans="1:13" ht="157.4" customHeight="1" x14ac:dyDescent="0.35">
      <c r="A2" s="59" t="s">
        <v>161</v>
      </c>
      <c r="B2" s="59" t="s">
        <v>144</v>
      </c>
      <c r="C2" s="87"/>
      <c r="D2" s="60" t="s">
        <v>49</v>
      </c>
      <c r="E2" s="60" t="s">
        <v>148</v>
      </c>
      <c r="F2" s="60" t="s">
        <v>147</v>
      </c>
      <c r="G2" s="60" t="s">
        <v>146</v>
      </c>
      <c r="H2" s="60" t="s">
        <v>162</v>
      </c>
      <c r="I2" s="60" t="s">
        <v>70</v>
      </c>
      <c r="J2" s="60" t="s">
        <v>69</v>
      </c>
      <c r="K2" s="60" t="s">
        <v>71</v>
      </c>
      <c r="L2" s="60" t="s">
        <v>72</v>
      </c>
      <c r="M2" s="60" t="s">
        <v>58</v>
      </c>
    </row>
    <row r="3" spans="1:13" ht="266.14999999999998" customHeight="1" x14ac:dyDescent="0.35">
      <c r="A3" s="31" t="s">
        <v>48</v>
      </c>
      <c r="B3" s="58" t="s">
        <v>35</v>
      </c>
      <c r="C3" s="88"/>
      <c r="D3" s="58" t="s">
        <v>35</v>
      </c>
      <c r="E3" s="58" t="s">
        <v>35</v>
      </c>
      <c r="F3" s="58" t="s">
        <v>35</v>
      </c>
      <c r="G3" s="58" t="s">
        <v>35</v>
      </c>
      <c r="H3" s="58" t="s">
        <v>35</v>
      </c>
      <c r="I3" s="58" t="s">
        <v>35</v>
      </c>
      <c r="J3" s="58"/>
      <c r="K3" s="58"/>
      <c r="L3" s="58" t="s">
        <v>35</v>
      </c>
      <c r="M3" s="58" t="s">
        <v>35</v>
      </c>
    </row>
    <row r="4" spans="1:13" ht="88.5" customHeight="1" x14ac:dyDescent="0.35">
      <c r="A4" s="31" t="s">
        <v>54</v>
      </c>
      <c r="B4" s="55">
        <f>M4</f>
        <v>0</v>
      </c>
      <c r="C4" s="89"/>
      <c r="D4" s="55">
        <v>0</v>
      </c>
      <c r="E4" s="55">
        <v>0</v>
      </c>
      <c r="F4" s="55">
        <v>0</v>
      </c>
      <c r="G4" s="55">
        <v>0</v>
      </c>
      <c r="H4" s="55">
        <v>0</v>
      </c>
      <c r="I4" s="55">
        <v>0</v>
      </c>
      <c r="J4" s="55"/>
      <c r="K4" s="55"/>
      <c r="L4" s="55">
        <v>0</v>
      </c>
      <c r="M4" s="55">
        <f>SUM(D4:L4)</f>
        <v>0</v>
      </c>
    </row>
    <row r="5" spans="1:13" ht="235" customHeight="1" x14ac:dyDescent="0.35">
      <c r="A5" s="31" t="s">
        <v>36</v>
      </c>
      <c r="B5" s="55">
        <f t="shared" ref="B5:B21" si="0">M5</f>
        <v>0</v>
      </c>
      <c r="C5" s="89"/>
      <c r="D5" s="55">
        <v>0</v>
      </c>
      <c r="E5" s="55">
        <v>0</v>
      </c>
      <c r="F5" s="55">
        <v>0</v>
      </c>
      <c r="G5" s="55">
        <v>0</v>
      </c>
      <c r="H5" s="55">
        <v>0</v>
      </c>
      <c r="I5" s="55">
        <v>0</v>
      </c>
      <c r="J5" s="55"/>
      <c r="K5" s="55"/>
      <c r="L5" s="55">
        <v>0</v>
      </c>
      <c r="M5" s="55">
        <f>SUM(D5:L5)</f>
        <v>0</v>
      </c>
    </row>
    <row r="6" spans="1:13" ht="114.65" customHeight="1" x14ac:dyDescent="0.35">
      <c r="A6" s="31" t="s">
        <v>37</v>
      </c>
      <c r="B6" s="55">
        <f t="shared" si="0"/>
        <v>0</v>
      </c>
      <c r="C6" s="89"/>
      <c r="D6" s="55">
        <v>0</v>
      </c>
      <c r="E6" s="55">
        <v>0</v>
      </c>
      <c r="F6" s="55">
        <v>0</v>
      </c>
      <c r="G6" s="55">
        <v>0</v>
      </c>
      <c r="H6" s="55">
        <v>0</v>
      </c>
      <c r="I6" s="55">
        <v>0</v>
      </c>
      <c r="J6" s="55"/>
      <c r="K6" s="55"/>
      <c r="L6" s="55">
        <v>0</v>
      </c>
      <c r="M6" s="55">
        <f>SUM(D6:L6)</f>
        <v>0</v>
      </c>
    </row>
    <row r="7" spans="1:13" ht="142.5" customHeight="1" x14ac:dyDescent="0.35">
      <c r="A7" s="31" t="s">
        <v>38</v>
      </c>
      <c r="B7" s="55">
        <f t="shared" si="0"/>
        <v>0</v>
      </c>
      <c r="C7" s="89"/>
      <c r="D7" s="55">
        <v>0</v>
      </c>
      <c r="E7" s="55">
        <v>0</v>
      </c>
      <c r="F7" s="55">
        <v>0</v>
      </c>
      <c r="G7" s="55">
        <v>0</v>
      </c>
      <c r="H7" s="55">
        <v>0</v>
      </c>
      <c r="I7" s="55">
        <v>0</v>
      </c>
      <c r="J7" s="55"/>
      <c r="K7" s="55"/>
      <c r="L7" s="55">
        <v>0</v>
      </c>
      <c r="M7" s="55">
        <f>SUM(D7:L7)</f>
        <v>0</v>
      </c>
    </row>
    <row r="8" spans="1:13" ht="204.65" customHeight="1" x14ac:dyDescent="0.35">
      <c r="A8" s="31" t="s">
        <v>39</v>
      </c>
      <c r="B8" s="55" t="str">
        <f t="shared" si="0"/>
        <v>N/A</v>
      </c>
      <c r="C8" s="88"/>
      <c r="D8" s="58" t="s">
        <v>35</v>
      </c>
      <c r="E8" s="58" t="s">
        <v>35</v>
      </c>
      <c r="F8" s="58" t="s">
        <v>35</v>
      </c>
      <c r="G8" s="58" t="s">
        <v>35</v>
      </c>
      <c r="H8" s="58" t="s">
        <v>35</v>
      </c>
      <c r="I8" s="58" t="s">
        <v>35</v>
      </c>
      <c r="J8" s="58" t="s">
        <v>35</v>
      </c>
      <c r="K8" s="58" t="s">
        <v>35</v>
      </c>
      <c r="L8" s="58" t="s">
        <v>35</v>
      </c>
      <c r="M8" s="58" t="s">
        <v>35</v>
      </c>
    </row>
    <row r="9" spans="1:13" ht="337.5" customHeight="1" x14ac:dyDescent="0.35">
      <c r="A9" s="31" t="s">
        <v>50</v>
      </c>
      <c r="B9" s="55">
        <f t="shared" si="0"/>
        <v>0</v>
      </c>
      <c r="C9" s="89"/>
      <c r="D9" s="55">
        <v>0</v>
      </c>
      <c r="E9" s="55">
        <v>0</v>
      </c>
      <c r="F9" s="55">
        <v>0</v>
      </c>
      <c r="G9" s="55">
        <v>0</v>
      </c>
      <c r="H9" s="55">
        <v>0</v>
      </c>
      <c r="I9" s="55">
        <v>0</v>
      </c>
      <c r="J9" s="55">
        <v>0</v>
      </c>
      <c r="K9" s="55">
        <v>0</v>
      </c>
      <c r="L9" s="55">
        <v>0</v>
      </c>
      <c r="M9" s="55">
        <f t="shared" ref="M9:M21" si="1">SUM(D9:L9)</f>
        <v>0</v>
      </c>
    </row>
    <row r="10" spans="1:13" ht="169" customHeight="1" x14ac:dyDescent="0.35">
      <c r="A10" s="31" t="s">
        <v>53</v>
      </c>
      <c r="B10" s="55">
        <f t="shared" si="0"/>
        <v>0</v>
      </c>
      <c r="C10" s="89"/>
      <c r="D10" s="55">
        <v>0</v>
      </c>
      <c r="E10" s="55">
        <v>0</v>
      </c>
      <c r="F10" s="55">
        <v>0</v>
      </c>
      <c r="G10" s="55">
        <v>0</v>
      </c>
      <c r="H10" s="55">
        <v>0</v>
      </c>
      <c r="I10" s="55">
        <v>0</v>
      </c>
      <c r="J10" s="55">
        <v>0</v>
      </c>
      <c r="K10" s="55">
        <v>0</v>
      </c>
      <c r="L10" s="55">
        <v>0</v>
      </c>
      <c r="M10" s="55">
        <f t="shared" si="1"/>
        <v>0</v>
      </c>
    </row>
    <row r="11" spans="1:13" ht="154.5" customHeight="1" x14ac:dyDescent="0.35">
      <c r="A11" s="31" t="s">
        <v>60</v>
      </c>
      <c r="B11" s="55">
        <f t="shared" si="0"/>
        <v>0</v>
      </c>
      <c r="C11" s="89"/>
      <c r="D11" s="55">
        <v>0</v>
      </c>
      <c r="E11" s="55">
        <v>0</v>
      </c>
      <c r="F11" s="55">
        <v>0</v>
      </c>
      <c r="G11" s="55">
        <v>0</v>
      </c>
      <c r="H11" s="55">
        <v>0</v>
      </c>
      <c r="I11" s="55">
        <v>0</v>
      </c>
      <c r="J11" s="55">
        <v>0</v>
      </c>
      <c r="K11" s="55">
        <v>0</v>
      </c>
      <c r="L11" s="55">
        <v>0</v>
      </c>
      <c r="M11" s="55">
        <f t="shared" si="1"/>
        <v>0</v>
      </c>
    </row>
    <row r="12" spans="1:13" ht="378" customHeight="1" x14ac:dyDescent="0.35">
      <c r="A12" s="31" t="s">
        <v>40</v>
      </c>
      <c r="B12" s="55">
        <f t="shared" si="0"/>
        <v>0</v>
      </c>
      <c r="C12" s="89"/>
      <c r="D12" s="55">
        <v>0</v>
      </c>
      <c r="E12" s="55">
        <v>0</v>
      </c>
      <c r="F12" s="55">
        <v>0</v>
      </c>
      <c r="G12" s="55">
        <v>0</v>
      </c>
      <c r="H12" s="55">
        <v>0</v>
      </c>
      <c r="I12" s="55">
        <v>0</v>
      </c>
      <c r="J12" s="55">
        <v>0</v>
      </c>
      <c r="K12" s="55">
        <v>0</v>
      </c>
      <c r="L12" s="55">
        <v>0</v>
      </c>
      <c r="M12" s="55">
        <f t="shared" si="1"/>
        <v>0</v>
      </c>
    </row>
    <row r="13" spans="1:13" ht="89.15" customHeight="1" x14ac:dyDescent="0.35">
      <c r="A13" s="31" t="s">
        <v>41</v>
      </c>
      <c r="B13" s="55">
        <f t="shared" si="0"/>
        <v>0</v>
      </c>
      <c r="C13" s="89"/>
      <c r="D13" s="55">
        <v>0</v>
      </c>
      <c r="E13" s="55">
        <v>0</v>
      </c>
      <c r="F13" s="55">
        <v>0</v>
      </c>
      <c r="G13" s="55">
        <v>0</v>
      </c>
      <c r="H13" s="55">
        <v>0</v>
      </c>
      <c r="I13" s="55">
        <v>0</v>
      </c>
      <c r="J13" s="55">
        <v>0</v>
      </c>
      <c r="K13" s="55">
        <v>0</v>
      </c>
      <c r="L13" s="55">
        <v>0</v>
      </c>
      <c r="M13" s="55">
        <f t="shared" si="1"/>
        <v>0</v>
      </c>
    </row>
    <row r="14" spans="1:13" ht="134.15" customHeight="1" x14ac:dyDescent="0.35">
      <c r="A14" s="31" t="s">
        <v>42</v>
      </c>
      <c r="B14" s="55">
        <f t="shared" si="0"/>
        <v>0</v>
      </c>
      <c r="C14" s="89"/>
      <c r="D14" s="55">
        <v>0</v>
      </c>
      <c r="E14" s="55">
        <v>0</v>
      </c>
      <c r="F14" s="55">
        <v>0</v>
      </c>
      <c r="G14" s="55">
        <v>0</v>
      </c>
      <c r="H14" s="55">
        <v>0</v>
      </c>
      <c r="I14" s="55">
        <v>0</v>
      </c>
      <c r="J14" s="55">
        <v>0</v>
      </c>
      <c r="K14" s="55">
        <v>0</v>
      </c>
      <c r="L14" s="55">
        <v>0</v>
      </c>
      <c r="M14" s="55">
        <f t="shared" si="1"/>
        <v>0</v>
      </c>
    </row>
    <row r="15" spans="1:13" ht="126" customHeight="1" x14ac:dyDescent="0.35">
      <c r="A15" s="31" t="s">
        <v>45</v>
      </c>
      <c r="B15" s="55">
        <f t="shared" si="0"/>
        <v>0</v>
      </c>
      <c r="C15" s="89"/>
      <c r="D15" s="55">
        <v>0</v>
      </c>
      <c r="E15" s="55">
        <v>0</v>
      </c>
      <c r="F15" s="55">
        <v>0</v>
      </c>
      <c r="G15" s="55">
        <v>0</v>
      </c>
      <c r="H15" s="55">
        <v>0</v>
      </c>
      <c r="I15" s="55">
        <v>0</v>
      </c>
      <c r="J15" s="55">
        <v>0</v>
      </c>
      <c r="K15" s="55">
        <v>0</v>
      </c>
      <c r="L15" s="55">
        <v>0</v>
      </c>
      <c r="M15" s="55">
        <f t="shared" si="1"/>
        <v>0</v>
      </c>
    </row>
    <row r="16" spans="1:13" ht="81" customHeight="1" x14ac:dyDescent="0.35">
      <c r="A16" s="31" t="s">
        <v>46</v>
      </c>
      <c r="B16" s="55">
        <f t="shared" si="0"/>
        <v>0</v>
      </c>
      <c r="C16" s="89"/>
      <c r="D16" s="55">
        <v>0</v>
      </c>
      <c r="E16" s="55">
        <v>0</v>
      </c>
      <c r="F16" s="55">
        <v>0</v>
      </c>
      <c r="G16" s="55">
        <v>0</v>
      </c>
      <c r="H16" s="55">
        <v>0</v>
      </c>
      <c r="I16" s="55">
        <v>0</v>
      </c>
      <c r="J16" s="55">
        <v>0</v>
      </c>
      <c r="K16" s="55">
        <v>0</v>
      </c>
      <c r="L16" s="55">
        <v>0</v>
      </c>
      <c r="M16" s="55">
        <f t="shared" si="1"/>
        <v>0</v>
      </c>
    </row>
    <row r="17" spans="1:13" ht="97.5" customHeight="1" x14ac:dyDescent="0.35">
      <c r="A17" s="31" t="s">
        <v>43</v>
      </c>
      <c r="B17" s="55">
        <f t="shared" si="0"/>
        <v>0</v>
      </c>
      <c r="C17" s="89"/>
      <c r="D17" s="55">
        <v>0</v>
      </c>
      <c r="E17" s="55">
        <v>0</v>
      </c>
      <c r="F17" s="55">
        <v>0</v>
      </c>
      <c r="G17" s="55">
        <v>0</v>
      </c>
      <c r="H17" s="55">
        <v>0</v>
      </c>
      <c r="I17" s="55">
        <v>0</v>
      </c>
      <c r="J17" s="55">
        <v>0</v>
      </c>
      <c r="K17" s="55">
        <v>0</v>
      </c>
      <c r="L17" s="55">
        <v>0</v>
      </c>
      <c r="M17" s="55">
        <f t="shared" si="1"/>
        <v>0</v>
      </c>
    </row>
    <row r="18" spans="1:13" ht="93.65" customHeight="1" x14ac:dyDescent="0.35">
      <c r="A18" s="31" t="s">
        <v>51</v>
      </c>
      <c r="B18" s="55">
        <f t="shared" si="0"/>
        <v>0</v>
      </c>
      <c r="C18" s="89"/>
      <c r="D18" s="55">
        <v>0</v>
      </c>
      <c r="E18" s="55">
        <v>0</v>
      </c>
      <c r="F18" s="55">
        <v>0</v>
      </c>
      <c r="G18" s="55">
        <v>0</v>
      </c>
      <c r="H18" s="55">
        <v>0</v>
      </c>
      <c r="I18" s="55">
        <v>0</v>
      </c>
      <c r="J18" s="55">
        <v>0</v>
      </c>
      <c r="K18" s="55">
        <v>0</v>
      </c>
      <c r="L18" s="55">
        <v>0</v>
      </c>
      <c r="M18" s="55">
        <f t="shared" si="1"/>
        <v>0</v>
      </c>
    </row>
    <row r="19" spans="1:13" ht="207.65" customHeight="1" x14ac:dyDescent="0.35">
      <c r="A19" s="31" t="s">
        <v>44</v>
      </c>
      <c r="B19" s="55">
        <f t="shared" si="0"/>
        <v>0</v>
      </c>
      <c r="C19" s="89"/>
      <c r="D19" s="55">
        <v>0</v>
      </c>
      <c r="E19" s="55">
        <v>0</v>
      </c>
      <c r="F19" s="55">
        <v>0</v>
      </c>
      <c r="G19" s="55">
        <v>0</v>
      </c>
      <c r="H19" s="55">
        <v>0</v>
      </c>
      <c r="I19" s="55">
        <v>0</v>
      </c>
      <c r="J19" s="55">
        <v>0</v>
      </c>
      <c r="K19" s="55">
        <v>0</v>
      </c>
      <c r="L19" s="55">
        <v>0</v>
      </c>
      <c r="M19" s="55">
        <f t="shared" si="1"/>
        <v>0</v>
      </c>
    </row>
    <row r="20" spans="1:13" ht="59.15" customHeight="1" x14ac:dyDescent="0.35">
      <c r="A20" s="31" t="s">
        <v>47</v>
      </c>
      <c r="B20" s="55">
        <f t="shared" si="0"/>
        <v>0</v>
      </c>
      <c r="C20" s="89"/>
      <c r="D20" s="55">
        <v>0</v>
      </c>
      <c r="E20" s="55">
        <v>0</v>
      </c>
      <c r="F20" s="55">
        <v>0</v>
      </c>
      <c r="G20" s="55">
        <v>0</v>
      </c>
      <c r="H20" s="55">
        <v>0</v>
      </c>
      <c r="I20" s="55">
        <v>0</v>
      </c>
      <c r="J20" s="55">
        <v>0</v>
      </c>
      <c r="K20" s="55">
        <v>0</v>
      </c>
      <c r="L20" s="55">
        <v>0</v>
      </c>
      <c r="M20" s="55">
        <f t="shared" si="1"/>
        <v>0</v>
      </c>
    </row>
    <row r="21" spans="1:13" ht="61" customHeight="1" x14ac:dyDescent="0.35">
      <c r="A21" s="53" t="s">
        <v>61</v>
      </c>
      <c r="B21" s="55">
        <f t="shared" si="0"/>
        <v>0</v>
      </c>
      <c r="C21" s="89"/>
      <c r="D21" s="55">
        <v>0</v>
      </c>
      <c r="E21" s="55">
        <v>0</v>
      </c>
      <c r="F21" s="55">
        <v>0</v>
      </c>
      <c r="G21" s="55">
        <v>0</v>
      </c>
      <c r="H21" s="55">
        <v>0</v>
      </c>
      <c r="I21" s="55">
        <v>0</v>
      </c>
      <c r="J21" s="55">
        <v>0</v>
      </c>
      <c r="K21" s="55">
        <v>0</v>
      </c>
      <c r="L21" s="55">
        <v>0</v>
      </c>
      <c r="M21" s="55">
        <f t="shared" si="1"/>
        <v>0</v>
      </c>
    </row>
    <row r="22" spans="1:13" x14ac:dyDescent="0.35">
      <c r="A22" s="51" t="s">
        <v>145</v>
      </c>
      <c r="B22" s="56">
        <f>SUM(B3:B21)</f>
        <v>0</v>
      </c>
      <c r="C22" s="89" t="s">
        <v>0</v>
      </c>
      <c r="D22" s="56">
        <f t="shared" ref="D22:M22" si="2">SUM(D3:D21)</f>
        <v>0</v>
      </c>
      <c r="E22" s="56">
        <f t="shared" si="2"/>
        <v>0</v>
      </c>
      <c r="F22" s="56">
        <f t="shared" si="2"/>
        <v>0</v>
      </c>
      <c r="G22" s="56">
        <f t="shared" si="2"/>
        <v>0</v>
      </c>
      <c r="H22" s="56">
        <f t="shared" ref="H22" si="3">SUM(H3:H21)</f>
        <v>0</v>
      </c>
      <c r="I22" s="56">
        <f t="shared" si="2"/>
        <v>0</v>
      </c>
      <c r="J22" s="56">
        <f t="shared" ref="J22:K22" si="4">SUM(J3:J21)</f>
        <v>0</v>
      </c>
      <c r="K22" s="56">
        <f t="shared" si="4"/>
        <v>0</v>
      </c>
      <c r="L22" s="56">
        <f t="shared" si="2"/>
        <v>0</v>
      </c>
      <c r="M22" s="56">
        <f t="shared" si="2"/>
        <v>0</v>
      </c>
    </row>
    <row r="24" spans="1:13" ht="43.5" x14ac:dyDescent="0.35">
      <c r="A24" s="73" t="s">
        <v>66</v>
      </c>
    </row>
  </sheetData>
  <autoFilter ref="A2:B20" xr:uid="{41B38B1F-FD83-4F53-ADE5-CD1BF3DB6920}"/>
  <printOptions horizontalCentered="1"/>
  <pageMargins left="0.75" right="0.75" top="1" bottom="1" header="0.5" footer="0.5"/>
  <pageSetup paperSize="256" scale="74" fitToHeight="3" orientation="portrait" r:id="rId1"/>
  <headerFooter>
    <oddHeader>&amp;C&amp;F &amp;A</oddHeader>
    <oddFooter>&amp;CPage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DEFF0-BFC2-4FF9-A14D-4B242FE20299}">
  <sheetPr>
    <pageSetUpPr fitToPage="1"/>
  </sheetPr>
  <dimension ref="A1:K40"/>
  <sheetViews>
    <sheetView zoomScale="95" zoomScaleNormal="95" workbookViewId="0">
      <pane xSplit="2" ySplit="1" topLeftCell="F2" activePane="bottomRight" state="frozen"/>
      <selection pane="topRight" activeCell="C1" sqref="C1"/>
      <selection pane="bottomLeft" activeCell="A2" sqref="A2"/>
      <selection pane="bottomRight" activeCell="J1" sqref="J1"/>
    </sheetView>
  </sheetViews>
  <sheetFormatPr defaultRowHeight="14.5" x14ac:dyDescent="0.35"/>
  <cols>
    <col min="1" max="1" width="48.1796875" customWidth="1"/>
    <col min="2" max="2" width="19.453125" customWidth="1"/>
    <col min="3" max="3" width="23.1796875" customWidth="1"/>
    <col min="4" max="4" width="16.81640625" style="41" customWidth="1"/>
    <col min="5" max="5" width="17.54296875" style="44" customWidth="1"/>
    <col min="6" max="6" width="14.54296875" style="44" customWidth="1"/>
    <col min="7" max="9" width="14.54296875" customWidth="1"/>
    <col min="10" max="10" width="28.54296875" customWidth="1"/>
    <col min="11" max="11" width="12.81640625" customWidth="1"/>
    <col min="12" max="12" width="9.81640625" customWidth="1"/>
  </cols>
  <sheetData>
    <row r="1" spans="1:11" ht="232" x14ac:dyDescent="0.35">
      <c r="A1" s="7" t="s">
        <v>163</v>
      </c>
      <c r="B1" s="61" t="s">
        <v>67</v>
      </c>
      <c r="C1" s="4" t="s">
        <v>68</v>
      </c>
      <c r="D1" s="40" t="s">
        <v>62</v>
      </c>
      <c r="E1" s="43" t="s">
        <v>73</v>
      </c>
      <c r="F1" s="43" t="s">
        <v>74</v>
      </c>
      <c r="G1" s="3" t="s">
        <v>63</v>
      </c>
      <c r="H1" s="3" t="s">
        <v>64</v>
      </c>
      <c r="I1" s="27" t="s">
        <v>164</v>
      </c>
      <c r="J1" s="27" t="s">
        <v>165</v>
      </c>
    </row>
    <row r="2" spans="1:11" x14ac:dyDescent="0.35">
      <c r="A2" s="12" t="s">
        <v>17</v>
      </c>
      <c r="B2" s="62">
        <v>2027</v>
      </c>
      <c r="C2" s="21"/>
      <c r="D2" s="42">
        <v>0</v>
      </c>
      <c r="E2" s="42">
        <v>0</v>
      </c>
      <c r="F2" s="42">
        <f t="shared" ref="F2:F13" si="0">D2*E2</f>
        <v>0</v>
      </c>
      <c r="G2" s="16">
        <v>0</v>
      </c>
      <c r="H2" s="65">
        <v>0</v>
      </c>
      <c r="I2" s="65">
        <f t="shared" ref="I2:I13" si="1">G2+H2</f>
        <v>0</v>
      </c>
      <c r="J2" s="14">
        <f t="shared" ref="J2:J13" si="2">I2*F2</f>
        <v>0</v>
      </c>
    </row>
    <row r="3" spans="1:11" x14ac:dyDescent="0.35">
      <c r="A3" s="12" t="s">
        <v>13</v>
      </c>
      <c r="B3" s="62">
        <f>B2</f>
        <v>2027</v>
      </c>
      <c r="C3" s="21"/>
      <c r="D3" s="42">
        <v>0</v>
      </c>
      <c r="E3" s="42">
        <v>0</v>
      </c>
      <c r="F3" s="42">
        <f t="shared" si="0"/>
        <v>0</v>
      </c>
      <c r="G3" s="16">
        <v>0</v>
      </c>
      <c r="H3" s="65">
        <v>0</v>
      </c>
      <c r="I3" s="65">
        <f t="shared" si="1"/>
        <v>0</v>
      </c>
      <c r="J3" s="14">
        <f t="shared" si="2"/>
        <v>0</v>
      </c>
    </row>
    <row r="4" spans="1:11" x14ac:dyDescent="0.35">
      <c r="A4" s="12" t="s">
        <v>15</v>
      </c>
      <c r="B4" s="62">
        <f t="shared" ref="B4:B13" si="3">B3</f>
        <v>2027</v>
      </c>
      <c r="C4" s="21"/>
      <c r="D4" s="42">
        <v>0</v>
      </c>
      <c r="E4" s="42">
        <v>0</v>
      </c>
      <c r="F4" s="42">
        <f t="shared" si="0"/>
        <v>0</v>
      </c>
      <c r="G4" s="16">
        <v>0</v>
      </c>
      <c r="H4" s="65">
        <v>0</v>
      </c>
      <c r="I4" s="65">
        <f t="shared" si="1"/>
        <v>0</v>
      </c>
      <c r="J4" s="14">
        <f t="shared" si="2"/>
        <v>0</v>
      </c>
    </row>
    <row r="5" spans="1:11" x14ac:dyDescent="0.35">
      <c r="A5" s="12" t="s">
        <v>14</v>
      </c>
      <c r="B5" s="62">
        <f t="shared" si="3"/>
        <v>2027</v>
      </c>
      <c r="C5" s="21"/>
      <c r="D5" s="42">
        <v>0</v>
      </c>
      <c r="E5" s="42">
        <v>0</v>
      </c>
      <c r="F5" s="42">
        <f t="shared" si="0"/>
        <v>0</v>
      </c>
      <c r="G5" s="16">
        <v>0</v>
      </c>
      <c r="H5" s="65">
        <v>0</v>
      </c>
      <c r="I5" s="65">
        <f t="shared" si="1"/>
        <v>0</v>
      </c>
      <c r="J5" s="14">
        <f t="shared" si="2"/>
        <v>0</v>
      </c>
    </row>
    <row r="6" spans="1:11" x14ac:dyDescent="0.35">
      <c r="A6" s="12" t="s">
        <v>55</v>
      </c>
      <c r="B6" s="62">
        <f t="shared" si="3"/>
        <v>2027</v>
      </c>
      <c r="C6" s="21"/>
      <c r="D6" s="42">
        <v>0</v>
      </c>
      <c r="E6" s="42">
        <v>0</v>
      </c>
      <c r="F6" s="42">
        <f t="shared" si="0"/>
        <v>0</v>
      </c>
      <c r="G6" s="16">
        <v>0</v>
      </c>
      <c r="H6" s="65">
        <v>0</v>
      </c>
      <c r="I6" s="65">
        <f t="shared" si="1"/>
        <v>0</v>
      </c>
      <c r="J6" s="14">
        <f t="shared" si="2"/>
        <v>0</v>
      </c>
    </row>
    <row r="7" spans="1:11" x14ac:dyDescent="0.35">
      <c r="A7" s="12" t="s">
        <v>18</v>
      </c>
      <c r="B7" s="62">
        <f t="shared" si="3"/>
        <v>2027</v>
      </c>
      <c r="C7" s="21"/>
      <c r="D7" s="42">
        <v>0</v>
      </c>
      <c r="E7" s="42">
        <v>0</v>
      </c>
      <c r="F7" s="42">
        <f t="shared" si="0"/>
        <v>0</v>
      </c>
      <c r="G7" s="16">
        <v>0</v>
      </c>
      <c r="H7" s="65">
        <v>0</v>
      </c>
      <c r="I7" s="65">
        <f t="shared" si="1"/>
        <v>0</v>
      </c>
      <c r="J7" s="14">
        <f t="shared" si="2"/>
        <v>0</v>
      </c>
    </row>
    <row r="8" spans="1:11" x14ac:dyDescent="0.35">
      <c r="A8" s="12" t="s">
        <v>19</v>
      </c>
      <c r="B8" s="62">
        <f t="shared" si="3"/>
        <v>2027</v>
      </c>
      <c r="C8" s="21"/>
      <c r="D8" s="42">
        <v>0</v>
      </c>
      <c r="E8" s="42">
        <v>0</v>
      </c>
      <c r="F8" s="42">
        <f t="shared" si="0"/>
        <v>0</v>
      </c>
      <c r="G8" s="16">
        <v>0</v>
      </c>
      <c r="H8" s="65">
        <v>0</v>
      </c>
      <c r="I8" s="65">
        <f t="shared" si="1"/>
        <v>0</v>
      </c>
      <c r="J8" s="14">
        <f t="shared" si="2"/>
        <v>0</v>
      </c>
    </row>
    <row r="9" spans="1:11" x14ac:dyDescent="0.35">
      <c r="A9" s="12" t="s">
        <v>20</v>
      </c>
      <c r="B9" s="62">
        <f t="shared" si="3"/>
        <v>2027</v>
      </c>
      <c r="C9" s="21"/>
      <c r="D9" s="42">
        <v>0</v>
      </c>
      <c r="E9" s="42">
        <v>0</v>
      </c>
      <c r="F9" s="42">
        <f t="shared" si="0"/>
        <v>0</v>
      </c>
      <c r="G9" s="16">
        <v>0</v>
      </c>
      <c r="H9" s="65">
        <v>0</v>
      </c>
      <c r="I9" s="65">
        <f t="shared" si="1"/>
        <v>0</v>
      </c>
      <c r="J9" s="14">
        <f t="shared" si="2"/>
        <v>0</v>
      </c>
    </row>
    <row r="10" spans="1:11" x14ac:dyDescent="0.35">
      <c r="A10" s="12" t="s">
        <v>16</v>
      </c>
      <c r="B10" s="62">
        <f t="shared" si="3"/>
        <v>2027</v>
      </c>
      <c r="C10" s="21"/>
      <c r="D10" s="42">
        <v>0</v>
      </c>
      <c r="E10" s="42">
        <v>0</v>
      </c>
      <c r="F10" s="42">
        <f t="shared" si="0"/>
        <v>0</v>
      </c>
      <c r="G10" s="16">
        <v>0</v>
      </c>
      <c r="H10" s="65">
        <v>0</v>
      </c>
      <c r="I10" s="65">
        <f t="shared" si="1"/>
        <v>0</v>
      </c>
      <c r="J10" s="14">
        <f t="shared" si="2"/>
        <v>0</v>
      </c>
    </row>
    <row r="11" spans="1:11" x14ac:dyDescent="0.35">
      <c r="A11" s="12" t="s">
        <v>22</v>
      </c>
      <c r="B11" s="62">
        <f t="shared" si="3"/>
        <v>2027</v>
      </c>
      <c r="C11" s="21"/>
      <c r="D11" s="42">
        <v>0</v>
      </c>
      <c r="E11" s="42">
        <v>0</v>
      </c>
      <c r="F11" s="42">
        <f t="shared" si="0"/>
        <v>0</v>
      </c>
      <c r="G11" s="16">
        <v>0</v>
      </c>
      <c r="H11" s="65">
        <v>0</v>
      </c>
      <c r="I11" s="65">
        <f t="shared" si="1"/>
        <v>0</v>
      </c>
      <c r="J11" s="14">
        <f t="shared" si="2"/>
        <v>0</v>
      </c>
    </row>
    <row r="12" spans="1:11" x14ac:dyDescent="0.35">
      <c r="A12" s="12" t="s">
        <v>21</v>
      </c>
      <c r="B12" s="62">
        <f t="shared" si="3"/>
        <v>2027</v>
      </c>
      <c r="C12" s="21"/>
      <c r="D12" s="42">
        <v>0</v>
      </c>
      <c r="E12" s="42">
        <v>0</v>
      </c>
      <c r="F12" s="42">
        <f t="shared" si="0"/>
        <v>0</v>
      </c>
      <c r="G12" s="16">
        <v>0</v>
      </c>
      <c r="H12" s="65">
        <v>0</v>
      </c>
      <c r="I12" s="65">
        <f t="shared" si="1"/>
        <v>0</v>
      </c>
      <c r="J12" s="14">
        <f t="shared" si="2"/>
        <v>0</v>
      </c>
    </row>
    <row r="13" spans="1:11" x14ac:dyDescent="0.35">
      <c r="A13" s="12" t="s">
        <v>26</v>
      </c>
      <c r="B13" s="62">
        <f t="shared" si="3"/>
        <v>2027</v>
      </c>
      <c r="C13" s="63"/>
      <c r="D13" s="42">
        <v>0</v>
      </c>
      <c r="E13" s="42">
        <v>0</v>
      </c>
      <c r="F13" s="42">
        <f t="shared" si="0"/>
        <v>0</v>
      </c>
      <c r="G13" s="16">
        <v>0</v>
      </c>
      <c r="H13" s="65">
        <v>0</v>
      </c>
      <c r="I13" s="65">
        <f t="shared" si="1"/>
        <v>0</v>
      </c>
      <c r="J13" s="14">
        <f t="shared" si="2"/>
        <v>0</v>
      </c>
      <c r="K13" s="64"/>
    </row>
    <row r="14" spans="1:11" x14ac:dyDescent="0.35">
      <c r="A14" s="49"/>
      <c r="B14" s="45"/>
      <c r="C14" s="46"/>
      <c r="D14" s="47"/>
      <c r="E14" s="47"/>
      <c r="F14" s="47"/>
      <c r="G14" s="66"/>
      <c r="H14" s="67"/>
      <c r="I14" s="67"/>
      <c r="J14" s="48"/>
    </row>
    <row r="15" spans="1:11" x14ac:dyDescent="0.35">
      <c r="A15" s="12" t="s">
        <v>17</v>
      </c>
      <c r="B15" s="62">
        <v>2028</v>
      </c>
      <c r="C15" s="21"/>
      <c r="D15" s="42">
        <v>0</v>
      </c>
      <c r="E15" s="42">
        <v>0</v>
      </c>
      <c r="F15" s="42">
        <f t="shared" ref="F15:F26" si="4">D15*E15</f>
        <v>0</v>
      </c>
      <c r="G15" s="16">
        <v>0</v>
      </c>
      <c r="H15" s="65">
        <v>0</v>
      </c>
      <c r="I15" s="65">
        <f t="shared" ref="I15:I26" si="5">G15+H15</f>
        <v>0</v>
      </c>
      <c r="J15" s="14">
        <f t="shared" ref="J15:J26" si="6">I15*F15</f>
        <v>0</v>
      </c>
    </row>
    <row r="16" spans="1:11" x14ac:dyDescent="0.35">
      <c r="A16" s="12" t="s">
        <v>13</v>
      </c>
      <c r="B16" s="62">
        <f>B15</f>
        <v>2028</v>
      </c>
      <c r="C16" s="21"/>
      <c r="D16" s="42">
        <v>0</v>
      </c>
      <c r="E16" s="42">
        <v>0</v>
      </c>
      <c r="F16" s="42">
        <f t="shared" si="4"/>
        <v>0</v>
      </c>
      <c r="G16" s="16">
        <v>0</v>
      </c>
      <c r="H16" s="65">
        <v>0</v>
      </c>
      <c r="I16" s="65">
        <f t="shared" si="5"/>
        <v>0</v>
      </c>
      <c r="J16" s="14">
        <f t="shared" si="6"/>
        <v>0</v>
      </c>
    </row>
    <row r="17" spans="1:10" x14ac:dyDescent="0.35">
      <c r="A17" s="12" t="s">
        <v>15</v>
      </c>
      <c r="B17" s="62">
        <f t="shared" ref="B17:B26" si="7">B16</f>
        <v>2028</v>
      </c>
      <c r="C17" s="21"/>
      <c r="D17" s="42">
        <v>0</v>
      </c>
      <c r="E17" s="42">
        <v>0</v>
      </c>
      <c r="F17" s="42">
        <f t="shared" si="4"/>
        <v>0</v>
      </c>
      <c r="G17" s="16">
        <v>0</v>
      </c>
      <c r="H17" s="65">
        <v>0</v>
      </c>
      <c r="I17" s="65">
        <f t="shared" si="5"/>
        <v>0</v>
      </c>
      <c r="J17" s="14">
        <f t="shared" si="6"/>
        <v>0</v>
      </c>
    </row>
    <row r="18" spans="1:10" x14ac:dyDescent="0.35">
      <c r="A18" s="12" t="s">
        <v>14</v>
      </c>
      <c r="B18" s="62">
        <f t="shared" si="7"/>
        <v>2028</v>
      </c>
      <c r="C18" s="21"/>
      <c r="D18" s="42">
        <v>0</v>
      </c>
      <c r="E18" s="42">
        <v>0</v>
      </c>
      <c r="F18" s="42">
        <f t="shared" si="4"/>
        <v>0</v>
      </c>
      <c r="G18" s="16">
        <v>0</v>
      </c>
      <c r="H18" s="65">
        <v>0</v>
      </c>
      <c r="I18" s="65">
        <f t="shared" si="5"/>
        <v>0</v>
      </c>
      <c r="J18" s="14">
        <f t="shared" si="6"/>
        <v>0</v>
      </c>
    </row>
    <row r="19" spans="1:10" x14ac:dyDescent="0.35">
      <c r="A19" s="12" t="s">
        <v>55</v>
      </c>
      <c r="B19" s="62">
        <f t="shared" si="7"/>
        <v>2028</v>
      </c>
      <c r="C19" s="21"/>
      <c r="D19" s="42">
        <v>0</v>
      </c>
      <c r="E19" s="42">
        <v>0</v>
      </c>
      <c r="F19" s="42">
        <f t="shared" si="4"/>
        <v>0</v>
      </c>
      <c r="G19" s="16">
        <v>0</v>
      </c>
      <c r="H19" s="65">
        <v>0</v>
      </c>
      <c r="I19" s="65">
        <f t="shared" si="5"/>
        <v>0</v>
      </c>
      <c r="J19" s="14">
        <f t="shared" si="6"/>
        <v>0</v>
      </c>
    </row>
    <row r="20" spans="1:10" x14ac:dyDescent="0.35">
      <c r="A20" s="12" t="s">
        <v>18</v>
      </c>
      <c r="B20" s="62">
        <f t="shared" si="7"/>
        <v>2028</v>
      </c>
      <c r="C20" s="21"/>
      <c r="D20" s="42">
        <v>0</v>
      </c>
      <c r="E20" s="42">
        <v>0</v>
      </c>
      <c r="F20" s="42">
        <f t="shared" si="4"/>
        <v>0</v>
      </c>
      <c r="G20" s="16">
        <v>0</v>
      </c>
      <c r="H20" s="65">
        <v>0</v>
      </c>
      <c r="I20" s="65">
        <f t="shared" si="5"/>
        <v>0</v>
      </c>
      <c r="J20" s="14">
        <f t="shared" si="6"/>
        <v>0</v>
      </c>
    </row>
    <row r="21" spans="1:10" x14ac:dyDescent="0.35">
      <c r="A21" s="12" t="s">
        <v>19</v>
      </c>
      <c r="B21" s="62">
        <f t="shared" si="7"/>
        <v>2028</v>
      </c>
      <c r="C21" s="21"/>
      <c r="D21" s="42">
        <v>0</v>
      </c>
      <c r="E21" s="42">
        <v>0</v>
      </c>
      <c r="F21" s="42">
        <f t="shared" si="4"/>
        <v>0</v>
      </c>
      <c r="G21" s="16">
        <v>0</v>
      </c>
      <c r="H21" s="65">
        <v>0</v>
      </c>
      <c r="I21" s="65">
        <f t="shared" si="5"/>
        <v>0</v>
      </c>
      <c r="J21" s="14">
        <f t="shared" si="6"/>
        <v>0</v>
      </c>
    </row>
    <row r="22" spans="1:10" x14ac:dyDescent="0.35">
      <c r="A22" s="12" t="s">
        <v>20</v>
      </c>
      <c r="B22" s="62">
        <f t="shared" si="7"/>
        <v>2028</v>
      </c>
      <c r="C22" s="21"/>
      <c r="D22" s="42">
        <v>0</v>
      </c>
      <c r="E22" s="42">
        <v>0</v>
      </c>
      <c r="F22" s="42">
        <f t="shared" si="4"/>
        <v>0</v>
      </c>
      <c r="G22" s="16">
        <v>0</v>
      </c>
      <c r="H22" s="65">
        <v>0</v>
      </c>
      <c r="I22" s="65">
        <f t="shared" si="5"/>
        <v>0</v>
      </c>
      <c r="J22" s="14">
        <f t="shared" si="6"/>
        <v>0</v>
      </c>
    </row>
    <row r="23" spans="1:10" x14ac:dyDescent="0.35">
      <c r="A23" s="12" t="s">
        <v>16</v>
      </c>
      <c r="B23" s="62">
        <f t="shared" si="7"/>
        <v>2028</v>
      </c>
      <c r="C23" s="21"/>
      <c r="D23" s="42">
        <v>0</v>
      </c>
      <c r="E23" s="42">
        <v>0</v>
      </c>
      <c r="F23" s="42">
        <f t="shared" si="4"/>
        <v>0</v>
      </c>
      <c r="G23" s="16">
        <v>0</v>
      </c>
      <c r="H23" s="65">
        <v>0</v>
      </c>
      <c r="I23" s="65">
        <f t="shared" si="5"/>
        <v>0</v>
      </c>
      <c r="J23" s="14">
        <f t="shared" si="6"/>
        <v>0</v>
      </c>
    </row>
    <row r="24" spans="1:10" x14ac:dyDescent="0.35">
      <c r="A24" s="12" t="s">
        <v>22</v>
      </c>
      <c r="B24" s="62">
        <f t="shared" si="7"/>
        <v>2028</v>
      </c>
      <c r="C24" s="21"/>
      <c r="D24" s="42">
        <v>0</v>
      </c>
      <c r="E24" s="42">
        <v>0</v>
      </c>
      <c r="F24" s="42">
        <f t="shared" si="4"/>
        <v>0</v>
      </c>
      <c r="G24" s="16">
        <v>0</v>
      </c>
      <c r="H24" s="65">
        <v>0</v>
      </c>
      <c r="I24" s="65">
        <f t="shared" si="5"/>
        <v>0</v>
      </c>
      <c r="J24" s="14">
        <f t="shared" si="6"/>
        <v>0</v>
      </c>
    </row>
    <row r="25" spans="1:10" x14ac:dyDescent="0.35">
      <c r="A25" s="12" t="s">
        <v>21</v>
      </c>
      <c r="B25" s="62">
        <f t="shared" si="7"/>
        <v>2028</v>
      </c>
      <c r="C25" s="21"/>
      <c r="D25" s="42">
        <v>0</v>
      </c>
      <c r="E25" s="42">
        <v>0</v>
      </c>
      <c r="F25" s="42">
        <f t="shared" si="4"/>
        <v>0</v>
      </c>
      <c r="G25" s="16">
        <v>0</v>
      </c>
      <c r="H25" s="65">
        <v>0</v>
      </c>
      <c r="I25" s="65">
        <f t="shared" si="5"/>
        <v>0</v>
      </c>
      <c r="J25" s="14">
        <f t="shared" si="6"/>
        <v>0</v>
      </c>
    </row>
    <row r="26" spans="1:10" x14ac:dyDescent="0.35">
      <c r="A26" s="12" t="s">
        <v>26</v>
      </c>
      <c r="B26" s="62">
        <f t="shared" si="7"/>
        <v>2028</v>
      </c>
      <c r="C26" s="63"/>
      <c r="D26" s="42">
        <v>0</v>
      </c>
      <c r="E26" s="42">
        <v>0</v>
      </c>
      <c r="F26" s="42">
        <f t="shared" si="4"/>
        <v>0</v>
      </c>
      <c r="G26" s="16">
        <v>0</v>
      </c>
      <c r="H26" s="65">
        <v>0</v>
      </c>
      <c r="I26" s="65">
        <f t="shared" si="5"/>
        <v>0</v>
      </c>
      <c r="J26" s="14">
        <f t="shared" si="6"/>
        <v>0</v>
      </c>
    </row>
    <row r="27" spans="1:10" x14ac:dyDescent="0.35">
      <c r="A27" s="49"/>
      <c r="B27" s="45"/>
      <c r="C27" s="46"/>
      <c r="D27" s="47"/>
      <c r="E27" s="47"/>
      <c r="F27" s="47"/>
      <c r="G27" s="66"/>
      <c r="H27" s="67"/>
      <c r="I27" s="67"/>
      <c r="J27" s="48"/>
    </row>
    <row r="28" spans="1:10" x14ac:dyDescent="0.35">
      <c r="A28" s="12" t="s">
        <v>17</v>
      </c>
      <c r="B28" s="62">
        <v>2029</v>
      </c>
      <c r="C28" s="21"/>
      <c r="D28" s="42">
        <v>0</v>
      </c>
      <c r="E28" s="42">
        <v>0</v>
      </c>
      <c r="F28" s="42">
        <f t="shared" ref="F28:F39" si="8">D28*E28</f>
        <v>0</v>
      </c>
      <c r="G28" s="16">
        <v>0</v>
      </c>
      <c r="H28" s="65">
        <v>0</v>
      </c>
      <c r="I28" s="65">
        <f t="shared" ref="I28:I39" si="9">G28+H28</f>
        <v>0</v>
      </c>
      <c r="J28" s="14">
        <f t="shared" ref="J28:J39" si="10">I28*F28</f>
        <v>0</v>
      </c>
    </row>
    <row r="29" spans="1:10" x14ac:dyDescent="0.35">
      <c r="A29" s="12" t="s">
        <v>13</v>
      </c>
      <c r="B29" s="62">
        <f>B28</f>
        <v>2029</v>
      </c>
      <c r="C29" s="21"/>
      <c r="D29" s="42">
        <v>0</v>
      </c>
      <c r="E29" s="42">
        <v>0</v>
      </c>
      <c r="F29" s="42">
        <f t="shared" si="8"/>
        <v>0</v>
      </c>
      <c r="G29" s="16">
        <v>0</v>
      </c>
      <c r="H29" s="65">
        <v>0</v>
      </c>
      <c r="I29" s="65">
        <f t="shared" si="9"/>
        <v>0</v>
      </c>
      <c r="J29" s="14">
        <f t="shared" si="10"/>
        <v>0</v>
      </c>
    </row>
    <row r="30" spans="1:10" x14ac:dyDescent="0.35">
      <c r="A30" s="12" t="s">
        <v>15</v>
      </c>
      <c r="B30" s="62">
        <f t="shared" ref="B30:B39" si="11">B29</f>
        <v>2029</v>
      </c>
      <c r="C30" s="21"/>
      <c r="D30" s="42">
        <v>0</v>
      </c>
      <c r="E30" s="42">
        <v>0</v>
      </c>
      <c r="F30" s="42">
        <f t="shared" si="8"/>
        <v>0</v>
      </c>
      <c r="G30" s="16">
        <v>0</v>
      </c>
      <c r="H30" s="65">
        <v>0</v>
      </c>
      <c r="I30" s="65">
        <f t="shared" si="9"/>
        <v>0</v>
      </c>
      <c r="J30" s="14">
        <f t="shared" si="10"/>
        <v>0</v>
      </c>
    </row>
    <row r="31" spans="1:10" x14ac:dyDescent="0.35">
      <c r="A31" s="12" t="s">
        <v>14</v>
      </c>
      <c r="B31" s="62">
        <f t="shared" si="11"/>
        <v>2029</v>
      </c>
      <c r="C31" s="21"/>
      <c r="D31" s="42">
        <v>0</v>
      </c>
      <c r="E31" s="42">
        <v>0</v>
      </c>
      <c r="F31" s="42">
        <f t="shared" si="8"/>
        <v>0</v>
      </c>
      <c r="G31" s="16">
        <v>0</v>
      </c>
      <c r="H31" s="65">
        <v>0</v>
      </c>
      <c r="I31" s="65">
        <f t="shared" si="9"/>
        <v>0</v>
      </c>
      <c r="J31" s="14">
        <f t="shared" si="10"/>
        <v>0</v>
      </c>
    </row>
    <row r="32" spans="1:10" x14ac:dyDescent="0.35">
      <c r="A32" s="12" t="s">
        <v>55</v>
      </c>
      <c r="B32" s="62">
        <f t="shared" si="11"/>
        <v>2029</v>
      </c>
      <c r="C32" s="21"/>
      <c r="D32" s="42">
        <v>0</v>
      </c>
      <c r="E32" s="42">
        <v>0</v>
      </c>
      <c r="F32" s="42">
        <f t="shared" si="8"/>
        <v>0</v>
      </c>
      <c r="G32" s="16">
        <v>0</v>
      </c>
      <c r="H32" s="65">
        <v>0</v>
      </c>
      <c r="I32" s="65">
        <f t="shared" si="9"/>
        <v>0</v>
      </c>
      <c r="J32" s="14">
        <f t="shared" si="10"/>
        <v>0</v>
      </c>
    </row>
    <row r="33" spans="1:10" x14ac:dyDescent="0.35">
      <c r="A33" s="12" t="s">
        <v>18</v>
      </c>
      <c r="B33" s="62">
        <f t="shared" si="11"/>
        <v>2029</v>
      </c>
      <c r="C33" s="21"/>
      <c r="D33" s="42">
        <v>0</v>
      </c>
      <c r="E33" s="42">
        <v>0</v>
      </c>
      <c r="F33" s="42">
        <f t="shared" si="8"/>
        <v>0</v>
      </c>
      <c r="G33" s="16">
        <v>0</v>
      </c>
      <c r="H33" s="65">
        <v>0</v>
      </c>
      <c r="I33" s="65">
        <f t="shared" si="9"/>
        <v>0</v>
      </c>
      <c r="J33" s="14">
        <f t="shared" si="10"/>
        <v>0</v>
      </c>
    </row>
    <row r="34" spans="1:10" x14ac:dyDescent="0.35">
      <c r="A34" s="12" t="s">
        <v>19</v>
      </c>
      <c r="B34" s="62">
        <f t="shared" si="11"/>
        <v>2029</v>
      </c>
      <c r="C34" s="21"/>
      <c r="D34" s="42">
        <v>0</v>
      </c>
      <c r="E34" s="42">
        <v>0</v>
      </c>
      <c r="F34" s="42">
        <f t="shared" si="8"/>
        <v>0</v>
      </c>
      <c r="G34" s="16">
        <v>0</v>
      </c>
      <c r="H34" s="65">
        <v>0</v>
      </c>
      <c r="I34" s="65">
        <f t="shared" si="9"/>
        <v>0</v>
      </c>
      <c r="J34" s="14">
        <f t="shared" si="10"/>
        <v>0</v>
      </c>
    </row>
    <row r="35" spans="1:10" x14ac:dyDescent="0.35">
      <c r="A35" s="12" t="s">
        <v>20</v>
      </c>
      <c r="B35" s="62">
        <f t="shared" si="11"/>
        <v>2029</v>
      </c>
      <c r="C35" s="21"/>
      <c r="D35" s="42">
        <v>0</v>
      </c>
      <c r="E35" s="42">
        <v>0</v>
      </c>
      <c r="F35" s="42">
        <f t="shared" si="8"/>
        <v>0</v>
      </c>
      <c r="G35" s="16">
        <v>0</v>
      </c>
      <c r="H35" s="65">
        <v>0</v>
      </c>
      <c r="I35" s="65">
        <f t="shared" si="9"/>
        <v>0</v>
      </c>
      <c r="J35" s="14">
        <f t="shared" si="10"/>
        <v>0</v>
      </c>
    </row>
    <row r="36" spans="1:10" x14ac:dyDescent="0.35">
      <c r="A36" s="12" t="s">
        <v>16</v>
      </c>
      <c r="B36" s="62">
        <f t="shared" si="11"/>
        <v>2029</v>
      </c>
      <c r="C36" s="21"/>
      <c r="D36" s="42">
        <v>0</v>
      </c>
      <c r="E36" s="42">
        <v>0</v>
      </c>
      <c r="F36" s="42">
        <f t="shared" si="8"/>
        <v>0</v>
      </c>
      <c r="G36" s="16">
        <v>0</v>
      </c>
      <c r="H36" s="65">
        <v>0</v>
      </c>
      <c r="I36" s="65">
        <f t="shared" si="9"/>
        <v>0</v>
      </c>
      <c r="J36" s="14">
        <f t="shared" si="10"/>
        <v>0</v>
      </c>
    </row>
    <row r="37" spans="1:10" x14ac:dyDescent="0.35">
      <c r="A37" s="12" t="s">
        <v>22</v>
      </c>
      <c r="B37" s="62">
        <f t="shared" si="11"/>
        <v>2029</v>
      </c>
      <c r="C37" s="21"/>
      <c r="D37" s="42">
        <v>0</v>
      </c>
      <c r="E37" s="42">
        <v>0</v>
      </c>
      <c r="F37" s="42">
        <f t="shared" si="8"/>
        <v>0</v>
      </c>
      <c r="G37" s="16">
        <v>0</v>
      </c>
      <c r="H37" s="65">
        <v>0</v>
      </c>
      <c r="I37" s="65">
        <f t="shared" si="9"/>
        <v>0</v>
      </c>
      <c r="J37" s="14">
        <f t="shared" si="10"/>
        <v>0</v>
      </c>
    </row>
    <row r="38" spans="1:10" x14ac:dyDescent="0.35">
      <c r="A38" s="12" t="s">
        <v>21</v>
      </c>
      <c r="B38" s="62">
        <f t="shared" si="11"/>
        <v>2029</v>
      </c>
      <c r="C38" s="21"/>
      <c r="D38" s="42">
        <v>0</v>
      </c>
      <c r="E38" s="42">
        <v>0</v>
      </c>
      <c r="F38" s="42">
        <f t="shared" si="8"/>
        <v>0</v>
      </c>
      <c r="G38" s="16">
        <v>0</v>
      </c>
      <c r="H38" s="65">
        <v>0</v>
      </c>
      <c r="I38" s="65">
        <f t="shared" si="9"/>
        <v>0</v>
      </c>
      <c r="J38" s="14">
        <f t="shared" si="10"/>
        <v>0</v>
      </c>
    </row>
    <row r="39" spans="1:10" x14ac:dyDescent="0.35">
      <c r="A39" s="12" t="s">
        <v>26</v>
      </c>
      <c r="B39" s="62">
        <f t="shared" si="11"/>
        <v>2029</v>
      </c>
      <c r="C39" s="63"/>
      <c r="D39" s="42">
        <v>0</v>
      </c>
      <c r="E39" s="42">
        <v>0</v>
      </c>
      <c r="F39" s="42">
        <f t="shared" si="8"/>
        <v>0</v>
      </c>
      <c r="G39" s="16">
        <v>0</v>
      </c>
      <c r="H39" s="65">
        <v>0</v>
      </c>
      <c r="I39" s="65">
        <f t="shared" si="9"/>
        <v>0</v>
      </c>
      <c r="J39" s="14">
        <f t="shared" si="10"/>
        <v>0</v>
      </c>
    </row>
    <row r="40" spans="1:10" x14ac:dyDescent="0.35">
      <c r="A40" s="68" t="s">
        <v>65</v>
      </c>
      <c r="B40" s="69"/>
      <c r="C40" s="69"/>
      <c r="D40" s="70">
        <f>SUM(D2:D39)</f>
        <v>0</v>
      </c>
      <c r="E40" s="70">
        <f>SUM(E2:E39)</f>
        <v>0</v>
      </c>
      <c r="F40" s="70">
        <f>SUM(F2:F39)</f>
        <v>0</v>
      </c>
      <c r="G40" s="72" t="s">
        <v>0</v>
      </c>
      <c r="H40" s="72" t="s">
        <v>0</v>
      </c>
      <c r="I40" s="72" t="s">
        <v>0</v>
      </c>
      <c r="J40" s="71">
        <f>SUM(J2:J39)</f>
        <v>0</v>
      </c>
    </row>
  </sheetData>
  <phoneticPr fontId="3" type="noConversion"/>
  <printOptions horizontalCentered="1"/>
  <pageMargins left="0.75" right="0.75" top="1" bottom="1" header="0.5" footer="0.5"/>
  <pageSetup paperSize="256" fitToHeight="2" orientation="landscape" r:id="rId1"/>
  <headerFooter>
    <oddHeader>&amp;C&amp;F &amp;A</oddHeader>
    <oddFooter>&amp;CPage &amp;P of &amp;N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0DFA-4512-4DE1-B103-85BED0B4EFD9}">
  <sheetPr>
    <pageSetUpPr fitToPage="1"/>
  </sheetPr>
  <dimension ref="A1:J45"/>
  <sheetViews>
    <sheetView zoomScale="95" zoomScaleNormal="95" workbookViewId="0">
      <pane xSplit="1" ySplit="1" topLeftCell="B38" activePane="bottomRight" state="frozen"/>
      <selection pane="topRight" activeCell="B1" sqref="B1"/>
      <selection pane="bottomLeft" activeCell="A2" sqref="A2"/>
      <selection pane="bottomRight" activeCell="B45" sqref="B45"/>
    </sheetView>
  </sheetViews>
  <sheetFormatPr defaultRowHeight="14.5" x14ac:dyDescent="0.35"/>
  <cols>
    <col min="1" max="1" width="48.1796875" customWidth="1"/>
    <col min="2" max="2" width="16.81640625" style="41" customWidth="1"/>
    <col min="3" max="7" width="14.54296875" customWidth="1"/>
    <col min="8" max="9" width="12.1796875" customWidth="1"/>
    <col min="10" max="10" width="28.54296875" customWidth="1"/>
    <col min="11" max="11" width="12.81640625" customWidth="1"/>
  </cols>
  <sheetData>
    <row r="1" spans="1:10" ht="174" x14ac:dyDescent="0.35">
      <c r="A1" s="7" t="s">
        <v>114</v>
      </c>
      <c r="B1" s="40" t="s">
        <v>126</v>
      </c>
      <c r="C1" s="5" t="s">
        <v>166</v>
      </c>
      <c r="D1" s="3" t="s">
        <v>127</v>
      </c>
      <c r="E1" s="3" t="s">
        <v>167</v>
      </c>
      <c r="F1" s="3" t="s">
        <v>78</v>
      </c>
      <c r="G1" s="5" t="s">
        <v>128</v>
      </c>
      <c r="H1" s="3" t="s">
        <v>79</v>
      </c>
      <c r="I1" s="3" t="s">
        <v>80</v>
      </c>
      <c r="J1" s="27" t="s">
        <v>117</v>
      </c>
    </row>
    <row r="2" spans="1:10" ht="29" x14ac:dyDescent="0.35">
      <c r="A2" s="77" t="s">
        <v>115</v>
      </c>
      <c r="B2" s="42" t="s">
        <v>0</v>
      </c>
      <c r="C2" s="74"/>
      <c r="D2" s="76"/>
      <c r="E2" s="14">
        <f t="shared" ref="E2:E14" si="0">C2*D2</f>
        <v>0</v>
      </c>
      <c r="F2" s="14">
        <v>0</v>
      </c>
      <c r="G2" s="14">
        <f>C2*D2</f>
        <v>0</v>
      </c>
      <c r="H2" s="14"/>
      <c r="I2" s="14"/>
      <c r="J2" s="14">
        <f t="shared" ref="J2:J41" si="1">SUM(E2:I2)</f>
        <v>0</v>
      </c>
    </row>
    <row r="3" spans="1:10" x14ac:dyDescent="0.35">
      <c r="A3" s="77" t="s">
        <v>118</v>
      </c>
      <c r="B3" s="42" t="s">
        <v>0</v>
      </c>
      <c r="C3" s="74"/>
      <c r="D3" s="76"/>
      <c r="E3" s="14">
        <f t="shared" si="0"/>
        <v>0</v>
      </c>
      <c r="F3" s="14">
        <v>0</v>
      </c>
      <c r="G3" s="14">
        <f t="shared" ref="G3:G42" si="2">C3*D3</f>
        <v>0</v>
      </c>
      <c r="H3" s="14"/>
      <c r="I3" s="14"/>
      <c r="J3" s="14">
        <f t="shared" si="1"/>
        <v>0</v>
      </c>
    </row>
    <row r="4" spans="1:10" x14ac:dyDescent="0.35">
      <c r="A4" s="77" t="s">
        <v>119</v>
      </c>
      <c r="B4" s="42" t="s">
        <v>0</v>
      </c>
      <c r="C4" s="74"/>
      <c r="D4" s="76"/>
      <c r="E4" s="14">
        <f t="shared" si="0"/>
        <v>0</v>
      </c>
      <c r="F4" s="14">
        <v>0</v>
      </c>
      <c r="G4" s="14">
        <f t="shared" si="2"/>
        <v>0</v>
      </c>
      <c r="H4" s="14"/>
      <c r="I4" s="14"/>
      <c r="J4" s="14">
        <f t="shared" ref="J4:J5" si="3">SUM(E4:I4)</f>
        <v>0</v>
      </c>
    </row>
    <row r="5" spans="1:10" ht="29" x14ac:dyDescent="0.35">
      <c r="A5" s="77" t="s">
        <v>120</v>
      </c>
      <c r="B5" s="42" t="s">
        <v>0</v>
      </c>
      <c r="C5" s="74"/>
      <c r="D5" s="76"/>
      <c r="E5" s="14">
        <f t="shared" si="0"/>
        <v>0</v>
      </c>
      <c r="F5" s="14">
        <v>0</v>
      </c>
      <c r="G5" s="14">
        <f t="shared" si="2"/>
        <v>0</v>
      </c>
      <c r="H5" s="14"/>
      <c r="I5" s="14"/>
      <c r="J5" s="14">
        <f t="shared" si="3"/>
        <v>0</v>
      </c>
    </row>
    <row r="6" spans="1:10" ht="29" x14ac:dyDescent="0.35">
      <c r="A6" s="77" t="s">
        <v>125</v>
      </c>
      <c r="B6" s="42" t="s">
        <v>0</v>
      </c>
      <c r="C6" s="74"/>
      <c r="D6" s="76"/>
      <c r="E6" s="14">
        <f t="shared" si="0"/>
        <v>0</v>
      </c>
      <c r="F6" s="14">
        <v>0</v>
      </c>
      <c r="G6" s="14">
        <f t="shared" si="2"/>
        <v>0</v>
      </c>
      <c r="H6" s="14"/>
      <c r="I6" s="14"/>
      <c r="J6" s="14">
        <f t="shared" ref="J6:J7" si="4">SUM(E6:I6)</f>
        <v>0</v>
      </c>
    </row>
    <row r="7" spans="1:10" x14ac:dyDescent="0.35">
      <c r="A7" s="77" t="s">
        <v>122</v>
      </c>
      <c r="B7" s="42" t="s">
        <v>0</v>
      </c>
      <c r="C7" s="74"/>
      <c r="D7" s="76"/>
      <c r="E7" s="14">
        <f t="shared" si="0"/>
        <v>0</v>
      </c>
      <c r="F7" s="14">
        <v>0</v>
      </c>
      <c r="G7" s="14">
        <f t="shared" si="2"/>
        <v>0</v>
      </c>
      <c r="H7" s="14"/>
      <c r="I7" s="14"/>
      <c r="J7" s="14">
        <f t="shared" si="4"/>
        <v>0</v>
      </c>
    </row>
    <row r="8" spans="1:10" x14ac:dyDescent="0.35">
      <c r="A8" s="77" t="s">
        <v>123</v>
      </c>
      <c r="B8" s="42"/>
      <c r="C8" s="74"/>
      <c r="D8" s="76"/>
      <c r="E8" s="14">
        <f t="shared" si="0"/>
        <v>0</v>
      </c>
      <c r="F8" s="14">
        <v>0</v>
      </c>
      <c r="G8" s="14">
        <f t="shared" si="2"/>
        <v>0</v>
      </c>
      <c r="H8" s="14"/>
      <c r="I8" s="14"/>
      <c r="J8" s="14"/>
    </row>
    <row r="9" spans="1:10" ht="29" x14ac:dyDescent="0.35">
      <c r="A9" s="77" t="s">
        <v>124</v>
      </c>
      <c r="B9" s="42"/>
      <c r="C9" s="74"/>
      <c r="D9" s="76"/>
      <c r="E9" s="14">
        <f t="shared" si="0"/>
        <v>0</v>
      </c>
      <c r="F9" s="14">
        <v>0</v>
      </c>
      <c r="G9" s="14">
        <f t="shared" si="2"/>
        <v>0</v>
      </c>
      <c r="H9" s="14"/>
      <c r="I9" s="14"/>
      <c r="J9" s="14"/>
    </row>
    <row r="10" spans="1:10" ht="29" x14ac:dyDescent="0.35">
      <c r="A10" s="77" t="s">
        <v>124</v>
      </c>
      <c r="B10" s="42"/>
      <c r="C10" s="74"/>
      <c r="D10" s="76"/>
      <c r="E10" s="14">
        <f t="shared" si="0"/>
        <v>0</v>
      </c>
      <c r="F10" s="14">
        <v>0</v>
      </c>
      <c r="G10" s="14">
        <f t="shared" si="2"/>
        <v>0</v>
      </c>
      <c r="H10" s="14"/>
      <c r="I10" s="14"/>
      <c r="J10" s="14"/>
    </row>
    <row r="11" spans="1:10" x14ac:dyDescent="0.35">
      <c r="A11" s="77" t="s">
        <v>81</v>
      </c>
      <c r="B11" s="42" t="s">
        <v>0</v>
      </c>
      <c r="C11" s="74"/>
      <c r="D11" s="76"/>
      <c r="E11" s="14">
        <f t="shared" si="0"/>
        <v>0</v>
      </c>
      <c r="F11" s="14">
        <v>0</v>
      </c>
      <c r="G11" s="14">
        <f t="shared" si="2"/>
        <v>0</v>
      </c>
      <c r="H11" s="14"/>
      <c r="I11" s="14"/>
      <c r="J11" s="14">
        <f t="shared" si="1"/>
        <v>0</v>
      </c>
    </row>
    <row r="12" spans="1:10" x14ac:dyDescent="0.35">
      <c r="A12" s="77" t="s">
        <v>82</v>
      </c>
      <c r="B12" s="78"/>
      <c r="C12" s="74"/>
      <c r="D12" s="76"/>
      <c r="E12" s="14">
        <f t="shared" si="0"/>
        <v>0</v>
      </c>
      <c r="F12" s="14">
        <v>0</v>
      </c>
      <c r="G12" s="14">
        <f t="shared" si="2"/>
        <v>0</v>
      </c>
      <c r="H12" s="14"/>
      <c r="I12" s="14"/>
      <c r="J12" s="14">
        <f t="shared" si="1"/>
        <v>0</v>
      </c>
    </row>
    <row r="13" spans="1:10" x14ac:dyDescent="0.35">
      <c r="A13" s="77" t="s">
        <v>83</v>
      </c>
      <c r="B13" s="78"/>
      <c r="C13" s="74"/>
      <c r="D13" s="76"/>
      <c r="E13" s="14">
        <f t="shared" si="0"/>
        <v>0</v>
      </c>
      <c r="F13" s="14">
        <v>0</v>
      </c>
      <c r="G13" s="14">
        <f t="shared" si="2"/>
        <v>0</v>
      </c>
      <c r="H13" s="14"/>
      <c r="I13" s="14"/>
      <c r="J13" s="14">
        <f t="shared" si="1"/>
        <v>0</v>
      </c>
    </row>
    <row r="14" spans="1:10" x14ac:dyDescent="0.35">
      <c r="A14" s="77" t="s">
        <v>84</v>
      </c>
      <c r="B14" s="78"/>
      <c r="C14" s="74"/>
      <c r="D14" s="76"/>
      <c r="E14" s="14">
        <f t="shared" si="0"/>
        <v>0</v>
      </c>
      <c r="F14" s="14">
        <v>0</v>
      </c>
      <c r="G14" s="14">
        <f t="shared" si="2"/>
        <v>0</v>
      </c>
      <c r="H14" s="14"/>
      <c r="I14" s="14"/>
      <c r="J14" s="14">
        <f t="shared" si="1"/>
        <v>0</v>
      </c>
    </row>
    <row r="15" spans="1:10" x14ac:dyDescent="0.35">
      <c r="A15" s="77" t="s">
        <v>85</v>
      </c>
      <c r="B15" s="78"/>
      <c r="C15" s="74"/>
      <c r="D15" s="76"/>
      <c r="E15" s="14">
        <f>C15*D15</f>
        <v>0</v>
      </c>
      <c r="F15" s="14">
        <v>0</v>
      </c>
      <c r="G15" s="14">
        <f t="shared" si="2"/>
        <v>0</v>
      </c>
      <c r="H15" s="14"/>
      <c r="I15" s="14"/>
      <c r="J15" s="14">
        <f>SUM(E15:I15)</f>
        <v>0</v>
      </c>
    </row>
    <row r="16" spans="1:10" x14ac:dyDescent="0.35">
      <c r="A16" s="77" t="s">
        <v>86</v>
      </c>
      <c r="B16" s="78"/>
      <c r="C16" s="74"/>
      <c r="D16" s="76"/>
      <c r="E16" s="14">
        <f t="shared" ref="E16:E44" si="5">C16*D16</f>
        <v>0</v>
      </c>
      <c r="F16" s="14">
        <v>0</v>
      </c>
      <c r="G16" s="14">
        <f t="shared" si="2"/>
        <v>0</v>
      </c>
      <c r="H16" s="14"/>
      <c r="I16" s="14"/>
      <c r="J16" s="14">
        <f t="shared" si="1"/>
        <v>0</v>
      </c>
    </row>
    <row r="17" spans="1:10" x14ac:dyDescent="0.35">
      <c r="A17" s="77" t="s">
        <v>87</v>
      </c>
      <c r="B17" s="78"/>
      <c r="C17" s="74"/>
      <c r="D17" s="76"/>
      <c r="E17" s="14">
        <f t="shared" si="5"/>
        <v>0</v>
      </c>
      <c r="F17" s="14">
        <v>0</v>
      </c>
      <c r="G17" s="14">
        <f t="shared" si="2"/>
        <v>0</v>
      </c>
      <c r="H17" s="14"/>
      <c r="I17" s="14"/>
      <c r="J17" s="14">
        <f t="shared" si="1"/>
        <v>0</v>
      </c>
    </row>
    <row r="18" spans="1:10" x14ac:dyDescent="0.35">
      <c r="A18" s="77" t="s">
        <v>88</v>
      </c>
      <c r="B18" s="78"/>
      <c r="C18" s="74"/>
      <c r="D18" s="76"/>
      <c r="E18" s="14">
        <f t="shared" si="5"/>
        <v>0</v>
      </c>
      <c r="F18" s="14">
        <v>0</v>
      </c>
      <c r="G18" s="14">
        <f t="shared" si="2"/>
        <v>0</v>
      </c>
      <c r="H18" s="76"/>
      <c r="I18" s="76"/>
      <c r="J18" s="14">
        <f t="shared" si="1"/>
        <v>0</v>
      </c>
    </row>
    <row r="19" spans="1:10" x14ac:dyDescent="0.35">
      <c r="A19" s="77" t="s">
        <v>89</v>
      </c>
      <c r="B19" s="78"/>
      <c r="C19" s="74"/>
      <c r="D19" s="76"/>
      <c r="E19" s="14">
        <f t="shared" si="5"/>
        <v>0</v>
      </c>
      <c r="F19" s="14">
        <v>0</v>
      </c>
      <c r="G19" s="14">
        <f t="shared" si="2"/>
        <v>0</v>
      </c>
      <c r="H19" s="76"/>
      <c r="I19" s="76"/>
      <c r="J19" s="14">
        <f t="shared" si="1"/>
        <v>0</v>
      </c>
    </row>
    <row r="20" spans="1:10" x14ac:dyDescent="0.35">
      <c r="A20" s="77" t="s">
        <v>90</v>
      </c>
      <c r="B20" s="78"/>
      <c r="C20" s="74"/>
      <c r="D20" s="76"/>
      <c r="E20" s="14">
        <f t="shared" si="5"/>
        <v>0</v>
      </c>
      <c r="F20" s="14">
        <v>0</v>
      </c>
      <c r="G20" s="14">
        <f t="shared" si="2"/>
        <v>0</v>
      </c>
      <c r="H20" s="76"/>
      <c r="I20" s="76"/>
      <c r="J20" s="14">
        <f t="shared" si="1"/>
        <v>0</v>
      </c>
    </row>
    <row r="21" spans="1:10" x14ac:dyDescent="0.35">
      <c r="A21" s="77" t="s">
        <v>91</v>
      </c>
      <c r="B21" s="78"/>
      <c r="C21" s="74"/>
      <c r="D21" s="76"/>
      <c r="E21" s="14">
        <f t="shared" si="5"/>
        <v>0</v>
      </c>
      <c r="F21" s="14">
        <v>0</v>
      </c>
      <c r="G21" s="14">
        <f t="shared" si="2"/>
        <v>0</v>
      </c>
      <c r="H21" s="76"/>
      <c r="I21" s="76"/>
      <c r="J21" s="14">
        <f t="shared" si="1"/>
        <v>0</v>
      </c>
    </row>
    <row r="22" spans="1:10" x14ac:dyDescent="0.35">
      <c r="A22" s="77" t="s">
        <v>92</v>
      </c>
      <c r="B22" s="78"/>
      <c r="C22" s="74"/>
      <c r="D22" s="76"/>
      <c r="E22" s="14">
        <f t="shared" si="5"/>
        <v>0</v>
      </c>
      <c r="F22" s="14">
        <v>0</v>
      </c>
      <c r="G22" s="14">
        <f t="shared" si="2"/>
        <v>0</v>
      </c>
      <c r="H22" s="76"/>
      <c r="I22" s="76"/>
      <c r="J22" s="14">
        <f t="shared" si="1"/>
        <v>0</v>
      </c>
    </row>
    <row r="23" spans="1:10" x14ac:dyDescent="0.35">
      <c r="A23" s="77" t="s">
        <v>93</v>
      </c>
      <c r="B23" s="78"/>
      <c r="C23" s="74"/>
      <c r="D23" s="76"/>
      <c r="E23" s="14">
        <f t="shared" si="5"/>
        <v>0</v>
      </c>
      <c r="F23" s="14">
        <v>0</v>
      </c>
      <c r="G23" s="14">
        <f t="shared" si="2"/>
        <v>0</v>
      </c>
      <c r="H23" s="76"/>
      <c r="I23" s="76"/>
      <c r="J23" s="14">
        <f t="shared" si="1"/>
        <v>0</v>
      </c>
    </row>
    <row r="24" spans="1:10" x14ac:dyDescent="0.35">
      <c r="A24" s="77" t="s">
        <v>94</v>
      </c>
      <c r="B24" s="78"/>
      <c r="C24" s="74"/>
      <c r="D24" s="76"/>
      <c r="E24" s="14">
        <f t="shared" si="5"/>
        <v>0</v>
      </c>
      <c r="F24" s="14">
        <v>0</v>
      </c>
      <c r="G24" s="14">
        <f t="shared" si="2"/>
        <v>0</v>
      </c>
      <c r="H24" s="76"/>
      <c r="I24" s="76"/>
      <c r="J24" s="14">
        <f t="shared" si="1"/>
        <v>0</v>
      </c>
    </row>
    <row r="25" spans="1:10" x14ac:dyDescent="0.35">
      <c r="A25" s="77" t="s">
        <v>95</v>
      </c>
      <c r="B25" s="78"/>
      <c r="C25" s="74"/>
      <c r="D25" s="74"/>
      <c r="E25" s="14">
        <f t="shared" si="5"/>
        <v>0</v>
      </c>
      <c r="F25" s="14">
        <v>0</v>
      </c>
      <c r="G25" s="14">
        <f t="shared" si="2"/>
        <v>0</v>
      </c>
      <c r="H25" s="76"/>
      <c r="I25" s="74"/>
      <c r="J25" s="14">
        <f t="shared" si="1"/>
        <v>0</v>
      </c>
    </row>
    <row r="26" spans="1:10" x14ac:dyDescent="0.35">
      <c r="A26" s="77" t="s">
        <v>96</v>
      </c>
      <c r="B26" s="78"/>
      <c r="C26" s="74"/>
      <c r="D26" s="74"/>
      <c r="E26" s="14">
        <f t="shared" si="5"/>
        <v>0</v>
      </c>
      <c r="F26" s="14">
        <v>0</v>
      </c>
      <c r="G26" s="14">
        <f t="shared" si="2"/>
        <v>0</v>
      </c>
      <c r="H26" s="76"/>
      <c r="I26" s="74"/>
      <c r="J26" s="14">
        <f t="shared" si="1"/>
        <v>0</v>
      </c>
    </row>
    <row r="27" spans="1:10" x14ac:dyDescent="0.35">
      <c r="A27" s="77" t="s">
        <v>97</v>
      </c>
      <c r="B27" s="78"/>
      <c r="C27" s="74"/>
      <c r="D27" s="74"/>
      <c r="E27" s="14">
        <f t="shared" si="5"/>
        <v>0</v>
      </c>
      <c r="F27" s="14">
        <v>0</v>
      </c>
      <c r="G27" s="14">
        <f t="shared" si="2"/>
        <v>0</v>
      </c>
      <c r="H27" s="76"/>
      <c r="I27" s="74"/>
      <c r="J27" s="14">
        <f t="shared" si="1"/>
        <v>0</v>
      </c>
    </row>
    <row r="28" spans="1:10" x14ac:dyDescent="0.35">
      <c r="A28" s="77" t="s">
        <v>98</v>
      </c>
      <c r="B28" s="78"/>
      <c r="C28" s="74"/>
      <c r="D28" s="76"/>
      <c r="E28" s="14">
        <f t="shared" si="5"/>
        <v>0</v>
      </c>
      <c r="F28" s="14">
        <v>0</v>
      </c>
      <c r="G28" s="14">
        <f t="shared" si="2"/>
        <v>0</v>
      </c>
      <c r="H28" s="14"/>
      <c r="I28" s="14"/>
      <c r="J28" s="14">
        <f t="shared" si="1"/>
        <v>0</v>
      </c>
    </row>
    <row r="29" spans="1:10" x14ac:dyDescent="0.35">
      <c r="A29" s="77" t="s">
        <v>99</v>
      </c>
      <c r="B29" s="78"/>
      <c r="C29" s="74"/>
      <c r="D29" s="76"/>
      <c r="E29" s="14">
        <f t="shared" si="5"/>
        <v>0</v>
      </c>
      <c r="F29" s="14">
        <v>0</v>
      </c>
      <c r="G29" s="14">
        <f t="shared" si="2"/>
        <v>0</v>
      </c>
      <c r="H29" s="14"/>
      <c r="I29" s="14"/>
      <c r="J29" s="14">
        <f t="shared" si="1"/>
        <v>0</v>
      </c>
    </row>
    <row r="30" spans="1:10" x14ac:dyDescent="0.35">
      <c r="A30" s="77" t="s">
        <v>100</v>
      </c>
      <c r="B30" s="78"/>
      <c r="C30" s="74"/>
      <c r="D30" s="76"/>
      <c r="E30" s="14">
        <f t="shared" si="5"/>
        <v>0</v>
      </c>
      <c r="F30" s="14">
        <v>0</v>
      </c>
      <c r="G30" s="14">
        <f t="shared" si="2"/>
        <v>0</v>
      </c>
      <c r="H30" s="14"/>
      <c r="I30" s="14"/>
      <c r="J30" s="14">
        <f t="shared" si="1"/>
        <v>0</v>
      </c>
    </row>
    <row r="31" spans="1:10" x14ac:dyDescent="0.35">
      <c r="A31" s="77" t="s">
        <v>101</v>
      </c>
      <c r="B31" s="78"/>
      <c r="C31" s="74"/>
      <c r="D31" s="14"/>
      <c r="E31" s="14">
        <f t="shared" si="5"/>
        <v>0</v>
      </c>
      <c r="F31" s="14">
        <v>0</v>
      </c>
      <c r="G31" s="14">
        <f t="shared" si="2"/>
        <v>0</v>
      </c>
      <c r="H31" s="14"/>
      <c r="I31" s="14"/>
      <c r="J31" s="14">
        <f t="shared" si="1"/>
        <v>0</v>
      </c>
    </row>
    <row r="32" spans="1:10" x14ac:dyDescent="0.35">
      <c r="A32" s="77" t="s">
        <v>102</v>
      </c>
      <c r="B32" s="78"/>
      <c r="C32" s="74"/>
      <c r="D32" s="76"/>
      <c r="E32" s="14">
        <f t="shared" si="5"/>
        <v>0</v>
      </c>
      <c r="F32" s="14">
        <v>0</v>
      </c>
      <c r="G32" s="14">
        <f t="shared" si="2"/>
        <v>0</v>
      </c>
      <c r="H32" s="76"/>
      <c r="I32" s="76"/>
      <c r="J32" s="14">
        <f t="shared" si="1"/>
        <v>0</v>
      </c>
    </row>
    <row r="33" spans="1:10" x14ac:dyDescent="0.35">
      <c r="A33" s="77" t="s">
        <v>103</v>
      </c>
      <c r="B33" s="78"/>
      <c r="C33" s="74"/>
      <c r="D33" s="14"/>
      <c r="E33" s="14">
        <f t="shared" si="5"/>
        <v>0</v>
      </c>
      <c r="F33" s="14">
        <v>0</v>
      </c>
      <c r="G33" s="14">
        <f t="shared" si="2"/>
        <v>0</v>
      </c>
      <c r="H33" s="14"/>
      <c r="I33" s="14"/>
      <c r="J33" s="14">
        <f t="shared" si="1"/>
        <v>0</v>
      </c>
    </row>
    <row r="34" spans="1:10" x14ac:dyDescent="0.35">
      <c r="A34" s="77" t="s">
        <v>104</v>
      </c>
      <c r="B34" s="78"/>
      <c r="C34" s="74"/>
      <c r="D34" s="74"/>
      <c r="E34" s="14">
        <f t="shared" si="5"/>
        <v>0</v>
      </c>
      <c r="F34" s="14">
        <v>0</v>
      </c>
      <c r="G34" s="14">
        <f t="shared" si="2"/>
        <v>0</v>
      </c>
      <c r="H34" s="76"/>
      <c r="I34" s="14"/>
      <c r="J34" s="14">
        <f t="shared" si="1"/>
        <v>0</v>
      </c>
    </row>
    <row r="35" spans="1:10" x14ac:dyDescent="0.35">
      <c r="A35" s="77" t="s">
        <v>105</v>
      </c>
      <c r="B35" s="78"/>
      <c r="C35" s="74"/>
      <c r="D35" s="76"/>
      <c r="E35" s="14">
        <f t="shared" si="5"/>
        <v>0</v>
      </c>
      <c r="F35" s="14">
        <v>0</v>
      </c>
      <c r="G35" s="14">
        <f t="shared" si="2"/>
        <v>0</v>
      </c>
      <c r="H35" s="14"/>
      <c r="I35" s="14"/>
      <c r="J35" s="14">
        <f t="shared" si="1"/>
        <v>0</v>
      </c>
    </row>
    <row r="36" spans="1:10" x14ac:dyDescent="0.35">
      <c r="A36" s="77" t="s">
        <v>106</v>
      </c>
      <c r="B36" s="78"/>
      <c r="C36" s="74"/>
      <c r="D36" s="76"/>
      <c r="E36" s="14">
        <f t="shared" si="5"/>
        <v>0</v>
      </c>
      <c r="F36" s="14">
        <v>0</v>
      </c>
      <c r="G36" s="14">
        <f t="shared" si="2"/>
        <v>0</v>
      </c>
      <c r="H36" s="76"/>
      <c r="I36" s="76"/>
      <c r="J36" s="14">
        <f t="shared" si="1"/>
        <v>0</v>
      </c>
    </row>
    <row r="37" spans="1:10" x14ac:dyDescent="0.35">
      <c r="A37" s="77" t="s">
        <v>116</v>
      </c>
      <c r="B37" s="78"/>
      <c r="C37" s="74"/>
      <c r="D37" s="76"/>
      <c r="E37" s="14">
        <f t="shared" si="5"/>
        <v>0</v>
      </c>
      <c r="F37" s="14">
        <v>0</v>
      </c>
      <c r="G37" s="14">
        <f t="shared" si="2"/>
        <v>0</v>
      </c>
      <c r="H37" s="76"/>
      <c r="I37" s="76"/>
      <c r="J37" s="14">
        <f t="shared" si="1"/>
        <v>0</v>
      </c>
    </row>
    <row r="38" spans="1:10" ht="29" x14ac:dyDescent="0.35">
      <c r="A38" s="77" t="s">
        <v>168</v>
      </c>
      <c r="B38" s="78"/>
      <c r="C38" s="74"/>
      <c r="D38" s="76"/>
      <c r="E38" s="14">
        <f t="shared" si="5"/>
        <v>0</v>
      </c>
      <c r="F38" s="14">
        <v>0</v>
      </c>
      <c r="G38" s="14">
        <f t="shared" si="2"/>
        <v>0</v>
      </c>
      <c r="H38" s="14"/>
      <c r="I38" s="14" t="s">
        <v>0</v>
      </c>
      <c r="J38" s="14">
        <f t="shared" si="1"/>
        <v>0</v>
      </c>
    </row>
    <row r="39" spans="1:10" x14ac:dyDescent="0.35">
      <c r="A39" s="77" t="s">
        <v>107</v>
      </c>
      <c r="B39" s="78"/>
      <c r="C39" s="74"/>
      <c r="D39" s="76"/>
      <c r="E39" s="14">
        <f t="shared" si="5"/>
        <v>0</v>
      </c>
      <c r="F39" s="14">
        <v>0</v>
      </c>
      <c r="G39" s="14">
        <f t="shared" si="2"/>
        <v>0</v>
      </c>
      <c r="H39" s="76"/>
      <c r="I39" s="76"/>
      <c r="J39" s="14">
        <f t="shared" si="1"/>
        <v>0</v>
      </c>
    </row>
    <row r="40" spans="1:10" x14ac:dyDescent="0.35">
      <c r="A40" s="77" t="s">
        <v>108</v>
      </c>
      <c r="B40" s="78"/>
      <c r="C40" s="74"/>
      <c r="D40" s="76"/>
      <c r="E40" s="14">
        <f t="shared" si="5"/>
        <v>0</v>
      </c>
      <c r="F40" s="14">
        <v>0</v>
      </c>
      <c r="G40" s="14">
        <f t="shared" si="2"/>
        <v>0</v>
      </c>
      <c r="H40" s="76"/>
      <c r="I40" s="76"/>
      <c r="J40" s="14">
        <f t="shared" si="1"/>
        <v>0</v>
      </c>
    </row>
    <row r="41" spans="1:10" ht="29" x14ac:dyDescent="0.35">
      <c r="A41" s="77" t="s">
        <v>129</v>
      </c>
      <c r="B41" s="78"/>
      <c r="C41" s="74"/>
      <c r="D41" s="76"/>
      <c r="E41" s="14">
        <f t="shared" si="5"/>
        <v>0</v>
      </c>
      <c r="F41" s="14">
        <v>0</v>
      </c>
      <c r="G41" s="14">
        <f t="shared" si="2"/>
        <v>0</v>
      </c>
      <c r="H41" s="76"/>
      <c r="I41" s="76"/>
      <c r="J41" s="14">
        <f t="shared" si="1"/>
        <v>0</v>
      </c>
    </row>
    <row r="42" spans="1:10" ht="29" x14ac:dyDescent="0.35">
      <c r="A42" s="77" t="s">
        <v>169</v>
      </c>
      <c r="B42" s="79"/>
      <c r="C42" s="80"/>
      <c r="D42" s="81"/>
      <c r="E42" s="14">
        <f t="shared" si="5"/>
        <v>0</v>
      </c>
      <c r="F42" s="14">
        <v>0</v>
      </c>
      <c r="G42" s="14">
        <f t="shared" si="2"/>
        <v>0</v>
      </c>
      <c r="H42" s="80"/>
      <c r="I42" s="81"/>
      <c r="J42" s="14">
        <f t="shared" ref="J42" si="6">SUM(E42:I42)</f>
        <v>0</v>
      </c>
    </row>
    <row r="43" spans="1:10" ht="15" thickBot="1" x14ac:dyDescent="0.4">
      <c r="A43" s="97" t="s">
        <v>121</v>
      </c>
      <c r="B43" s="98"/>
      <c r="C43" s="98"/>
      <c r="D43" s="98"/>
      <c r="E43" s="14">
        <f t="shared" si="5"/>
        <v>0</v>
      </c>
      <c r="F43" s="82">
        <f>SUM(F2:F42)</f>
        <v>0</v>
      </c>
      <c r="G43" s="82">
        <f>SUM(G2:G42)</f>
        <v>0</v>
      </c>
      <c r="H43" s="82">
        <f>SUM(H2:H42)</f>
        <v>0</v>
      </c>
      <c r="I43" s="82">
        <f>SUM(I2:I42)</f>
        <v>0</v>
      </c>
      <c r="J43" s="82">
        <f>SUM(J2:J42)</f>
        <v>0</v>
      </c>
    </row>
    <row r="44" spans="1:10" x14ac:dyDescent="0.35">
      <c r="A44" s="75"/>
      <c r="B44" s="83"/>
      <c r="C44" s="84"/>
      <c r="D44" s="75"/>
      <c r="E44" s="14">
        <f t="shared" si="5"/>
        <v>0</v>
      </c>
      <c r="F44" s="85" t="s">
        <v>109</v>
      </c>
      <c r="G44" s="85" t="s">
        <v>110</v>
      </c>
      <c r="H44" s="85" t="s">
        <v>111</v>
      </c>
      <c r="I44" s="85" t="s">
        <v>112</v>
      </c>
      <c r="J44" s="85" t="s">
        <v>113</v>
      </c>
    </row>
    <row r="45" spans="1:10" x14ac:dyDescent="0.35">
      <c r="A45" s="75"/>
      <c r="B45" s="83"/>
      <c r="C45" s="84"/>
      <c r="D45" s="75"/>
      <c r="E45" s="86"/>
      <c r="F45" s="86"/>
      <c r="G45" s="86"/>
      <c r="H45" s="86"/>
      <c r="I45" s="86"/>
      <c r="J45" s="86"/>
    </row>
  </sheetData>
  <mergeCells count="1">
    <mergeCell ref="A43:D43"/>
  </mergeCells>
  <printOptions horizontalCentered="1"/>
  <pageMargins left="0.75" right="0.75" top="1" bottom="1" header="0.5" footer="0.5"/>
  <pageSetup paperSize="256" fitToHeight="2" orientation="landscape" r:id="rId1"/>
  <headerFooter>
    <oddHeader>&amp;C&amp;F &amp;A</oddHead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2DCF1-AFF5-4EE8-87B8-0412BE29B71F}">
  <sheetPr>
    <pageSetUpPr fitToPage="1"/>
  </sheetPr>
  <dimension ref="A1:I41"/>
  <sheetViews>
    <sheetView workbookViewId="0">
      <selection activeCell="B8" sqref="B8"/>
    </sheetView>
  </sheetViews>
  <sheetFormatPr defaultRowHeight="14.5" x14ac:dyDescent="0.35"/>
  <cols>
    <col min="1" max="1" width="32.54296875" customWidth="1"/>
    <col min="2" max="2" width="24.81640625" customWidth="1"/>
    <col min="3" max="3" width="21.81640625" customWidth="1"/>
    <col min="4" max="4" width="18" bestFit="1" customWidth="1"/>
    <col min="5" max="5" width="18" customWidth="1"/>
    <col min="6" max="6" width="15.54296875" customWidth="1"/>
    <col min="7" max="7" width="17.1796875" customWidth="1"/>
  </cols>
  <sheetData>
    <row r="1" spans="1:9" ht="111.65" customHeight="1" x14ac:dyDescent="0.35">
      <c r="A1" s="3" t="s">
        <v>76</v>
      </c>
      <c r="B1" s="4" t="s">
        <v>75</v>
      </c>
      <c r="C1" s="4" t="s">
        <v>57</v>
      </c>
      <c r="D1" s="5" t="s">
        <v>77</v>
      </c>
      <c r="E1" s="5" t="s">
        <v>25</v>
      </c>
      <c r="F1" s="3" t="s">
        <v>56</v>
      </c>
      <c r="G1" s="3" t="s">
        <v>24</v>
      </c>
    </row>
    <row r="2" spans="1:9" x14ac:dyDescent="0.35">
      <c r="A2" s="13" t="s">
        <v>0</v>
      </c>
      <c r="B2" s="50" t="s">
        <v>0</v>
      </c>
      <c r="C2" s="16">
        <v>0</v>
      </c>
      <c r="D2" s="17">
        <f t="shared" ref="D2:D14" si="0">C2/2</f>
        <v>0</v>
      </c>
      <c r="E2" s="17">
        <v>0</v>
      </c>
      <c r="F2" s="19">
        <f t="shared" ref="F2:F14" si="1">E2*0.75</f>
        <v>0</v>
      </c>
      <c r="G2" s="19">
        <f>F2/173.3</f>
        <v>0</v>
      </c>
      <c r="H2" s="20" t="s">
        <v>0</v>
      </c>
      <c r="I2" t="s">
        <v>0</v>
      </c>
    </row>
    <row r="3" spans="1:9" x14ac:dyDescent="0.35">
      <c r="A3" s="13"/>
      <c r="B3" s="16"/>
      <c r="C3" s="16">
        <v>0</v>
      </c>
      <c r="D3" s="17">
        <f t="shared" si="0"/>
        <v>0</v>
      </c>
      <c r="E3" s="17">
        <v>0</v>
      </c>
      <c r="F3" s="19">
        <f t="shared" si="1"/>
        <v>0</v>
      </c>
      <c r="G3" s="19">
        <f t="shared" ref="G3:G14" si="2">F3/173.3</f>
        <v>0</v>
      </c>
    </row>
    <row r="4" spans="1:9" x14ac:dyDescent="0.35">
      <c r="A4" s="13"/>
      <c r="B4" s="16"/>
      <c r="C4" s="16">
        <v>0</v>
      </c>
      <c r="D4" s="17">
        <f t="shared" si="0"/>
        <v>0</v>
      </c>
      <c r="E4" s="17">
        <v>0</v>
      </c>
      <c r="F4" s="19">
        <f t="shared" si="1"/>
        <v>0</v>
      </c>
      <c r="G4" s="19">
        <f t="shared" si="2"/>
        <v>0</v>
      </c>
    </row>
    <row r="5" spans="1:9" x14ac:dyDescent="0.35">
      <c r="A5" s="15"/>
      <c r="B5" s="16"/>
      <c r="C5" s="16">
        <v>0</v>
      </c>
      <c r="D5" s="17">
        <f t="shared" si="0"/>
        <v>0</v>
      </c>
      <c r="E5" s="17">
        <v>0</v>
      </c>
      <c r="F5" s="19">
        <f t="shared" si="1"/>
        <v>0</v>
      </c>
      <c r="G5" s="19">
        <f t="shared" si="2"/>
        <v>0</v>
      </c>
    </row>
    <row r="6" spans="1:9" x14ac:dyDescent="0.35">
      <c r="A6" s="15"/>
      <c r="B6" s="16"/>
      <c r="C6" s="16">
        <v>0</v>
      </c>
      <c r="D6" s="17">
        <f t="shared" si="0"/>
        <v>0</v>
      </c>
      <c r="E6" s="17">
        <v>0</v>
      </c>
      <c r="F6" s="19">
        <f t="shared" si="1"/>
        <v>0</v>
      </c>
      <c r="G6" s="19">
        <f t="shared" si="2"/>
        <v>0</v>
      </c>
    </row>
    <row r="7" spans="1:9" x14ac:dyDescent="0.35">
      <c r="A7" s="15"/>
      <c r="B7" s="16"/>
      <c r="C7" s="16">
        <v>0</v>
      </c>
      <c r="D7" s="17">
        <f t="shared" si="0"/>
        <v>0</v>
      </c>
      <c r="E7" s="17">
        <v>0</v>
      </c>
      <c r="F7" s="19">
        <f t="shared" si="1"/>
        <v>0</v>
      </c>
      <c r="G7" s="19">
        <f t="shared" si="2"/>
        <v>0</v>
      </c>
    </row>
    <row r="8" spans="1:9" x14ac:dyDescent="0.35">
      <c r="A8" s="15"/>
      <c r="B8" s="16"/>
      <c r="C8" s="16">
        <v>0</v>
      </c>
      <c r="D8" s="17">
        <f t="shared" si="0"/>
        <v>0</v>
      </c>
      <c r="E8" s="17">
        <v>0</v>
      </c>
      <c r="F8" s="19">
        <f t="shared" si="1"/>
        <v>0</v>
      </c>
      <c r="G8" s="19">
        <f t="shared" si="2"/>
        <v>0</v>
      </c>
    </row>
    <row r="9" spans="1:9" x14ac:dyDescent="0.35">
      <c r="A9" s="12" t="s">
        <v>0</v>
      </c>
      <c r="B9" s="15"/>
      <c r="C9" s="16">
        <v>0</v>
      </c>
      <c r="D9" s="17">
        <f t="shared" si="0"/>
        <v>0</v>
      </c>
      <c r="E9" s="17">
        <v>0</v>
      </c>
      <c r="F9" s="19">
        <f t="shared" si="1"/>
        <v>0</v>
      </c>
      <c r="G9" s="19">
        <f t="shared" si="2"/>
        <v>0</v>
      </c>
    </row>
    <row r="10" spans="1:9" x14ac:dyDescent="0.35">
      <c r="A10" s="12" t="s">
        <v>0</v>
      </c>
      <c r="B10" s="15"/>
      <c r="C10" s="16">
        <v>0</v>
      </c>
      <c r="D10" s="17">
        <f t="shared" si="0"/>
        <v>0</v>
      </c>
      <c r="E10" s="17">
        <v>0</v>
      </c>
      <c r="F10" s="19">
        <f t="shared" si="1"/>
        <v>0</v>
      </c>
      <c r="G10" s="19">
        <f t="shared" si="2"/>
        <v>0</v>
      </c>
    </row>
    <row r="11" spans="1:9" x14ac:dyDescent="0.35">
      <c r="A11" s="12" t="s">
        <v>0</v>
      </c>
      <c r="B11" s="15"/>
      <c r="C11" s="16">
        <v>0</v>
      </c>
      <c r="D11" s="17">
        <f t="shared" si="0"/>
        <v>0</v>
      </c>
      <c r="E11" s="17">
        <v>0</v>
      </c>
      <c r="F11" s="19">
        <f t="shared" si="1"/>
        <v>0</v>
      </c>
      <c r="G11" s="19">
        <f t="shared" si="2"/>
        <v>0</v>
      </c>
    </row>
    <row r="12" spans="1:9" x14ac:dyDescent="0.35">
      <c r="A12" s="11" t="s">
        <v>0</v>
      </c>
      <c r="B12" s="15"/>
      <c r="C12" s="16">
        <v>0</v>
      </c>
      <c r="D12" s="17">
        <f t="shared" si="0"/>
        <v>0</v>
      </c>
      <c r="E12" s="17">
        <v>0</v>
      </c>
      <c r="F12" s="19">
        <f t="shared" si="1"/>
        <v>0</v>
      </c>
      <c r="G12" s="19">
        <f t="shared" si="2"/>
        <v>0</v>
      </c>
    </row>
    <row r="13" spans="1:9" x14ac:dyDescent="0.35">
      <c r="A13" s="11" t="s">
        <v>0</v>
      </c>
      <c r="B13" s="15"/>
      <c r="C13" s="16">
        <v>0</v>
      </c>
      <c r="D13" s="17">
        <f t="shared" si="0"/>
        <v>0</v>
      </c>
      <c r="E13" s="17">
        <v>0</v>
      </c>
      <c r="F13" s="19">
        <f t="shared" si="1"/>
        <v>0</v>
      </c>
      <c r="G13" s="19">
        <f t="shared" si="2"/>
        <v>0</v>
      </c>
    </row>
    <row r="14" spans="1:9" x14ac:dyDescent="0.35">
      <c r="A14" s="12" t="s">
        <v>0</v>
      </c>
      <c r="B14" s="18"/>
      <c r="C14" s="16">
        <v>0</v>
      </c>
      <c r="D14" s="17">
        <f t="shared" si="0"/>
        <v>0</v>
      </c>
      <c r="E14" s="17">
        <v>0</v>
      </c>
      <c r="F14" s="19">
        <f t="shared" si="1"/>
        <v>0</v>
      </c>
      <c r="G14" s="19">
        <f t="shared" si="2"/>
        <v>0</v>
      </c>
    </row>
    <row r="15" spans="1:9" ht="42" customHeight="1" thickBot="1" x14ac:dyDescent="0.4">
      <c r="A15" s="99" t="s">
        <v>170</v>
      </c>
      <c r="B15" s="100"/>
      <c r="C15" s="100"/>
      <c r="D15" s="100"/>
      <c r="E15" s="100"/>
      <c r="F15" s="100"/>
      <c r="G15" s="100"/>
    </row>
    <row r="41" spans="2:2" x14ac:dyDescent="0.35">
      <c r="B41" t="s">
        <v>0</v>
      </c>
    </row>
  </sheetData>
  <mergeCells count="1">
    <mergeCell ref="A15:G15"/>
  </mergeCells>
  <pageMargins left="0.7" right="0.7" top="0.75" bottom="0.75" header="0.3" footer="0.3"/>
  <pageSetup scale="82" fitToHeight="0" orientation="landscape" r:id="rId1"/>
  <headerFooter>
    <oddHeader>&amp;C&amp;F &amp;A</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CMAR Proposal Summary Sheet</vt:lpstr>
      <vt:lpstr>Tab 1.A Preconstruction </vt:lpstr>
      <vt:lpstr>Tab 1.B CMAR Staff Costs</vt:lpstr>
      <vt:lpstr>Tab 1.C - Non-Staff GC-GR Costs</vt:lpstr>
      <vt:lpstr>Memo Equip. Rental - Bare Rates</vt:lpstr>
      <vt:lpstr>'CMAR Proposal Summary Sheet'!Print_Area</vt:lpstr>
      <vt:lpstr>'Memo Equip. Rental - Bare Rates'!Print_Area</vt:lpstr>
      <vt:lpstr>'Tab 1.A Preconstruction '!Print_Area</vt:lpstr>
      <vt:lpstr>'Tab 1.B CMAR Staff Costs'!Print_Area</vt:lpstr>
      <vt:lpstr>'Tab 1.C - Non-Staff GC-GR Costs'!Print_Area</vt:lpstr>
      <vt:lpstr>'Tab 1.A Preconstruction '!Print_Titles</vt:lpstr>
      <vt:lpstr>'Tab 1.B CMAR Staff Costs'!Print_Titles</vt:lpstr>
      <vt:lpstr>'Tab 1.C - Non-Staff GC-GR Costs'!Print_Titles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RLTA</dc:creator>
  <cp:lastModifiedBy>Burkhalter-Ellis, Deborah L</cp:lastModifiedBy>
  <cp:lastPrinted>2026-08-06T18:53:07Z</cp:lastPrinted>
  <dcterms:created xsi:type="dcterms:W3CDTF">2018-09-10T20:57:22Z</dcterms:created>
  <dcterms:modified xsi:type="dcterms:W3CDTF">2026-08-10T17:48:08Z</dcterms:modified>
</cp:coreProperties>
</file>