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For Vendor" sheetId="1" r:id="rId5"/>
    <sheet state="visible" name="Pricing Worksheet" sheetId="2" r:id="rId6"/>
  </sheets>
  <definedNames/>
  <calcPr/>
</workbook>
</file>

<file path=xl/sharedStrings.xml><?xml version="1.0" encoding="utf-8"?>
<sst xmlns="http://schemas.openxmlformats.org/spreadsheetml/2006/main" count="93" uniqueCount="66">
  <si>
    <t xml:space="preserve">INSTRUCTIONS FOR VENDOR:
The Item list is protected to avoid accidental edits.   To enter your data and pricing, please follow the following steps.  
1. Click “File” in the top left corner.
2. Choose “Download”.
3. Add your company name to the file name
4. Enter your data into the BLUE CELLS ONLY in columns I through R on your downloaded document and submit the sheet with your proposal in Excel format. 
5. Bidders are not required to bid on all items. The District may award by line item or lot to multiple bidders.  Please leave a line blank for no bid. Partially completed lines will be considered "no bid".
6. Some columns are hidden. Please do not un-hide or edit these columns, they are auto-calculating. </t>
  </si>
  <si>
    <t>Item Description</t>
  </si>
  <si>
    <t xml:space="preserve">Current brand District is using. Vendors may propose equivalent brand items. </t>
  </si>
  <si>
    <t>Manufacturer Item number currently used by district</t>
  </si>
  <si>
    <t>District requested pack description</t>
  </si>
  <si>
    <t>District requested pack type</t>
  </si>
  <si>
    <t>This is the unit that makes up the pack described in Pack Description.</t>
  </si>
  <si>
    <t>Pounds per pack of District requested pack size</t>
  </si>
  <si>
    <t>Total pounds District estimates for usage in SY 2627</t>
  </si>
  <si>
    <t>Vendor: Enter manufactuer # of item proposing</t>
  </si>
  <si>
    <t>Vendor: Enter manufacturing number of item you are proposing</t>
  </si>
  <si>
    <t>Vendor: Enter the brand of the item you are proposing</t>
  </si>
  <si>
    <t>Vendor: Enter pack description of item proposing</t>
  </si>
  <si>
    <t>Vendor: Enter pack type of item proposing</t>
  </si>
  <si>
    <t>Vendor: Enter price per pack of item proposing</t>
  </si>
  <si>
    <t>Vendor: If proposed item pack unit is different, calculate pack size for district requested pack unit.</t>
  </si>
  <si>
    <t>Vendor: Enter # of pounds per pack of item you are proposing</t>
  </si>
  <si>
    <t>Vendor: Enter Buy American exception if item proposing contains less than 51% ingredients grown in the US. Select from drop down.</t>
  </si>
  <si>
    <t xml:space="preserve">Vendor: Add info on bulk pricing, volume discounts, special order, long lead times, minimum order requirements, etc. for each item proposing </t>
  </si>
  <si>
    <t>Vendor Price / Vendor Pounds per Pack = Price Per Pound of item proposed by Vendor</t>
  </si>
  <si>
    <t>Vendor Price Per Pound * Number of Pounds District Needs for SY 2627 = Extended Price</t>
  </si>
  <si>
    <t>Brand or Equivalent</t>
  </si>
  <si>
    <t>Manufacturing Number</t>
  </si>
  <si>
    <t>Pack Description</t>
  </si>
  <si>
    <t xml:space="preserve">Pack Type 
(Ex Case, Bag)
</t>
  </si>
  <si>
    <t>Pack Unit (OZ, LB. etc.)</t>
  </si>
  <si>
    <t>Pounds Per Pack (number only, no text)</t>
  </si>
  <si>
    <t>Total Pounds required for 26/27 School Year</t>
  </si>
  <si>
    <t>Item Offered</t>
  </si>
  <si>
    <t>Vendor Pack Description</t>
  </si>
  <si>
    <t xml:space="preserve">Vendor Pack Type 
(Ex Case, Bag)
</t>
  </si>
  <si>
    <t>Vendor Price per Pack</t>
  </si>
  <si>
    <t>Vendor Pack Unit (IW, Bag, Count, LB, Etc.)</t>
  </si>
  <si>
    <t>Vendor Number of LB/Pack</t>
  </si>
  <si>
    <t>Buy American Exceptions</t>
  </si>
  <si>
    <t>Notes</t>
  </si>
  <si>
    <t>AUTO CALCULATED Vendor Price Per Pound</t>
  </si>
  <si>
    <t xml:space="preserve">
AUTO CALCULATED Extended Price based on Price/LB and Total LBs Required for 26/27 School Year</t>
  </si>
  <si>
    <t xml:space="preserve">Buy-American Compliance Calculator: </t>
  </si>
  <si>
    <t>EXAMPLE LINE: GROUND BEEF, 70/30</t>
  </si>
  <si>
    <t>Barry's Ranch</t>
  </si>
  <si>
    <t>25lb/case</t>
  </si>
  <si>
    <t>CS</t>
  </si>
  <si>
    <t>LB</t>
  </si>
  <si>
    <t>beef, ground, 70/30</t>
  </si>
  <si>
    <t>Beef Ranch</t>
  </si>
  <si>
    <t>20lb/case</t>
  </si>
  <si>
    <t xml:space="preserve">Total Buy American Compliant </t>
  </si>
  <si>
    <t>Beef Hotdog, Frozen, No Hormones or Antibiotics Ever, Regeneratively Raised Beef, Beef Raised in US</t>
  </si>
  <si>
    <t>Cream Co Meats</t>
  </si>
  <si>
    <t>160/2oz</t>
  </si>
  <si>
    <t>OZ</t>
  </si>
  <si>
    <t>Beef Patty, Frozen, Raw, ½ inch thick, 4 inch Diameter, 80/20 lean meat/fat ratio, No Hormones or Antibiotics Ever, Regeneratively Raised Beef, Beef Raised in US</t>
  </si>
  <si>
    <t>45/4oz</t>
  </si>
  <si>
    <t xml:space="preserve">% Total Buy American Compliant </t>
  </si>
  <si>
    <t>Beef Patty, Frozen, Seasoned, Fully Cooked, No Hormones or Antibiotics Ever, Regeneratively Raised Beef, Beef Raised in US</t>
  </si>
  <si>
    <t>128/3oz</t>
  </si>
  <si>
    <t>Beef, Ground, 80/20 lean meat/fat ratio, Frozen, Raw, No Hormones or Antibiotics Ever, Regeneratively Raised Beef, Beef Raised in US</t>
  </si>
  <si>
    <t>5LB</t>
  </si>
  <si>
    <t>Chicken Wings, Raw, Organic, No Antibiotics Ever, Raised in California, Free Range,  Air Chilled, Certified Humanley Raised</t>
  </si>
  <si>
    <t>Mary's Chicken</t>
  </si>
  <si>
    <t>29011</t>
  </si>
  <si>
    <t>40LB</t>
  </si>
  <si>
    <t>Chicken Drumsticks, Raw, Organic, No Antibiotics Ever, Raised in California, Free Range, Air Chilled, Certified Humanley Raised</t>
  </si>
  <si>
    <t>59801</t>
  </si>
  <si>
    <t>30-32LB</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</si>
</sst>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0">
    <font>
      <sz val="10.0"/>
      <color rgb="FF000000"/>
      <name val="Arial"/>
      <scheme val="minor"/>
    </font>
    <font>
      <b/>
      <color theme="1"/>
      <name val="Calibri"/>
    </font>
    <font>
      <b/>
      <sz val="9.0"/>
      <color theme="1"/>
      <name val="Arial"/>
    </font>
    <font>
      <b/>
      <sz val="8.0"/>
      <color theme="1"/>
      <name val="Arial"/>
    </font>
    <font>
      <sz val="8.0"/>
      <color theme="1"/>
      <name val="Arial"/>
    </font>
    <font/>
    <font>
      <b/>
      <i/>
      <sz val="8.0"/>
      <color rgb="FF000000"/>
      <name val="Arial"/>
    </font>
    <font>
      <i/>
      <sz val="8.0"/>
      <color rgb="FF000000"/>
      <name val="Arial"/>
    </font>
    <font>
      <sz val="8.0"/>
      <color rgb="FF000000"/>
      <name val="Arial"/>
    </font>
    <font>
      <i/>
      <sz val="8.0"/>
      <color theme="1"/>
      <name val="Arial"/>
    </font>
  </fonts>
  <fills count="10">
    <fill>
      <patternFill patternType="none"/>
    </fill>
    <fill>
      <patternFill patternType="lightGray"/>
    </fill>
    <fill>
      <patternFill patternType="solid">
        <fgColor rgb="FFD0E0E3"/>
        <bgColor rgb="FFD0E0E3"/>
      </patternFill>
    </fill>
    <fill>
      <patternFill patternType="solid">
        <fgColor rgb="FFFFFFFF"/>
        <bgColor rgb="FFFFFFFF"/>
      </patternFill>
    </fill>
    <fill>
      <patternFill patternType="solid">
        <fgColor rgb="FFEAD1DC"/>
        <bgColor rgb="FFEAD1DC"/>
      </patternFill>
    </fill>
    <fill>
      <patternFill patternType="solid">
        <fgColor rgb="FFFF9900"/>
        <bgColor rgb="FFFF9900"/>
      </patternFill>
    </fill>
    <fill>
      <patternFill patternType="solid">
        <fgColor rgb="FF93C47D"/>
        <bgColor rgb="FF93C47D"/>
      </patternFill>
    </fill>
    <fill>
      <patternFill patternType="solid">
        <fgColor rgb="FFA4C2F4"/>
        <bgColor rgb="FFA4C2F4"/>
      </patternFill>
    </fill>
    <fill>
      <patternFill patternType="solid">
        <fgColor rgb="FFD9EAD3"/>
        <bgColor rgb="FFD9EAD3"/>
      </patternFill>
    </fill>
    <fill>
      <patternFill patternType="solid">
        <fgColor rgb="FFC9DAF8"/>
        <bgColor rgb="FFC9DAF8"/>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ck">
        <color rgb="FF000000"/>
      </left>
      <bottom style="thin">
        <color rgb="FF000000"/>
      </bottom>
    </border>
    <border>
      <right style="thick">
        <color rgb="FF000000"/>
      </right>
      <bottom style="thin">
        <color rgb="FF000000"/>
      </bottom>
    </border>
    <border>
      <left style="thin">
        <color rgb="FF000000"/>
      </left>
      <right style="thin">
        <color rgb="FF000000"/>
      </right>
      <bottom style="thin">
        <color rgb="FF000000"/>
      </bottom>
    </border>
    <border>
      <left style="thick">
        <color rgb="FF000000"/>
      </left>
      <right style="thin">
        <color rgb="FF000000"/>
      </right>
      <bottom style="thin">
        <color rgb="FF000000"/>
      </bottom>
    </border>
    <border>
      <left style="thin">
        <color rgb="FF000000"/>
      </left>
      <right style="thick">
        <color rgb="FF000000"/>
      </right>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s>
  <cellStyleXfs count="1">
    <xf borderId="0" fillId="0" fontId="0" numFmtId="0" applyAlignment="1" applyFont="1"/>
  </cellStyleXfs>
  <cellXfs count="63">
    <xf borderId="0" fillId="0" fontId="0" numFmtId="0" xfId="0" applyAlignment="1" applyFont="1">
      <alignment readingOrder="0" shrinkToFit="0" vertical="bottom" wrapText="0"/>
    </xf>
    <xf borderId="1" fillId="2" fontId="1" numFmtId="0" xfId="0" applyAlignment="1" applyBorder="1" applyFill="1" applyFont="1">
      <alignment readingOrder="0" shrinkToFit="0" vertical="bottom" wrapText="1"/>
    </xf>
    <xf borderId="0" fillId="3" fontId="2" numFmtId="2" xfId="0" applyAlignment="1" applyFill="1" applyFont="1" applyNumberFormat="1">
      <alignment shrinkToFit="0" wrapText="1"/>
    </xf>
    <xf borderId="1" fillId="4" fontId="3" numFmtId="2" xfId="0" applyAlignment="1" applyBorder="1" applyFill="1" applyFont="1" applyNumberFormat="1">
      <alignment shrinkToFit="0" vertical="bottom" wrapText="1"/>
    </xf>
    <xf borderId="1" fillId="4" fontId="3" numFmtId="2" xfId="0" applyAlignment="1" applyBorder="1" applyFont="1" applyNumberFormat="1">
      <alignment readingOrder="0" shrinkToFit="0" vertical="bottom" wrapText="1"/>
    </xf>
    <xf borderId="1" fillId="4" fontId="3" numFmtId="0" xfId="0" applyAlignment="1" applyBorder="1" applyFont="1">
      <alignment shrinkToFit="0" wrapText="1"/>
    </xf>
    <xf borderId="1" fillId="4" fontId="3" numFmtId="0" xfId="0" applyAlignment="1" applyBorder="1" applyFont="1">
      <alignment readingOrder="0" shrinkToFit="0" wrapText="1"/>
    </xf>
    <xf borderId="1" fillId="4" fontId="3" numFmtId="0" xfId="0" applyAlignment="1" applyBorder="1" applyFont="1">
      <alignment shrinkToFit="0" vertical="bottom" wrapText="1"/>
    </xf>
    <xf borderId="1" fillId="5" fontId="3" numFmtId="1" xfId="0" applyAlignment="1" applyBorder="1" applyFill="1" applyFont="1" applyNumberFormat="1">
      <alignment readingOrder="0" shrinkToFit="0" vertical="bottom" wrapText="1"/>
    </xf>
    <xf borderId="1" fillId="5" fontId="3" numFmtId="0" xfId="0" applyAlignment="1" applyBorder="1" applyFont="1">
      <alignment readingOrder="0" shrinkToFit="0" vertical="bottom" wrapText="1"/>
    </xf>
    <xf borderId="1" fillId="5" fontId="3" numFmtId="0" xfId="0" applyAlignment="1" applyBorder="1" applyFont="1">
      <alignment shrinkToFit="0" vertical="bottom" wrapText="1"/>
    </xf>
    <xf borderId="0" fillId="0" fontId="4" numFmtId="0" xfId="0" applyFont="1"/>
    <xf borderId="1" fillId="6" fontId="3" numFmtId="0" xfId="0" applyAlignment="1" applyBorder="1" applyFill="1" applyFont="1">
      <alignment horizontal="center" readingOrder="0" shrinkToFit="0" wrapText="1"/>
    </xf>
    <xf borderId="1" fillId="6" fontId="3" numFmtId="0" xfId="0" applyAlignment="1" applyBorder="1" applyFont="1">
      <alignment horizontal="center" shrinkToFit="0" wrapText="1"/>
    </xf>
    <xf borderId="1" fillId="7" fontId="3" numFmtId="0" xfId="0" applyAlignment="1" applyBorder="1" applyFill="1" applyFont="1">
      <alignment horizontal="center" shrinkToFit="0" wrapText="1"/>
    </xf>
    <xf borderId="1" fillId="7" fontId="3" numFmtId="0" xfId="0" applyAlignment="1" applyBorder="1" applyFont="1">
      <alignment horizontal="center" readingOrder="0" shrinkToFit="0" wrapText="1"/>
    </xf>
    <xf borderId="1" fillId="7" fontId="3" numFmtId="2" xfId="0" applyAlignment="1" applyBorder="1" applyFont="1" applyNumberFormat="1">
      <alignment horizontal="center" shrinkToFit="0" wrapText="1"/>
    </xf>
    <xf borderId="1" fillId="6" fontId="3" numFmtId="1" xfId="0" applyAlignment="1" applyBorder="1" applyFont="1" applyNumberFormat="1">
      <alignment horizontal="center" readingOrder="0" shrinkToFit="0" wrapText="1"/>
    </xf>
    <xf borderId="2" fillId="6" fontId="3" numFmtId="0" xfId="0" applyAlignment="1" applyBorder="1" applyFont="1">
      <alignment horizontal="center" readingOrder="0" shrinkToFit="0" wrapText="1"/>
    </xf>
    <xf borderId="3" fillId="6" fontId="3" numFmtId="0" xfId="0" applyAlignment="1" applyBorder="1" applyFont="1">
      <alignment horizontal="center" shrinkToFit="0" wrapText="1"/>
    </xf>
    <xf borderId="4" fillId="0" fontId="5" numFmtId="0" xfId="0" applyBorder="1" applyFont="1"/>
    <xf borderId="5" fillId="8" fontId="6" numFmtId="0" xfId="0" applyBorder="1" applyFill="1" applyFont="1"/>
    <xf borderId="5" fillId="8" fontId="6" numFmtId="0" xfId="0" applyAlignment="1" applyBorder="1" applyFont="1">
      <alignment horizontal="center" readingOrder="0"/>
    </xf>
    <xf borderId="5" fillId="8" fontId="6" numFmtId="0" xfId="0" applyAlignment="1" applyBorder="1" applyFont="1">
      <alignment horizontal="center"/>
    </xf>
    <xf borderId="5" fillId="8" fontId="6" numFmtId="3" xfId="0" applyAlignment="1" applyBorder="1" applyFont="1" applyNumberFormat="1">
      <alignment horizontal="center"/>
    </xf>
    <xf borderId="5" fillId="9" fontId="6" numFmtId="0" xfId="0" applyAlignment="1" applyBorder="1" applyFill="1" applyFont="1">
      <alignment horizontal="center" readingOrder="0"/>
    </xf>
    <xf borderId="5" fillId="9" fontId="6" numFmtId="0" xfId="0" applyAlignment="1" applyBorder="1" applyFont="1">
      <alignment horizontal="center"/>
    </xf>
    <xf borderId="5" fillId="9" fontId="6" numFmtId="164" xfId="0" applyAlignment="1" applyBorder="1" applyFont="1" applyNumberFormat="1">
      <alignment horizontal="center"/>
    </xf>
    <xf borderId="1" fillId="8" fontId="6" numFmtId="0" xfId="0" applyAlignment="1" applyBorder="1" applyFont="1">
      <alignment horizontal="center"/>
    </xf>
    <xf borderId="5" fillId="9" fontId="7" numFmtId="164" xfId="0" applyBorder="1" applyFont="1" applyNumberFormat="1"/>
    <xf borderId="5" fillId="8" fontId="6" numFmtId="164" xfId="0" applyAlignment="1" applyBorder="1" applyFont="1" applyNumberFormat="1">
      <alignment horizontal="center"/>
    </xf>
    <xf borderId="6" fillId="8" fontId="7" numFmtId="0" xfId="0" applyAlignment="1" applyBorder="1" applyFont="1">
      <alignment shrinkToFit="0" wrapText="1"/>
    </xf>
    <xf borderId="7" fillId="8" fontId="7" numFmtId="164" xfId="0" applyAlignment="1" applyBorder="1" applyFont="1" applyNumberFormat="1">
      <alignment horizontal="right" shrinkToFit="0" wrapText="1"/>
    </xf>
    <xf borderId="0" fillId="0" fontId="7" numFmtId="0" xfId="0" applyFont="1"/>
    <xf borderId="1" fillId="8" fontId="8" numFmtId="0" xfId="0" applyAlignment="1" applyBorder="1" applyFont="1">
      <alignment horizontal="left" readingOrder="0" shrinkToFit="0" wrapText="1"/>
    </xf>
    <xf borderId="1" fillId="8" fontId="4" numFmtId="0" xfId="0" applyAlignment="1" applyBorder="1" applyFont="1">
      <alignment horizontal="center" readingOrder="0"/>
    </xf>
    <xf borderId="5" fillId="8" fontId="4" numFmtId="0" xfId="0" applyAlignment="1" applyBorder="1" applyFont="1">
      <alignment horizontal="center" readingOrder="0"/>
    </xf>
    <xf borderId="1" fillId="8" fontId="8" numFmtId="0" xfId="0" applyAlignment="1" applyBorder="1" applyFont="1">
      <alignment horizontal="center" readingOrder="0" shrinkToFit="0" wrapText="1"/>
    </xf>
    <xf borderId="5" fillId="8" fontId="4" numFmtId="0" xfId="0" applyAlignment="1" applyBorder="1" applyFont="1">
      <alignment horizontal="center"/>
    </xf>
    <xf borderId="5" fillId="8" fontId="4" numFmtId="3" xfId="0" applyAlignment="1" applyBorder="1" applyFont="1" applyNumberFormat="1">
      <alignment horizontal="center" readingOrder="0"/>
    </xf>
    <xf borderId="5" fillId="9" fontId="4" numFmtId="0" xfId="0" applyBorder="1" applyFont="1"/>
    <xf borderId="5" fillId="9" fontId="4" numFmtId="164" xfId="0" applyBorder="1" applyFont="1" applyNumberFormat="1"/>
    <xf borderId="1" fillId="8" fontId="9" numFmtId="0" xfId="0" applyAlignment="1" applyBorder="1" applyFont="1">
      <alignment horizontal="center" readingOrder="0"/>
    </xf>
    <xf borderId="5" fillId="8" fontId="4" numFmtId="164" xfId="0" applyBorder="1" applyFont="1" applyNumberFormat="1"/>
    <xf borderId="5" fillId="8" fontId="4" numFmtId="164" xfId="0" applyAlignment="1" applyBorder="1" applyFont="1" applyNumberFormat="1">
      <alignment horizontal="center"/>
    </xf>
    <xf borderId="6" fillId="8" fontId="4" numFmtId="0" xfId="0" applyAlignment="1" applyBorder="1" applyFont="1">
      <alignment shrinkToFit="0" wrapText="1"/>
    </xf>
    <xf borderId="7" fillId="8" fontId="4" numFmtId="164" xfId="0" applyAlignment="1" applyBorder="1" applyFont="1" applyNumberFormat="1">
      <alignment horizontal="right" shrinkToFit="0" wrapText="1"/>
    </xf>
    <xf borderId="1" fillId="8" fontId="4" numFmtId="0" xfId="0" applyAlignment="1" applyBorder="1" applyFont="1">
      <alignment horizontal="center"/>
    </xf>
    <xf borderId="1" fillId="8" fontId="4" numFmtId="3" xfId="0" applyAlignment="1" applyBorder="1" applyFont="1" applyNumberFormat="1">
      <alignment horizontal="center" readingOrder="0"/>
    </xf>
    <xf borderId="1" fillId="9" fontId="4" numFmtId="0" xfId="0" applyBorder="1" applyFont="1"/>
    <xf borderId="1" fillId="9" fontId="4" numFmtId="164" xfId="0" applyBorder="1" applyFont="1" applyNumberFormat="1"/>
    <xf borderId="8" fillId="8" fontId="4" numFmtId="0" xfId="0" applyAlignment="1" applyBorder="1" applyFont="1">
      <alignment shrinkToFit="0" wrapText="1"/>
    </xf>
    <xf borderId="9" fillId="8" fontId="4" numFmtId="10" xfId="0" applyBorder="1" applyFont="1" applyNumberFormat="1"/>
    <xf borderId="1" fillId="8" fontId="4" numFmtId="0" xfId="0" applyAlignment="1" applyBorder="1" applyFont="1">
      <alignment readingOrder="0" shrinkToFit="0" wrapText="1"/>
    </xf>
    <xf borderId="1" fillId="8" fontId="9" numFmtId="0" xfId="0" applyAlignment="1" applyBorder="1" applyFont="1">
      <alignment horizontal="center"/>
    </xf>
    <xf borderId="1" fillId="8" fontId="4" numFmtId="0" xfId="0" applyAlignment="1" applyBorder="1" applyFont="1">
      <alignment horizontal="left" readingOrder="0" shrinkToFit="0" vertical="bottom" wrapText="1"/>
    </xf>
    <xf borderId="1" fillId="8" fontId="4" numFmtId="0" xfId="0" applyAlignment="1" applyBorder="1" applyFont="1">
      <alignment horizontal="center" readingOrder="0" vertical="bottom"/>
    </xf>
    <xf borderId="1" fillId="8" fontId="4" numFmtId="0" xfId="0" applyAlignment="1" applyBorder="1" applyFont="1">
      <alignment horizontal="center" vertical="bottom"/>
    </xf>
    <xf borderId="1" fillId="8" fontId="4" numFmtId="3" xfId="0" applyAlignment="1" applyBorder="1" applyFont="1" applyNumberFormat="1">
      <alignment horizontal="center" vertical="bottom"/>
    </xf>
    <xf borderId="1" fillId="9" fontId="4" numFmtId="3" xfId="0" applyAlignment="1" applyBorder="1" applyFont="1" applyNumberFormat="1">
      <alignment horizontal="center" vertical="bottom"/>
    </xf>
    <xf borderId="1" fillId="9" fontId="4" numFmtId="0" xfId="0" applyAlignment="1" applyBorder="1" applyFont="1">
      <alignment vertical="bottom"/>
    </xf>
    <xf borderId="1" fillId="9" fontId="4" numFmtId="164" xfId="0" applyAlignment="1" applyBorder="1" applyFont="1" applyNumberFormat="1">
      <alignment vertical="bottom"/>
    </xf>
    <xf borderId="0" fillId="0" fontId="4"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12.25"/>
  </cols>
  <sheetData>
    <row r="1">
      <c r="A1" s="1" t="s">
        <v>0</v>
      </c>
      <c r="B1" s="2"/>
      <c r="C1" s="2"/>
      <c r="D1" s="2"/>
      <c r="E1" s="2"/>
      <c r="F1" s="2"/>
      <c r="G1" s="2"/>
      <c r="H1"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6.0"/>
    <col customWidth="1" min="6" max="6" width="19.75"/>
    <col customWidth="1" min="7" max="7" width="17.13"/>
    <col customWidth="1" min="9" max="10" width="20.13"/>
    <col customWidth="1" min="11" max="11" width="21.75"/>
    <col customWidth="1" min="15" max="15" width="14.0"/>
    <col customWidth="1" min="17" max="17" width="18.5"/>
    <col customWidth="1" min="18" max="18" width="21.63"/>
    <col customWidth="1" min="19" max="19" width="16.13"/>
    <col customWidth="1" min="20" max="20" width="17.25"/>
    <col hidden="1" min="21" max="22" width="12.63"/>
  </cols>
  <sheetData>
    <row r="1" ht="66.75" customHeight="1">
      <c r="A1" s="3" t="s">
        <v>1</v>
      </c>
      <c r="B1" s="4" t="s">
        <v>2</v>
      </c>
      <c r="C1" s="3" t="s">
        <v>3</v>
      </c>
      <c r="D1" s="4" t="s">
        <v>4</v>
      </c>
      <c r="E1" s="4" t="s">
        <v>5</v>
      </c>
      <c r="F1" s="3" t="s">
        <v>6</v>
      </c>
      <c r="G1" s="4" t="s">
        <v>7</v>
      </c>
      <c r="H1" s="4" t="s">
        <v>8</v>
      </c>
      <c r="I1" s="5" t="s">
        <v>9</v>
      </c>
      <c r="J1" s="6" t="s">
        <v>10</v>
      </c>
      <c r="K1" s="6" t="s">
        <v>11</v>
      </c>
      <c r="L1" s="7" t="s">
        <v>12</v>
      </c>
      <c r="M1" s="7" t="s">
        <v>13</v>
      </c>
      <c r="N1" s="5" t="s">
        <v>14</v>
      </c>
      <c r="O1" s="5" t="s">
        <v>15</v>
      </c>
      <c r="P1" s="6" t="s">
        <v>16</v>
      </c>
      <c r="Q1" s="7" t="s">
        <v>17</v>
      </c>
      <c r="R1" s="7" t="s">
        <v>18</v>
      </c>
      <c r="S1" s="8" t="s">
        <v>19</v>
      </c>
      <c r="T1" s="9" t="s">
        <v>20</v>
      </c>
      <c r="U1" s="10"/>
      <c r="V1" s="10"/>
      <c r="W1" s="11"/>
      <c r="X1" s="11"/>
      <c r="Y1" s="11"/>
      <c r="Z1" s="11"/>
      <c r="AA1" s="11"/>
      <c r="AB1" s="11"/>
      <c r="AC1" s="11"/>
      <c r="AD1" s="11"/>
      <c r="AE1" s="11"/>
    </row>
    <row r="2">
      <c r="A2" s="12" t="s">
        <v>1</v>
      </c>
      <c r="B2" s="12" t="s">
        <v>21</v>
      </c>
      <c r="C2" s="12" t="s">
        <v>22</v>
      </c>
      <c r="D2" s="13" t="s">
        <v>23</v>
      </c>
      <c r="E2" s="13" t="s">
        <v>24</v>
      </c>
      <c r="F2" s="12" t="s">
        <v>25</v>
      </c>
      <c r="G2" s="13" t="s">
        <v>26</v>
      </c>
      <c r="H2" s="13" t="s">
        <v>27</v>
      </c>
      <c r="I2" s="14" t="s">
        <v>28</v>
      </c>
      <c r="J2" s="15" t="s">
        <v>22</v>
      </c>
      <c r="K2" s="15" t="s">
        <v>21</v>
      </c>
      <c r="L2" s="14" t="s">
        <v>29</v>
      </c>
      <c r="M2" s="14" t="s">
        <v>30</v>
      </c>
      <c r="N2" s="16" t="s">
        <v>31</v>
      </c>
      <c r="O2" s="13" t="s">
        <v>32</v>
      </c>
      <c r="P2" s="14" t="s">
        <v>33</v>
      </c>
      <c r="Q2" s="16" t="s">
        <v>34</v>
      </c>
      <c r="R2" s="16" t="s">
        <v>35</v>
      </c>
      <c r="S2" s="17" t="s">
        <v>36</v>
      </c>
      <c r="T2" s="18" t="s">
        <v>37</v>
      </c>
      <c r="U2" s="19" t="s">
        <v>38</v>
      </c>
      <c r="V2" s="20"/>
      <c r="W2" s="11"/>
      <c r="X2" s="11"/>
      <c r="Y2" s="11"/>
      <c r="Z2" s="11"/>
      <c r="AA2" s="11"/>
      <c r="AB2" s="11"/>
      <c r="AC2" s="11"/>
      <c r="AD2" s="11"/>
      <c r="AE2" s="11"/>
    </row>
    <row r="3">
      <c r="A3" s="21" t="s">
        <v>39</v>
      </c>
      <c r="B3" s="22" t="s">
        <v>40</v>
      </c>
      <c r="C3" s="22">
        <v>1222.0</v>
      </c>
      <c r="D3" s="23" t="s">
        <v>41</v>
      </c>
      <c r="E3" s="23" t="s">
        <v>42</v>
      </c>
      <c r="F3" s="22" t="s">
        <v>43</v>
      </c>
      <c r="G3" s="23">
        <v>20.0</v>
      </c>
      <c r="H3" s="24">
        <v>10000.0</v>
      </c>
      <c r="I3" s="25" t="s">
        <v>44</v>
      </c>
      <c r="J3" s="25">
        <v>1223.0</v>
      </c>
      <c r="K3" s="25" t="s">
        <v>45</v>
      </c>
      <c r="L3" s="26" t="s">
        <v>46</v>
      </c>
      <c r="M3" s="26" t="s">
        <v>42</v>
      </c>
      <c r="N3" s="27">
        <v>25.0</v>
      </c>
      <c r="O3" s="28" t="s">
        <v>43</v>
      </c>
      <c r="P3" s="26">
        <v>20.0</v>
      </c>
      <c r="Q3" s="29"/>
      <c r="R3" s="29"/>
      <c r="S3" s="30">
        <f>N3/P3</f>
        <v>1.25</v>
      </c>
      <c r="T3" s="30">
        <f>S3*H3</f>
        <v>12500</v>
      </c>
      <c r="U3" s="31" t="s">
        <v>47</v>
      </c>
      <c r="V3" s="32" t="str">
        <f t="shared" ref="V3:V4" si="1">Sumif(Q4:Q993,"",#REF!)</f>
        <v>#N/A</v>
      </c>
      <c r="W3" s="33"/>
      <c r="X3" s="33"/>
      <c r="Y3" s="33"/>
      <c r="Z3" s="33"/>
      <c r="AA3" s="33"/>
      <c r="AB3" s="33"/>
      <c r="AC3" s="33"/>
      <c r="AD3" s="33"/>
      <c r="AE3" s="33"/>
    </row>
    <row r="4">
      <c r="A4" s="34" t="s">
        <v>48</v>
      </c>
      <c r="B4" s="35" t="s">
        <v>49</v>
      </c>
      <c r="C4" s="36">
        <v>8.1236401149344E13</v>
      </c>
      <c r="D4" s="37" t="s">
        <v>50</v>
      </c>
      <c r="E4" s="38" t="s">
        <v>42</v>
      </c>
      <c r="F4" s="36" t="s">
        <v>51</v>
      </c>
      <c r="G4" s="36">
        <v>20.0</v>
      </c>
      <c r="H4" s="39">
        <v>753.0</v>
      </c>
      <c r="I4" s="40"/>
      <c r="J4" s="40"/>
      <c r="K4" s="40"/>
      <c r="L4" s="40"/>
      <c r="M4" s="40"/>
      <c r="N4" s="41"/>
      <c r="O4" s="42" t="s">
        <v>51</v>
      </c>
      <c r="P4" s="40"/>
      <c r="Q4" s="41"/>
      <c r="R4" s="41"/>
      <c r="S4" s="43" t="str">
        <f t="shared" ref="S4:S9" si="2">iferror(N4/P4,"")</f>
        <v/>
      </c>
      <c r="T4" s="44">
        <f t="shared" ref="T4:T9" si="3">iferror(S4*H4,"")</f>
        <v>0</v>
      </c>
      <c r="U4" s="45" t="s">
        <v>47</v>
      </c>
      <c r="V4" s="46" t="str">
        <f t="shared" si="1"/>
        <v>#N/A</v>
      </c>
      <c r="W4" s="11"/>
      <c r="X4" s="11"/>
      <c r="Y4" s="11"/>
      <c r="Z4" s="11"/>
      <c r="AA4" s="11"/>
      <c r="AB4" s="11"/>
      <c r="AC4" s="11"/>
      <c r="AD4" s="11"/>
      <c r="AE4" s="11"/>
    </row>
    <row r="5">
      <c r="A5" s="34" t="s">
        <v>52</v>
      </c>
      <c r="B5" s="35" t="s">
        <v>49</v>
      </c>
      <c r="C5" s="35">
        <v>9.0000000060403E13</v>
      </c>
      <c r="D5" s="37" t="s">
        <v>53</v>
      </c>
      <c r="E5" s="47" t="s">
        <v>42</v>
      </c>
      <c r="F5" s="35" t="s">
        <v>51</v>
      </c>
      <c r="G5" s="35">
        <v>24.0</v>
      </c>
      <c r="H5" s="48">
        <v>736.0</v>
      </c>
      <c r="I5" s="49"/>
      <c r="J5" s="49"/>
      <c r="K5" s="49"/>
      <c r="L5" s="49"/>
      <c r="M5" s="49"/>
      <c r="N5" s="50"/>
      <c r="O5" s="42" t="s">
        <v>51</v>
      </c>
      <c r="P5" s="49"/>
      <c r="Q5" s="41"/>
      <c r="R5" s="50"/>
      <c r="S5" s="43" t="str">
        <f t="shared" si="2"/>
        <v/>
      </c>
      <c r="T5" s="44">
        <f t="shared" si="3"/>
        <v>0</v>
      </c>
      <c r="U5" s="51" t="s">
        <v>54</v>
      </c>
      <c r="V5" s="52" t="str">
        <f>iferror(V4/sum(#REF!),"")</f>
        <v/>
      </c>
      <c r="W5" s="11"/>
      <c r="X5" s="11"/>
      <c r="Y5" s="11"/>
      <c r="Z5" s="11"/>
      <c r="AA5" s="11"/>
      <c r="AB5" s="11"/>
      <c r="AC5" s="11"/>
      <c r="AD5" s="11"/>
      <c r="AE5" s="11"/>
    </row>
    <row r="6">
      <c r="A6" s="34" t="s">
        <v>55</v>
      </c>
      <c r="B6" s="35" t="s">
        <v>49</v>
      </c>
      <c r="C6" s="35">
        <v>1.0847933012185E13</v>
      </c>
      <c r="D6" s="37" t="s">
        <v>56</v>
      </c>
      <c r="E6" s="47" t="s">
        <v>42</v>
      </c>
      <c r="F6" s="35" t="s">
        <v>51</v>
      </c>
      <c r="G6" s="47">
        <v>20.0</v>
      </c>
      <c r="H6" s="48">
        <v>891.0</v>
      </c>
      <c r="I6" s="49"/>
      <c r="J6" s="49"/>
      <c r="K6" s="49"/>
      <c r="L6" s="49"/>
      <c r="M6" s="49"/>
      <c r="N6" s="50"/>
      <c r="O6" s="42" t="s">
        <v>51</v>
      </c>
      <c r="P6" s="49"/>
      <c r="Q6" s="41"/>
      <c r="R6" s="50"/>
      <c r="S6" s="43" t="str">
        <f t="shared" si="2"/>
        <v/>
      </c>
      <c r="T6" s="44">
        <f t="shared" si="3"/>
        <v>0</v>
      </c>
      <c r="U6" s="11"/>
      <c r="V6" s="11"/>
      <c r="W6" s="11"/>
      <c r="X6" s="11"/>
      <c r="Y6" s="11"/>
      <c r="Z6" s="11"/>
      <c r="AA6" s="11"/>
      <c r="AB6" s="11"/>
      <c r="AC6" s="11"/>
      <c r="AD6" s="11"/>
      <c r="AE6" s="11"/>
    </row>
    <row r="7">
      <c r="A7" s="53" t="s">
        <v>57</v>
      </c>
      <c r="B7" s="35" t="s">
        <v>49</v>
      </c>
      <c r="C7" s="35">
        <v>9.0000000067006E13</v>
      </c>
      <c r="D7" s="35" t="s">
        <v>58</v>
      </c>
      <c r="E7" s="35" t="s">
        <v>42</v>
      </c>
      <c r="F7" s="35" t="s">
        <v>43</v>
      </c>
      <c r="G7" s="35">
        <v>5.0</v>
      </c>
      <c r="H7" s="48">
        <v>6000.0</v>
      </c>
      <c r="I7" s="49"/>
      <c r="J7" s="49"/>
      <c r="K7" s="49"/>
      <c r="L7" s="49"/>
      <c r="M7" s="49"/>
      <c r="N7" s="50"/>
      <c r="O7" s="54" t="s">
        <v>43</v>
      </c>
      <c r="P7" s="49"/>
      <c r="Q7" s="50"/>
      <c r="R7" s="50"/>
      <c r="S7" s="43" t="str">
        <f t="shared" si="2"/>
        <v/>
      </c>
      <c r="T7" s="44">
        <f t="shared" si="3"/>
        <v>0</v>
      </c>
      <c r="U7" s="11"/>
      <c r="V7" s="11"/>
      <c r="W7" s="11"/>
      <c r="X7" s="11"/>
      <c r="Y7" s="11"/>
      <c r="Z7" s="11"/>
      <c r="AA7" s="11"/>
      <c r="AB7" s="11"/>
      <c r="AC7" s="11"/>
      <c r="AD7" s="11"/>
      <c r="AE7" s="11"/>
    </row>
    <row r="8">
      <c r="A8" s="55" t="s">
        <v>59</v>
      </c>
      <c r="B8" s="56" t="s">
        <v>60</v>
      </c>
      <c r="C8" s="57" t="s">
        <v>61</v>
      </c>
      <c r="D8" s="56" t="s">
        <v>62</v>
      </c>
      <c r="E8" s="57" t="s">
        <v>42</v>
      </c>
      <c r="F8" s="57" t="s">
        <v>43</v>
      </c>
      <c r="G8" s="57">
        <v>40.0</v>
      </c>
      <c r="H8" s="58">
        <v>13600.0</v>
      </c>
      <c r="I8" s="59"/>
      <c r="J8" s="60"/>
      <c r="K8" s="60"/>
      <c r="L8" s="61"/>
      <c r="M8" s="49"/>
      <c r="N8" s="60"/>
      <c r="O8" s="54" t="s">
        <v>43</v>
      </c>
      <c r="P8" s="60"/>
      <c r="Q8" s="50"/>
      <c r="R8" s="50"/>
      <c r="S8" s="43" t="str">
        <f t="shared" si="2"/>
        <v/>
      </c>
      <c r="T8" s="44">
        <f t="shared" si="3"/>
        <v>0</v>
      </c>
      <c r="U8" s="62"/>
      <c r="V8" s="62"/>
      <c r="W8" s="62"/>
      <c r="X8" s="62"/>
      <c r="Y8" s="62"/>
      <c r="Z8" s="62"/>
      <c r="AA8" s="11"/>
      <c r="AB8" s="11"/>
      <c r="AC8" s="11"/>
      <c r="AD8" s="11"/>
      <c r="AE8" s="11"/>
    </row>
    <row r="9">
      <c r="A9" s="55" t="s">
        <v>63</v>
      </c>
      <c r="B9" s="56" t="s">
        <v>60</v>
      </c>
      <c r="C9" s="57" t="s">
        <v>64</v>
      </c>
      <c r="D9" s="56" t="s">
        <v>65</v>
      </c>
      <c r="E9" s="57" t="s">
        <v>42</v>
      </c>
      <c r="F9" s="57" t="s">
        <v>43</v>
      </c>
      <c r="G9" s="57">
        <v>30.0</v>
      </c>
      <c r="H9" s="58">
        <v>10200.0</v>
      </c>
      <c r="I9" s="59"/>
      <c r="J9" s="60"/>
      <c r="K9" s="60"/>
      <c r="L9" s="61"/>
      <c r="M9" s="49"/>
      <c r="N9" s="60"/>
      <c r="O9" s="54" t="s">
        <v>43</v>
      </c>
      <c r="P9" s="60"/>
      <c r="Q9" s="50"/>
      <c r="R9" s="50"/>
      <c r="S9" s="43" t="str">
        <f t="shared" si="2"/>
        <v/>
      </c>
      <c r="T9" s="44">
        <f t="shared" si="3"/>
        <v>0</v>
      </c>
      <c r="U9" s="62"/>
      <c r="V9" s="62"/>
      <c r="W9" s="62"/>
      <c r="X9" s="62"/>
      <c r="Y9" s="62"/>
      <c r="Z9" s="62"/>
      <c r="AA9" s="11"/>
      <c r="AB9" s="11"/>
      <c r="AC9" s="11"/>
      <c r="AD9" s="11"/>
      <c r="AE9" s="11"/>
    </row>
    <row r="10">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row>
    <row r="11">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row>
    <row r="12">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row>
    <row r="13">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row>
    <row r="14">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row>
    <row r="1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row>
    <row r="16">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row>
    <row r="17">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row>
    <row r="18">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row>
    <row r="19">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row>
    <row r="20">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row>
    <row r="2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row>
    <row r="22">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row>
    <row r="23">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row>
    <row r="24">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row>
    <row r="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row>
    <row r="26">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row>
    <row r="27">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row>
    <row r="28">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row>
    <row r="29">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row>
    <row r="30">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row>
    <row r="3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row>
    <row r="32">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row>
    <row r="33">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row>
    <row r="34">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row>
    <row r="3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row>
    <row r="36">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row>
    <row r="37">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row>
    <row r="38">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row>
    <row r="39">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row>
    <row r="40">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row>
    <row r="4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row>
    <row r="42">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row>
    <row r="4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row>
    <row r="44">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row>
    <row r="4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row>
    <row r="46">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row>
    <row r="47">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row>
    <row r="48">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row>
    <row r="49">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row>
    <row r="50">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row>
    <row r="5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row>
    <row r="5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row>
    <row r="5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row>
    <row r="54">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row>
    <row r="5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row>
    <row r="56">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row>
    <row r="57">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row>
    <row r="58">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row>
    <row r="59">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row>
    <row r="60">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row>
    <row r="6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row>
    <row r="6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row>
    <row r="63">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row>
    <row r="64">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row>
    <row r="6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row>
    <row r="66">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row>
    <row r="67">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row>
    <row r="68">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row>
    <row r="69">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row>
    <row r="70">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row>
    <row r="7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row>
    <row r="7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row>
    <row r="73">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row>
    <row r="74">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row>
    <row r="7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row>
    <row r="76">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row>
    <row r="77">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row>
    <row r="78">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row>
    <row r="79">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row>
    <row r="80">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row>
    <row r="8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row>
    <row r="8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row>
    <row r="83">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row>
    <row r="84">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row>
    <row r="8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row>
    <row r="86">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row>
    <row r="87">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row>
    <row r="88">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row>
    <row r="89">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row>
    <row r="90">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row>
    <row r="9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row>
    <row r="9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row>
    <row r="93">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row>
    <row r="94">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row>
    <row r="9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row>
    <row r="96">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row>
    <row r="97">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row>
    <row r="98">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row>
    <row r="99">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row>
    <row r="100">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row>
    <row r="10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row>
    <row r="102">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row>
    <row r="103">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row>
    <row r="104">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row>
    <row r="10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row>
    <row r="106">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row>
    <row r="107">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row>
    <row r="108">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row>
    <row r="109">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row>
    <row r="110">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row>
    <row r="11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row>
    <row r="112">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row>
    <row r="113">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row>
    <row r="114">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row>
    <row r="11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row>
    <row r="116">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row>
    <row r="117">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row>
    <row r="118">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row>
    <row r="119">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row>
    <row r="120">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row>
    <row r="12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row>
    <row r="122">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row>
    <row r="123">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row>
    <row r="124">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row>
    <row r="1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row>
    <row r="126">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row>
    <row r="127">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row>
    <row r="128">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row>
    <row r="129">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row>
    <row r="130">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row>
    <row r="13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row>
    <row r="13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row>
    <row r="133">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row>
    <row r="134">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row>
    <row r="13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row>
    <row r="136">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row>
    <row r="137">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row>
    <row r="138">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row>
    <row r="139">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row>
    <row r="140">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row>
    <row r="14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row>
    <row r="14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row>
    <row r="143">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row>
    <row r="144">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row>
    <row r="14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row>
    <row r="146">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row>
    <row r="147">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row>
    <row r="148">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row>
    <row r="149">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row>
    <row r="150">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row>
    <row r="15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row>
    <row r="15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row>
    <row r="153">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row>
    <row r="154">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row>
    <row r="15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row>
    <row r="156">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row>
    <row r="157">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row>
    <row r="158">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row>
    <row r="159">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row>
    <row r="160">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row>
    <row r="16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row>
    <row r="162">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row>
    <row r="163">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row>
    <row r="164">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row>
    <row r="16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row>
    <row r="166">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row>
    <row r="167">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row>
    <row r="168">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row>
    <row r="169">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row>
    <row r="170">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row>
    <row r="17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row>
    <row r="172">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row>
    <row r="173">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row>
    <row r="174">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row>
    <row r="17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row>
    <row r="176">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row>
    <row r="177">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row>
    <row r="178">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row>
    <row r="179">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row>
    <row r="180">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row>
    <row r="18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row>
    <row r="182">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row>
    <row r="183">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row>
    <row r="184">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row>
    <row r="18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row>
    <row r="186">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row>
    <row r="187">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row>
    <row r="188">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row>
    <row r="189">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row>
    <row r="190">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row>
    <row r="19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row>
    <row r="192">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row>
    <row r="193">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row>
    <row r="194">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row>
    <row r="19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row>
    <row r="196">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row>
    <row r="197">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row>
    <row r="198">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row>
    <row r="199">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row>
    <row r="200">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row>
    <row r="20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row>
    <row r="202">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row>
    <row r="203">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row>
    <row r="204">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row>
    <row r="20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row>
    <row r="206">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row>
    <row r="207">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row>
    <row r="208">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row>
    <row r="209">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row>
    <row r="210">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row>
    <row r="21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row>
    <row r="212">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row>
    <row r="213">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row>
    <row r="214">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row>
    <row r="21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row>
    <row r="216">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row>
    <row r="217">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row>
    <row r="218">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row>
    <row r="219">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row>
    <row r="220">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row>
    <row r="22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row>
    <row r="222">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row>
    <row r="223">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row>
    <row r="224">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row>
    <row r="2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row>
    <row r="226">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row>
    <row r="227">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row>
    <row r="228">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row>
    <row r="229">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row>
    <row r="230">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row>
    <row r="23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row>
    <row r="232">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row>
    <row r="233">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row>
    <row r="234">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row>
    <row r="23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row>
    <row r="236">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row>
    <row r="237">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row>
    <row r="238">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row>
    <row r="239">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row>
    <row r="240">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row>
    <row r="24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row>
    <row r="242">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row>
    <row r="243">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row>
    <row r="244">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row>
    <row r="24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row>
    <row r="246">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row>
    <row r="247">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row>
    <row r="248">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row>
    <row r="249">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row>
    <row r="250">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row>
    <row r="25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row>
    <row r="252">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row>
    <row r="253">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row>
    <row r="254">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row>
    <row r="25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row>
    <row r="256">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row>
    <row r="257">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row>
    <row r="258">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row>
    <row r="259">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row>
    <row r="260">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row>
    <row r="26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row>
    <row r="262">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row>
    <row r="263">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row>
    <row r="264">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row>
    <row r="26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row>
    <row r="266">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row>
    <row r="267">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row>
    <row r="268">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row>
    <row r="269">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row>
    <row r="270">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row>
    <row r="27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row>
    <row r="272">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row>
    <row r="273">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row>
    <row r="274">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row>
    <row r="27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row>
    <row r="276">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row>
    <row r="277">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row>
    <row r="278">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row>
    <row r="279">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row>
    <row r="280">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row>
    <row r="28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row>
    <row r="282">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row>
    <row r="283">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row>
    <row r="284">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row>
    <row r="28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row>
    <row r="286">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row>
    <row r="287">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row>
    <row r="288">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row>
    <row r="289">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row>
    <row r="290">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row>
    <row r="29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row>
    <row r="292">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row>
    <row r="293">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row>
    <row r="294">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row>
    <row r="29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row>
    <row r="296">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row>
    <row r="297">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row>
    <row r="298">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row>
    <row r="299">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row>
    <row r="300">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row>
    <row r="30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row>
    <row r="302">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row>
    <row r="303">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row>
    <row r="304">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row>
    <row r="30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row>
    <row r="306">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row>
    <row r="307">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row>
    <row r="308">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row>
    <row r="309">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row>
    <row r="310">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row>
    <row r="31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row>
    <row r="312">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row>
    <row r="313">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row>
    <row r="314">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row>
    <row r="31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row>
    <row r="316">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row>
    <row r="317">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row>
    <row r="318">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row>
    <row r="319">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row>
    <row r="320">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row>
    <row r="32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row>
    <row r="322">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row>
    <row r="323">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row>
    <row r="324">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row>
    <row r="32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row>
    <row r="326">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row>
    <row r="327">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row>
    <row r="328">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row>
    <row r="329">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row>
    <row r="330">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row>
    <row r="33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row>
    <row r="332">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row>
    <row r="333">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row>
    <row r="334">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row>
    <row r="33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row>
    <row r="336">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row>
    <row r="337">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row>
    <row r="338">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row>
    <row r="339">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row>
    <row r="340">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row>
    <row r="34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row>
    <row r="342">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row>
    <row r="343">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row>
    <row r="344">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row>
    <row r="34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row>
    <row r="346">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row>
    <row r="347">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row>
    <row r="348">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row>
    <row r="349">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row>
    <row r="350">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row>
    <row r="35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row>
    <row r="352">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row>
    <row r="353">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row>
    <row r="354">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row>
    <row r="35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row>
    <row r="356">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row>
    <row r="357">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row>
    <row r="358">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row>
    <row r="359">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row>
    <row r="360">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row>
    <row r="36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row>
    <row r="362">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row>
    <row r="363">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row>
    <row r="364">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row>
    <row r="36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row>
    <row r="366">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row>
    <row r="367">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row>
    <row r="368">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row>
    <row r="369">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row>
    <row r="370">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row>
    <row r="37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row>
    <row r="372">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row>
    <row r="373">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row>
    <row r="374">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row>
    <row r="37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row>
    <row r="376">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row>
    <row r="377">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row>
    <row r="378">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row>
    <row r="379">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row>
    <row r="380">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row>
    <row r="38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row>
    <row r="382">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row>
    <row r="383">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row>
    <row r="384">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row>
    <row r="38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row>
    <row r="386">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row>
    <row r="387">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row>
    <row r="388">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row>
    <row r="389">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row>
    <row r="390">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row>
    <row r="39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row>
    <row r="392">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row>
    <row r="393">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row>
    <row r="394">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row>
    <row r="39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row>
    <row r="396">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row>
    <row r="397">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row>
    <row r="398">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row>
    <row r="399">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row>
    <row r="400">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row>
    <row r="40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row>
    <row r="402">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row>
    <row r="403">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row>
    <row r="404">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row>
    <row r="40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row>
    <row r="406">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row>
    <row r="407">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row>
    <row r="408">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row>
    <row r="409">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row>
    <row r="410">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row>
    <row r="41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row>
    <row r="412">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row>
    <row r="413">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row>
    <row r="414">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row>
    <row r="41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row>
    <row r="416">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row>
    <row r="417">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row>
    <row r="418">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row>
    <row r="419">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row>
    <row r="420">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row>
    <row r="42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row>
    <row r="422">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row>
    <row r="423">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row>
    <row r="424">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row>
    <row r="42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row>
    <row r="426">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row>
    <row r="427">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row>
    <row r="428">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row>
    <row r="429">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row>
    <row r="430">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row>
    <row r="43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row>
    <row r="432">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row>
    <row r="433">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row>
    <row r="434">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row>
    <row r="43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row>
    <row r="436">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row>
    <row r="437">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row>
    <row r="438">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row>
    <row r="439">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row>
    <row r="440">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row>
    <row r="44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row>
    <row r="442">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row>
    <row r="443">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row>
    <row r="444">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row>
    <row r="44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row>
    <row r="446">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row>
    <row r="447">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row>
    <row r="448">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row>
    <row r="449">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row>
    <row r="450">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row>
    <row r="45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row>
    <row r="452">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row>
    <row r="453">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row>
    <row r="454">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row>
    <row r="45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row>
    <row r="456">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row>
    <row r="457">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row>
    <row r="458">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row>
    <row r="459">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row>
    <row r="460">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row>
    <row r="46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row>
    <row r="462">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row>
    <row r="463">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row>
    <row r="464">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row>
    <row r="46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row>
    <row r="466">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row>
    <row r="467">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row>
    <row r="468">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row>
    <row r="469">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row>
    <row r="470">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row>
    <row r="47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row>
    <row r="472">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row>
    <row r="473">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row>
    <row r="474">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row>
    <row r="47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row>
    <row r="476">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row>
    <row r="477">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row>
    <row r="478">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row>
    <row r="479">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row>
    <row r="480">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row>
    <row r="48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row>
    <row r="482">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row>
    <row r="483">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row>
    <row r="484">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row>
    <row r="48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row>
    <row r="486">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row>
    <row r="487">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row>
    <row r="488">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row>
    <row r="489">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row>
    <row r="490">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row>
    <row r="49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row>
    <row r="492">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row>
    <row r="493">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row>
    <row r="494">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row>
    <row r="49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row>
    <row r="496">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row>
    <row r="497">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row>
    <row r="498">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row>
    <row r="499">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row>
    <row r="500">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row>
    <row r="50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row>
    <row r="502">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row>
    <row r="503">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row>
    <row r="504">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row>
    <row r="50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row>
    <row r="506">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row>
    <row r="507">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row>
    <row r="508">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row>
    <row r="509">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row>
    <row r="510">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row>
    <row r="51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row>
    <row r="512">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row>
    <row r="513">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row>
    <row r="514">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row>
    <row r="51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row>
    <row r="516">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row>
    <row r="517">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row>
    <row r="518">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row>
    <row r="519">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row>
    <row r="520">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row>
    <row r="52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row>
    <row r="522">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row>
    <row r="523">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row>
    <row r="524">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row>
    <row r="52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row>
    <row r="526">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row>
    <row r="527">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row>
    <row r="528">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row>
    <row r="529">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row>
    <row r="530">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row>
    <row r="53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row>
    <row r="532">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row>
    <row r="533">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row>
    <row r="534">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row>
    <row r="53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row>
    <row r="536">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row>
    <row r="537">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row>
    <row r="538">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row>
    <row r="539">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row>
    <row r="540">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row>
    <row r="54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row>
    <row r="542">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row>
    <row r="543">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row>
    <row r="544">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row>
    <row r="54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row>
    <row r="546">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row>
    <row r="547">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row>
    <row r="548">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row>
    <row r="549">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row>
    <row r="550">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row>
    <row r="55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row>
    <row r="552">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row>
    <row r="553">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row>
    <row r="554">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row>
    <row r="55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row>
    <row r="556">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row>
    <row r="557">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row>
    <row r="558">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row>
    <row r="559">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row>
    <row r="560">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row>
    <row r="56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row>
    <row r="562">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row>
    <row r="563">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row>
    <row r="564">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row>
    <row r="56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row>
    <row r="566">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row>
    <row r="567">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row>
    <row r="568">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row>
    <row r="569">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row>
    <row r="570">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row>
    <row r="57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row>
    <row r="572">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row>
    <row r="573">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row>
    <row r="574">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row>
    <row r="57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row>
    <row r="576">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row>
    <row r="577">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row>
    <row r="578">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row>
    <row r="579">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row>
    <row r="580">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row>
    <row r="58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row>
    <row r="582">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row>
    <row r="583">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row>
    <row r="584">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row>
    <row r="58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row>
    <row r="586">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row>
    <row r="587">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row>
    <row r="588">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row>
    <row r="589">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row>
    <row r="590">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row>
    <row r="59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row>
    <row r="592">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row>
    <row r="593">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row>
    <row r="594">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row>
    <row r="59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row>
    <row r="596">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row>
    <row r="597">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row>
    <row r="598">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row>
    <row r="599">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row>
    <row r="600">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row>
    <row r="60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row>
    <row r="602">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row>
    <row r="603">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row>
    <row r="604">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row>
    <row r="60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row>
    <row r="606">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row>
    <row r="607">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row>
    <row r="608">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row>
    <row r="609">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row>
    <row r="610">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row>
    <row r="61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row>
    <row r="612">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row>
    <row r="613">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row>
    <row r="614">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row>
    <row r="61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row>
    <row r="616">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row>
    <row r="617">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row>
    <row r="618">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row>
    <row r="619">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row>
    <row r="620">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row>
    <row r="62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row>
    <row r="622">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row>
    <row r="623">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row>
    <row r="624">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row>
    <row r="62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row>
    <row r="626">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row>
    <row r="627">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row>
    <row r="628">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row>
    <row r="629">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row>
    <row r="630">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row>
    <row r="63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row>
    <row r="632">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row>
    <row r="633">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row>
    <row r="634">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row>
    <row r="63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row>
    <row r="636">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row>
    <row r="637">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row>
    <row r="638">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row>
    <row r="639">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row>
    <row r="640">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row>
    <row r="64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row>
    <row r="642">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row>
    <row r="643">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row>
    <row r="644">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row>
    <row r="64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row>
    <row r="646">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row>
    <row r="647">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row>
    <row r="648">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row>
    <row r="649">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row>
    <row r="650">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row>
    <row r="65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row>
    <row r="652">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row>
    <row r="653">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row>
    <row r="654">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row>
    <row r="65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row>
    <row r="656">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row>
    <row r="657">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row>
    <row r="658">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row>
    <row r="659">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row>
    <row r="660">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row>
    <row r="66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row>
    <row r="662">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row>
    <row r="663">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row>
    <row r="664">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row>
    <row r="66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row>
    <row r="666">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row>
    <row r="667">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row>
    <row r="668">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row>
    <row r="669">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row>
    <row r="670">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row>
    <row r="67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row>
    <row r="672">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row>
    <row r="673">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row>
    <row r="674">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row>
    <row r="67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row>
    <row r="676">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row>
    <row r="677">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row>
    <row r="678">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row>
    <row r="679">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row>
    <row r="680">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row>
    <row r="68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row>
    <row r="682">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row>
    <row r="683">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row>
    <row r="684">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row>
    <row r="68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row>
    <row r="686">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row>
    <row r="687">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row>
    <row r="688">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row>
    <row r="689">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row>
    <row r="690">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row>
    <row r="69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row>
    <row r="692">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row>
    <row r="693">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row>
    <row r="694">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row>
    <row r="69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row>
    <row r="696">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row>
    <row r="697">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row>
    <row r="698">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row>
    <row r="699">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row>
    <row r="700">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row>
    <row r="70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row>
    <row r="702">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row>
    <row r="703">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row>
    <row r="704">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row>
    <row r="70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row>
    <row r="706">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row>
    <row r="707">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row>
    <row r="708">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row>
    <row r="709">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row>
    <row r="710">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row>
    <row r="71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row>
    <row r="712">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row>
    <row r="713">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row>
    <row r="714">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row>
    <row r="71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row>
    <row r="716">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row>
    <row r="717">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row>
    <row r="718">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row>
    <row r="719">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row>
    <row r="720">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row>
    <row r="72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row>
    <row r="722">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row>
    <row r="723">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row>
    <row r="724">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row>
    <row r="72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row>
    <row r="726">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row>
    <row r="727">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row>
    <row r="728">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row>
    <row r="729">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row>
    <row r="730">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row>
    <row r="73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row>
    <row r="732">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row>
    <row r="733">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row>
    <row r="734">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row>
    <row r="73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row>
    <row r="736">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row>
    <row r="737">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row>
    <row r="738">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row>
    <row r="739">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row>
    <row r="740">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row>
    <row r="74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row>
    <row r="742">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row>
    <row r="743">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row>
    <row r="744">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row>
    <row r="74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row>
    <row r="746">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row>
    <row r="747">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row>
    <row r="748">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row>
    <row r="749">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row>
    <row r="750">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row>
    <row r="75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row>
    <row r="752">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row>
    <row r="753">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row>
    <row r="754">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row>
    <row r="75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row>
    <row r="756">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row>
    <row r="757">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row>
    <row r="758">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row>
    <row r="759">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row>
    <row r="760">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row>
    <row r="76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row>
    <row r="762">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row>
    <row r="763">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row>
    <row r="764">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c r="AE764" s="11"/>
    </row>
    <row r="76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c r="AE765" s="11"/>
    </row>
    <row r="766">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c r="AE766" s="11"/>
    </row>
    <row r="767">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c r="AE767" s="11"/>
    </row>
    <row r="768">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c r="AE768" s="11"/>
    </row>
    <row r="769">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row>
    <row r="770">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c r="AE770" s="11"/>
    </row>
    <row r="77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row>
    <row r="772">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row>
    <row r="773">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c r="AE773" s="11"/>
    </row>
    <row r="774">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row>
    <row r="77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row>
    <row r="776">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row>
    <row r="777">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c r="AE777" s="11"/>
    </row>
    <row r="778">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c r="AE778" s="11"/>
    </row>
    <row r="779">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c r="AE779" s="11"/>
    </row>
    <row r="780">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row>
    <row r="78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c r="AE781" s="11"/>
    </row>
    <row r="782">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c r="AE782" s="11"/>
    </row>
    <row r="783">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c r="AE783" s="11"/>
    </row>
    <row r="784">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c r="AE784" s="11"/>
    </row>
    <row r="78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c r="AE785" s="11"/>
    </row>
    <row r="786">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c r="AE786" s="11"/>
    </row>
    <row r="787">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c r="AE787" s="11"/>
    </row>
    <row r="788">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row>
    <row r="789">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c r="AE789" s="11"/>
    </row>
    <row r="790">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c r="AE790" s="11"/>
    </row>
    <row r="79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row>
    <row r="792">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c r="AE792" s="11"/>
    </row>
    <row r="793">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row>
    <row r="794">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c r="AE794" s="11"/>
    </row>
    <row r="79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row>
    <row r="796">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c r="AE796" s="11"/>
    </row>
    <row r="797">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c r="AE797" s="11"/>
    </row>
    <row r="798">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c r="AE798" s="11"/>
    </row>
    <row r="799">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c r="AE799" s="11"/>
    </row>
    <row r="800">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c r="AE800" s="11"/>
    </row>
    <row r="80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c r="AE801" s="11"/>
    </row>
    <row r="802">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c r="AE802" s="11"/>
    </row>
    <row r="803">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c r="AE803" s="11"/>
    </row>
    <row r="804">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c r="AE804" s="11"/>
    </row>
    <row r="80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c r="AE805" s="11"/>
    </row>
    <row r="806">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c r="AE806" s="11"/>
    </row>
    <row r="807">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c r="AE807" s="11"/>
    </row>
    <row r="808">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c r="AE808" s="11"/>
    </row>
    <row r="809">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row>
    <row r="810">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c r="AE810" s="11"/>
    </row>
    <row r="81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c r="AE811" s="11"/>
    </row>
    <row r="812">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c r="AE812" s="11"/>
    </row>
    <row r="813">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c r="AE813" s="11"/>
    </row>
    <row r="814">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c r="AE814" s="11"/>
    </row>
    <row r="81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c r="AE815" s="11"/>
    </row>
    <row r="816">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c r="AE816" s="11"/>
    </row>
    <row r="817">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row>
    <row r="818">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c r="AE818" s="11"/>
    </row>
    <row r="819">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c r="AE819" s="11"/>
    </row>
    <row r="820">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row>
    <row r="82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c r="AE821" s="11"/>
    </row>
    <row r="822">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row>
    <row r="823">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row>
    <row r="824">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c r="AE824" s="11"/>
    </row>
    <row r="82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c r="AE825" s="11"/>
    </row>
    <row r="826">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c r="AE826" s="11"/>
    </row>
    <row r="827">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c r="AE827" s="11"/>
    </row>
    <row r="828">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c r="AE828" s="11"/>
    </row>
    <row r="829">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c r="AE829" s="11"/>
    </row>
    <row r="830">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c r="AE830" s="11"/>
    </row>
    <row r="83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c r="AE831" s="11"/>
    </row>
    <row r="832">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row>
    <row r="833">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c r="AE833" s="11"/>
    </row>
    <row r="834">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c r="AE834" s="11"/>
    </row>
    <row r="83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row>
    <row r="836">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row>
    <row r="837">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c r="AE837" s="11"/>
    </row>
    <row r="838">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row>
    <row r="839">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row>
    <row r="840">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c r="AE840" s="11"/>
    </row>
    <row r="84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c r="AE841" s="11"/>
    </row>
    <row r="842">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row>
    <row r="843">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c r="AE843" s="11"/>
    </row>
    <row r="844">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c r="AE844" s="11"/>
    </row>
    <row r="84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c r="AE845" s="11"/>
    </row>
    <row r="846">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row>
    <row r="847">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c r="AE847" s="11"/>
    </row>
    <row r="848">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c r="AE848" s="11"/>
    </row>
    <row r="849">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c r="AE849" s="11"/>
    </row>
    <row r="850">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c r="AE850" s="11"/>
    </row>
    <row r="85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c r="AE851" s="11"/>
    </row>
    <row r="852">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c r="AE852" s="11"/>
    </row>
    <row r="853">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c r="AE853" s="11"/>
    </row>
    <row r="854">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c r="AE854" s="11"/>
    </row>
    <row r="85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c r="AE855" s="11"/>
    </row>
    <row r="856">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c r="AE856" s="11"/>
    </row>
    <row r="857">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c r="AE857" s="11"/>
    </row>
    <row r="858">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c r="AE858" s="11"/>
    </row>
    <row r="859">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row>
    <row r="860">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c r="AE860" s="11"/>
    </row>
    <row r="86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c r="AE861" s="11"/>
    </row>
    <row r="862">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row>
    <row r="863">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c r="AE863" s="11"/>
    </row>
    <row r="864">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row>
    <row r="86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c r="AE865" s="11"/>
    </row>
    <row r="866">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row>
    <row r="867">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c r="AE867" s="11"/>
    </row>
    <row r="868">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c r="AE868" s="11"/>
    </row>
    <row r="869">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c r="AE869" s="11"/>
    </row>
    <row r="870">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c r="AE870" s="11"/>
    </row>
    <row r="87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c r="AE871" s="11"/>
    </row>
    <row r="872">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row>
    <row r="873">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c r="AE873" s="11"/>
    </row>
    <row r="874">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row>
    <row r="87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c r="AE875" s="11"/>
    </row>
    <row r="876">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c r="AE876" s="11"/>
    </row>
    <row r="877">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c r="AE877" s="11"/>
    </row>
    <row r="878">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c r="AE878" s="11"/>
    </row>
    <row r="879">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c r="AE879" s="11"/>
    </row>
    <row r="880">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c r="AE880" s="11"/>
    </row>
    <row r="88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c r="AE881" s="11"/>
    </row>
    <row r="882">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c r="AE882" s="11"/>
    </row>
    <row r="883">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c r="AE883" s="11"/>
    </row>
    <row r="884">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c r="AE884" s="11"/>
    </row>
    <row r="88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c r="AE885" s="11"/>
    </row>
    <row r="886">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c r="AE886" s="11"/>
    </row>
    <row r="887">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c r="AE887" s="11"/>
    </row>
    <row r="888">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c r="AE888" s="11"/>
    </row>
    <row r="889">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c r="AE889" s="11"/>
    </row>
    <row r="890">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c r="AE890" s="11"/>
    </row>
    <row r="89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row>
    <row r="892">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c r="AE892" s="11"/>
    </row>
    <row r="893">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c r="AE893" s="11"/>
    </row>
    <row r="894">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c r="AE894" s="11"/>
    </row>
    <row r="89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c r="AE895" s="11"/>
    </row>
    <row r="896">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c r="AE896" s="11"/>
    </row>
    <row r="897">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c r="AE897" s="11"/>
    </row>
    <row r="898">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c r="AE898" s="11"/>
    </row>
    <row r="899">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c r="AE899" s="11"/>
    </row>
    <row r="900">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c r="AE900" s="11"/>
    </row>
    <row r="90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c r="AE901" s="11"/>
    </row>
    <row r="902">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c r="AE902" s="11"/>
    </row>
    <row r="903">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row>
    <row r="904">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c r="AE904" s="11"/>
    </row>
    <row r="90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c r="AE905" s="11"/>
    </row>
    <row r="906">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row>
    <row r="907">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row>
    <row r="908">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row>
    <row r="909">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c r="AE909" s="11"/>
    </row>
    <row r="910">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row>
    <row r="91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row>
    <row r="912">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c r="AE912" s="11"/>
    </row>
    <row r="913">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c r="AE913" s="11"/>
    </row>
    <row r="914">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c r="AE914" s="11"/>
    </row>
    <row r="91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c r="AE915" s="11"/>
    </row>
    <row r="916">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c r="AE916" s="11"/>
    </row>
    <row r="917">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c r="AE917" s="11"/>
    </row>
    <row r="918">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c r="AE918" s="11"/>
    </row>
    <row r="919">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c r="AE919" s="11"/>
    </row>
    <row r="920">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row>
    <row r="92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c r="AE921" s="11"/>
    </row>
    <row r="922">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row>
    <row r="923">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c r="AE923" s="11"/>
    </row>
    <row r="924">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row>
    <row r="92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c r="AE925" s="11"/>
    </row>
    <row r="926">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row>
    <row r="927">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c r="AE927" s="11"/>
    </row>
    <row r="928">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c r="AE928" s="11"/>
    </row>
    <row r="929">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c r="AE929" s="11"/>
    </row>
    <row r="930">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c r="AE930" s="11"/>
    </row>
    <row r="93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c r="AE931" s="11"/>
    </row>
    <row r="932">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c r="AE932" s="11"/>
    </row>
    <row r="933">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c r="AE933" s="11"/>
    </row>
    <row r="934">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c r="AE934" s="11"/>
    </row>
    <row r="93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c r="AE935" s="11"/>
    </row>
    <row r="936">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c r="AE936" s="11"/>
    </row>
    <row r="937">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c r="AE937" s="11"/>
    </row>
    <row r="938">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c r="AE938" s="11"/>
    </row>
    <row r="939">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c r="AE939" s="11"/>
    </row>
    <row r="940">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c r="AE940" s="11"/>
    </row>
    <row r="94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c r="AE941" s="11"/>
    </row>
    <row r="942">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c r="AE942" s="11"/>
    </row>
    <row r="943">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c r="AE943" s="11"/>
    </row>
    <row r="944">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c r="AE944" s="11"/>
    </row>
    <row r="94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c r="AE945" s="11"/>
    </row>
    <row r="946">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c r="AE946" s="11"/>
    </row>
    <row r="947">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c r="AE947" s="11"/>
    </row>
    <row r="948">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c r="AE948" s="11"/>
    </row>
    <row r="949">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c r="AE949" s="11"/>
    </row>
    <row r="950">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c r="AE950" s="11"/>
    </row>
    <row r="95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c r="AE951" s="11"/>
    </row>
    <row r="952">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c r="AE952" s="11"/>
    </row>
    <row r="953">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c r="AE953" s="11"/>
    </row>
    <row r="954">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c r="AE954" s="11"/>
    </row>
    <row r="95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c r="AE955" s="11"/>
    </row>
    <row r="956">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c r="AE956" s="11"/>
    </row>
    <row r="957">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c r="AE957" s="11"/>
    </row>
    <row r="958">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c r="AE958" s="11"/>
    </row>
    <row r="959">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c r="AE959" s="11"/>
    </row>
    <row r="960">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c r="AE960" s="11"/>
    </row>
    <row r="96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c r="AE961" s="11"/>
    </row>
    <row r="962">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c r="AE962" s="11"/>
    </row>
    <row r="963">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c r="AE963" s="11"/>
    </row>
    <row r="964">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c r="AE964" s="11"/>
    </row>
    <row r="96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c r="AE965" s="11"/>
    </row>
    <row r="966">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c r="AE966" s="11"/>
    </row>
    <row r="967">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c r="AE967" s="11"/>
    </row>
    <row r="968">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c r="AE968" s="11"/>
    </row>
    <row r="969">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c r="AE969" s="11"/>
    </row>
    <row r="970">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c r="AE970" s="11"/>
    </row>
    <row r="97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c r="AE971" s="11"/>
    </row>
    <row r="972">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c r="AE972" s="11"/>
    </row>
    <row r="973">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c r="AE973" s="11"/>
    </row>
    <row r="974">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c r="AE974" s="11"/>
    </row>
    <row r="97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c r="AE975" s="11"/>
    </row>
    <row r="976">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c r="AE976" s="11"/>
    </row>
    <row r="977">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c r="AE977" s="11"/>
    </row>
    <row r="978">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c r="AE978" s="11"/>
    </row>
    <row r="979">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c r="AE979" s="11"/>
    </row>
    <row r="980">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c r="AE980" s="11"/>
    </row>
    <row r="98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c r="AE981" s="11"/>
    </row>
    <row r="982">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c r="AE982" s="11"/>
    </row>
    <row r="983">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c r="AE983" s="11"/>
    </row>
    <row r="984">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c r="AE984" s="11"/>
    </row>
    <row r="98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c r="AE985" s="11"/>
    </row>
    <row r="986">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c r="AE986" s="11"/>
    </row>
    <row r="987">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c r="AE987" s="11"/>
    </row>
    <row r="988">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c r="AE988" s="11"/>
    </row>
    <row r="989">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c r="AE989" s="11"/>
    </row>
    <row r="990">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c r="AE990" s="11"/>
    </row>
    <row r="99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c r="AE991" s="11"/>
    </row>
    <row r="992">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c r="AE992" s="11"/>
    </row>
    <row r="993">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c r="AE993" s="11"/>
    </row>
  </sheetData>
  <mergeCells count="1">
    <mergeCell ref="U2:V2"/>
  </mergeCells>
  <dataValidations>
    <dataValidation type="list" allowBlank="1" showErrorMessage="1" sqref="Q3:Q9">
      <formula1>"Product is not grown in the United States in sufficient and reasonably available quantities of a satisfactory quality.,Cost of equivalent USA product are over 25% than the non-domestic product,Quality of the domestic product is inferior to the quality of "&amp;"the non-domestic product"</formula1>
    </dataValidation>
  </dataValidations>
  <drawing r:id="rId1"/>
</worksheet>
</file>