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wbklegal.sharepoint.com/sites/legalstaff/Shared Documents/SCHOOL CLIENTS/PITTSBURGH/Right To Know - PGH/Schikorra/OOR - Deadline 3.25.26/Transportation/"/>
    </mc:Choice>
  </mc:AlternateContent>
  <xr:revisionPtr revIDLastSave="0" documentId="8_{996C677B-D6C9-4C6C-B3C8-FE31CB94800D}" xr6:coauthVersionLast="47" xr6:coauthVersionMax="47" xr10:uidLastSave="{00000000-0000-0000-0000-000000000000}"/>
  <bookViews>
    <workbookView xWindow="-110" yWindow="-110" windowWidth="25180" windowHeight="16140" firstSheet="1" activeTab="1" xr2:uid="{00000000-000D-0000-FFFF-FFFF00000000}"/>
  </bookViews>
  <sheets>
    <sheet name="25_26" sheetId="1" r:id="rId1"/>
    <sheet name="Future" sheetId="2" r:id="rId2"/>
    <sheet name="Sheet1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1" i="2" l="1"/>
  <c r="D296" i="3"/>
  <c r="D291" i="3"/>
  <c r="D266" i="3"/>
  <c r="D243" i="3"/>
  <c r="D234" i="3"/>
  <c r="D225" i="3"/>
  <c r="D213" i="3"/>
  <c r="D208" i="3"/>
  <c r="D197" i="3"/>
  <c r="D184" i="3"/>
  <c r="D174" i="3"/>
  <c r="D162" i="3"/>
  <c r="D150" i="3"/>
  <c r="D138" i="3"/>
  <c r="D131" i="3"/>
  <c r="D125" i="3"/>
  <c r="D117" i="3"/>
  <c r="D111" i="3"/>
  <c r="D105" i="3"/>
  <c r="D93" i="3"/>
  <c r="D83" i="3"/>
  <c r="D75" i="3"/>
  <c r="D64" i="3"/>
  <c r="D54" i="3"/>
  <c r="D47" i="3"/>
  <c r="D36" i="3"/>
  <c r="D29" i="3"/>
  <c r="D23" i="3"/>
  <c r="D17" i="3"/>
  <c r="D7" i="3"/>
  <c r="C43" i="2"/>
  <c r="B55" i="1"/>
  <c r="C55" i="1"/>
  <c r="D42" i="2"/>
</calcChain>
</file>

<file path=xl/sharedStrings.xml><?xml version="1.0" encoding="utf-8"?>
<sst xmlns="http://schemas.openxmlformats.org/spreadsheetml/2006/main" count="1497" uniqueCount="513">
  <si>
    <t>Current School</t>
  </si>
  <si>
    <t>Student Riders</t>
  </si>
  <si>
    <t>Student Walkers</t>
  </si>
  <si>
    <t>Average Ride Time</t>
  </si>
  <si>
    <t>102/204</t>
  </si>
  <si>
    <t>108/298</t>
  </si>
  <si>
    <t>250/185</t>
  </si>
  <si>
    <t>329/205</t>
  </si>
  <si>
    <r>
      <t>Final Average: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35.62</t>
    </r>
  </si>
  <si>
    <t>Future School Code</t>
  </si>
  <si>
    <t>Future School</t>
  </si>
  <si>
    <t>Student Rider Status</t>
  </si>
  <si>
    <t>NUMBER OF BUSES</t>
  </si>
  <si>
    <t>1103</t>
  </si>
  <si>
    <t>BANKSVILLE ES</t>
  </si>
  <si>
    <t>11.5 minutes</t>
  </si>
  <si>
    <t>1105</t>
  </si>
  <si>
    <t>BEECHWOOD ES</t>
  </si>
  <si>
    <t>10 minutes</t>
  </si>
  <si>
    <t>1110</t>
  </si>
  <si>
    <t>BROOKLINE ES</t>
  </si>
  <si>
    <t>11 mintues</t>
  </si>
  <si>
    <t>1118</t>
  </si>
  <si>
    <t>CONCORD ES</t>
  </si>
  <si>
    <t>14 minutes</t>
  </si>
  <si>
    <t>MORROW ES</t>
  </si>
  <si>
    <t>1136</t>
  </si>
  <si>
    <t>GRANDVIEW ES</t>
  </si>
  <si>
    <t>6.5 minutes</t>
  </si>
  <si>
    <t>1137</t>
  </si>
  <si>
    <t>GREENFIELD ES</t>
  </si>
  <si>
    <t>22.5 minutes</t>
  </si>
  <si>
    <t>1140</t>
  </si>
  <si>
    <t>LANGLEY ES</t>
  </si>
  <si>
    <t>1142</t>
  </si>
  <si>
    <t>FAISON ES</t>
  </si>
  <si>
    <t>9 mintues</t>
  </si>
  <si>
    <t>1147</t>
  </si>
  <si>
    <t>LIBERTY ES</t>
  </si>
  <si>
    <t xml:space="preserve"> 7 mintues</t>
  </si>
  <si>
    <t>1148</t>
  </si>
  <si>
    <t>LINCOLN ES</t>
  </si>
  <si>
    <t>14 mintues</t>
  </si>
  <si>
    <t>1153</t>
  </si>
  <si>
    <t>MIFFLIN ES</t>
  </si>
  <si>
    <t>19 mintues</t>
  </si>
  <si>
    <t>1155</t>
  </si>
  <si>
    <t>MINADEO ES</t>
  </si>
  <si>
    <t>1161</t>
  </si>
  <si>
    <t>DILWORTH ES</t>
  </si>
  <si>
    <t>1168</t>
  </si>
  <si>
    <t>PHILLIPS ES</t>
  </si>
  <si>
    <t>1172</t>
  </si>
  <si>
    <t>ROOSEVELT ES</t>
  </si>
  <si>
    <t>16 mintues</t>
  </si>
  <si>
    <t>1178</t>
  </si>
  <si>
    <t>NORTHVIEW ES</t>
  </si>
  <si>
    <t>1181</t>
  </si>
  <si>
    <t>SUNNYSIDE ES</t>
  </si>
  <si>
    <t>17 minutes</t>
  </si>
  <si>
    <t>1184</t>
  </si>
  <si>
    <t>WEIL ES</t>
  </si>
  <si>
    <t>1185</t>
  </si>
  <si>
    <t>WEST LIBERTY ES</t>
  </si>
  <si>
    <t>12 mintues</t>
  </si>
  <si>
    <t>1186</t>
  </si>
  <si>
    <t>WESTWOOD ES</t>
  </si>
  <si>
    <t>12.5 minutes</t>
  </si>
  <si>
    <t>1187</t>
  </si>
  <si>
    <t>WHITTIER ES</t>
  </si>
  <si>
    <t>1195</t>
  </si>
  <si>
    <t>KING ES</t>
  </si>
  <si>
    <t>2101</t>
  </si>
  <si>
    <t>ARLINGTON MS</t>
  </si>
  <si>
    <t>14.5 mintues</t>
  </si>
  <si>
    <t>2112</t>
  </si>
  <si>
    <t>CARMALT MS</t>
  </si>
  <si>
    <t>18 mintues</t>
  </si>
  <si>
    <t>2116</t>
  </si>
  <si>
    <t>COLFAX MS</t>
  </si>
  <si>
    <t>13 mintues</t>
  </si>
  <si>
    <t>2204</t>
  </si>
  <si>
    <t>ALLEGHENY MS</t>
  </si>
  <si>
    <t>2211</t>
  </si>
  <si>
    <t>SCI-TECH MS @ MILLIONES</t>
  </si>
  <si>
    <t>2215</t>
  </si>
  <si>
    <t>GREENWAY MS</t>
  </si>
  <si>
    <t>17 mintues</t>
  </si>
  <si>
    <t>2279</t>
  </si>
  <si>
    <t>STERRETT MS</t>
  </si>
  <si>
    <t>11 minutes</t>
  </si>
  <si>
    <t>2298</t>
  </si>
  <si>
    <t>ARSENAL MS</t>
  </si>
  <si>
    <t>3301</t>
  </si>
  <si>
    <t>ALLDERDICE HS</t>
  </si>
  <si>
    <t>3305</t>
  </si>
  <si>
    <t>CARRICK HS</t>
  </si>
  <si>
    <t>3306</t>
  </si>
  <si>
    <t>SCI-TECH HS</t>
  </si>
  <si>
    <t>PRT</t>
  </si>
  <si>
    <t>3312</t>
  </si>
  <si>
    <t>OBAMA HS</t>
  </si>
  <si>
    <t>3319</t>
  </si>
  <si>
    <t>PERRY HS</t>
  </si>
  <si>
    <t>3329</t>
  </si>
  <si>
    <t>BRASHEAR HS</t>
  </si>
  <si>
    <t>3356</t>
  </si>
  <si>
    <t>WESTINGHOUSE HS</t>
  </si>
  <si>
    <t>11.92 minutes</t>
  </si>
  <si>
    <t>Name</t>
  </si>
  <si>
    <t>Vehicle Name</t>
  </si>
  <si>
    <t>Current Vehicle</t>
  </si>
  <si>
    <t>Number Assigned</t>
  </si>
  <si>
    <t>Start Time</t>
  </si>
  <si>
    <t>Finish Time</t>
  </si>
  <si>
    <t>1103 01-AM</t>
  </si>
  <si>
    <t/>
  </si>
  <si>
    <t>45</t>
  </si>
  <si>
    <t>08:17 AM</t>
  </si>
  <si>
    <t>08:25 AM</t>
  </si>
  <si>
    <t>1103 02-AM</t>
  </si>
  <si>
    <t>51</t>
  </si>
  <si>
    <t>07:48 AM</t>
  </si>
  <si>
    <t>1103 03-AM</t>
  </si>
  <si>
    <t>42</t>
  </si>
  <si>
    <t>08:16 AM</t>
  </si>
  <si>
    <t>1103 04-AM</t>
  </si>
  <si>
    <t>43</t>
  </si>
  <si>
    <t>1103 05-AM</t>
  </si>
  <si>
    <t>36</t>
  </si>
  <si>
    <t>07:50 AM</t>
  </si>
  <si>
    <t>1103 Walk Zone-AM</t>
  </si>
  <si>
    <t>----</t>
  </si>
  <si>
    <t>7</t>
  </si>
  <si>
    <t>08:24 AM</t>
  </si>
  <si>
    <t>1103 Walk Zone-PM</t>
  </si>
  <si>
    <t>03:40 PM</t>
  </si>
  <si>
    <t>1105 01-AM</t>
  </si>
  <si>
    <t>48</t>
  </si>
  <si>
    <t>07:32 AM</t>
  </si>
  <si>
    <t>1105 Walk Zone-AM</t>
  </si>
  <si>
    <t>230</t>
  </si>
  <si>
    <t>08:55 AM</t>
  </si>
  <si>
    <t>09:10 AM</t>
  </si>
  <si>
    <t>1105 Walk Zone-PM</t>
  </si>
  <si>
    <t>1110 01-AM</t>
  </si>
  <si>
    <t>08:13 AM</t>
  </si>
  <si>
    <t>1110 02-AM</t>
  </si>
  <si>
    <t>26</t>
  </si>
  <si>
    <t>08:15 AM</t>
  </si>
  <si>
    <t>1110 Walk Zone-AM</t>
  </si>
  <si>
    <t>229</t>
  </si>
  <si>
    <t>08:08 AM</t>
  </si>
  <si>
    <t>1110 Walk Zone-PM</t>
  </si>
  <si>
    <t>03:05 PM</t>
  </si>
  <si>
    <t>1118 01-AM</t>
  </si>
  <si>
    <t>34</t>
  </si>
  <si>
    <t>07:58 AM</t>
  </si>
  <si>
    <t>1118 02-AM</t>
  </si>
  <si>
    <t>44</t>
  </si>
  <si>
    <t>08:14 AM</t>
  </si>
  <si>
    <t>1118 Walk Zone-AM</t>
  </si>
  <si>
    <t>320</t>
  </si>
  <si>
    <t>08:03 AM</t>
  </si>
  <si>
    <t>1118 Walk Zone-PM</t>
  </si>
  <si>
    <t>03:55 PM</t>
  </si>
  <si>
    <t>1136 01-AM</t>
  </si>
  <si>
    <t>08:04 AM</t>
  </si>
  <si>
    <t>1136 02-AM</t>
  </si>
  <si>
    <t>53</t>
  </si>
  <si>
    <t>08:18 AM</t>
  </si>
  <si>
    <t>1136 Walk Zone-AM</t>
  </si>
  <si>
    <t>151</t>
  </si>
  <si>
    <t>08:05 AM</t>
  </si>
  <si>
    <t>1136 Walk Zone-PM</t>
  </si>
  <si>
    <t>1137 01-AM</t>
  </si>
  <si>
    <t>52</t>
  </si>
  <si>
    <t>07:54 AM</t>
  </si>
  <si>
    <t>1137 02-AM</t>
  </si>
  <si>
    <t>57</t>
  </si>
  <si>
    <t>1137 03-AM</t>
  </si>
  <si>
    <t>15</t>
  </si>
  <si>
    <t>07:59 AM</t>
  </si>
  <si>
    <t>1137 Walk Zone-AM</t>
  </si>
  <si>
    <t>263</t>
  </si>
  <si>
    <t>08:07 AM</t>
  </si>
  <si>
    <t>1137 Walk Zone-PM</t>
  </si>
  <si>
    <t>262</t>
  </si>
  <si>
    <t>03:22 PM</t>
  </si>
  <si>
    <t>1140 01-AM</t>
  </si>
  <si>
    <t>B307</t>
  </si>
  <si>
    <t>1140 02-AM</t>
  </si>
  <si>
    <t>P103</t>
  </si>
  <si>
    <t>59</t>
  </si>
  <si>
    <t>1140 03-AM</t>
  </si>
  <si>
    <t>A309</t>
  </si>
  <si>
    <t>64</t>
  </si>
  <si>
    <t>08:11 AM</t>
  </si>
  <si>
    <t>1140 04-AM</t>
  </si>
  <si>
    <t>08:09 AM</t>
  </si>
  <si>
    <t>1140 05-AM</t>
  </si>
  <si>
    <t>1140 06-AM</t>
  </si>
  <si>
    <t>39</t>
  </si>
  <si>
    <t>1140 07-AM</t>
  </si>
  <si>
    <t>1140 Walk Zone-AM</t>
  </si>
  <si>
    <t>315</t>
  </si>
  <si>
    <t>1140 Walk Zone-PM</t>
  </si>
  <si>
    <t>03:10 PM</t>
  </si>
  <si>
    <t>1142 01-AM</t>
  </si>
  <si>
    <t>1142 02-AM</t>
  </si>
  <si>
    <t>54</t>
  </si>
  <si>
    <t>1142 03-AM</t>
  </si>
  <si>
    <t>50</t>
  </si>
  <si>
    <t>1142 Walk Zone-AM</t>
  </si>
  <si>
    <t>333</t>
  </si>
  <si>
    <t>08:02 AM</t>
  </si>
  <si>
    <t>1142 Walk Zone-PM</t>
  </si>
  <si>
    <t>03:27 PM</t>
  </si>
  <si>
    <t>1147 01-AM</t>
  </si>
  <si>
    <t>1147 02-AM</t>
  </si>
  <si>
    <t>56</t>
  </si>
  <si>
    <t>08:20 AM</t>
  </si>
  <si>
    <t>1147 03-AM</t>
  </si>
  <si>
    <t>55</t>
  </si>
  <si>
    <t>1147 04-AM</t>
  </si>
  <si>
    <t>08:19 AM</t>
  </si>
  <si>
    <t>1147 05-AM</t>
  </si>
  <si>
    <t>1147 06-AM</t>
  </si>
  <si>
    <t>07:33 AM</t>
  </si>
  <si>
    <t>1147 Walk Zone-AM</t>
  </si>
  <si>
    <t>98</t>
  </si>
  <si>
    <t>1147 Walk Zone-PM</t>
  </si>
  <si>
    <t>03:57 PM</t>
  </si>
  <si>
    <t>1148 01-AM</t>
  </si>
  <si>
    <t>46</t>
  </si>
  <si>
    <t>1148 Walk Zone-AM</t>
  </si>
  <si>
    <t>1148 Walk Zone-PM</t>
  </si>
  <si>
    <t>02:55 PM</t>
  </si>
  <si>
    <t>1153 01-AM</t>
  </si>
  <si>
    <t>1153 02-AM</t>
  </si>
  <si>
    <t>35</t>
  </si>
  <si>
    <t>1153 03-AM</t>
  </si>
  <si>
    <t>08:01 AM</t>
  </si>
  <si>
    <t>1153 Walk Zone-AM</t>
  </si>
  <si>
    <t>58</t>
  </si>
  <si>
    <t>1153 Walk Zone-PM</t>
  </si>
  <si>
    <t>1155 01-AM</t>
  </si>
  <si>
    <t>1155 02-AM</t>
  </si>
  <si>
    <t>1155 03-AM</t>
  </si>
  <si>
    <t>1155 04-AM</t>
  </si>
  <si>
    <t>1155 Walk Zone-AM</t>
  </si>
  <si>
    <t>126</t>
  </si>
  <si>
    <t>1155 Walk Zone-PM</t>
  </si>
  <si>
    <t>1161 Walk Zone-AM</t>
  </si>
  <si>
    <t>245</t>
  </si>
  <si>
    <t>1161 Walk Zone-PM</t>
  </si>
  <si>
    <t>1168 01-AM</t>
  </si>
  <si>
    <t>47</t>
  </si>
  <si>
    <t>1168 02-AM</t>
  </si>
  <si>
    <t>1168 03-AM</t>
  </si>
  <si>
    <t>1168 Walk Zone-AM</t>
  </si>
  <si>
    <t>107</t>
  </si>
  <si>
    <t>1168 Walk Zone-PM</t>
  </si>
  <si>
    <t>1172 01-AM</t>
  </si>
  <si>
    <t>1172 Walk Zone-AM</t>
  </si>
  <si>
    <t>222</t>
  </si>
  <si>
    <t>1172 Walk Zone-PM</t>
  </si>
  <si>
    <t>1178 01-AM</t>
  </si>
  <si>
    <t>32</t>
  </si>
  <si>
    <t>07:42 AM</t>
  </si>
  <si>
    <t>08:00 AM</t>
  </si>
  <si>
    <t>1178 02-AM</t>
  </si>
  <si>
    <t>49</t>
  </si>
  <si>
    <t>07:55 AM</t>
  </si>
  <si>
    <t>1178 03-AM</t>
  </si>
  <si>
    <t>1178 04-AM</t>
  </si>
  <si>
    <t>07:43 AM</t>
  </si>
  <si>
    <t>1178 Walk Zone-AM</t>
  </si>
  <si>
    <t>1178 Walk Zone-PM</t>
  </si>
  <si>
    <t>97</t>
  </si>
  <si>
    <t>1181 01-AM</t>
  </si>
  <si>
    <t>38</t>
  </si>
  <si>
    <t>1181 02-AM</t>
  </si>
  <si>
    <t>1181 Walk Zone-AM</t>
  </si>
  <si>
    <t>243</t>
  </si>
  <si>
    <t>08:06 AM</t>
  </si>
  <si>
    <t>1181 Walk Zone-PM</t>
  </si>
  <si>
    <t>03:12 PM</t>
  </si>
  <si>
    <t>1184 01-AM</t>
  </si>
  <si>
    <t>13</t>
  </si>
  <si>
    <t>1184 02-AM</t>
  </si>
  <si>
    <t>3</t>
  </si>
  <si>
    <t>1184 Walk Zone-AM</t>
  </si>
  <si>
    <t>500</t>
  </si>
  <si>
    <t>07:51 AM</t>
  </si>
  <si>
    <t>1184 Walk Zone-PM</t>
  </si>
  <si>
    <t>1185 01-AM</t>
  </si>
  <si>
    <t>1185 02-AM</t>
  </si>
  <si>
    <t>1185 03-AM</t>
  </si>
  <si>
    <t>1185 04-AM</t>
  </si>
  <si>
    <t>33</t>
  </si>
  <si>
    <t>1185 Walk Zone-AM</t>
  </si>
  <si>
    <t>143</t>
  </si>
  <si>
    <t>1185 Walk Zone-PM</t>
  </si>
  <si>
    <t>1186 01-AM</t>
  </si>
  <si>
    <t>08:12 AM</t>
  </si>
  <si>
    <t>1186 02-AM</t>
  </si>
  <si>
    <t>30</t>
  </si>
  <si>
    <t>1186 Walk Zone-AM</t>
  </si>
  <si>
    <t>112</t>
  </si>
  <si>
    <t>1187 01-AM</t>
  </si>
  <si>
    <t>1187 02-AM</t>
  </si>
  <si>
    <t>1187 03-AM</t>
  </si>
  <si>
    <t>1187 04-AM</t>
  </si>
  <si>
    <t>1187 Walk Zone-AM</t>
  </si>
  <si>
    <t>1187 Walk Zone-PM</t>
  </si>
  <si>
    <t>1195 01-AM</t>
  </si>
  <si>
    <t>1195 02-AM</t>
  </si>
  <si>
    <t>61</t>
  </si>
  <si>
    <t>1195 03-AM</t>
  </si>
  <si>
    <t>1195 04-AM</t>
  </si>
  <si>
    <t>1195 05-AM</t>
  </si>
  <si>
    <t>62</t>
  </si>
  <si>
    <t>1195 06-AM</t>
  </si>
  <si>
    <t>1195 07-AM</t>
  </si>
  <si>
    <t>1195 08-AM</t>
  </si>
  <si>
    <t>1195 Walk Zone-AM</t>
  </si>
  <si>
    <t>121</t>
  </si>
  <si>
    <t>08:10 AM</t>
  </si>
  <si>
    <t>08:22 AM</t>
  </si>
  <si>
    <t>1210 Walk Zone-AM</t>
  </si>
  <si>
    <t>207</t>
  </si>
  <si>
    <t>2101 01-AM</t>
  </si>
  <si>
    <t>06:54 AM</t>
  </si>
  <si>
    <t>07:25 AM</t>
  </si>
  <si>
    <t>2101 02-AM</t>
  </si>
  <si>
    <t>07:14 AM</t>
  </si>
  <si>
    <t>2101 03-AM</t>
  </si>
  <si>
    <t>07:13 AM</t>
  </si>
  <si>
    <t>2101 04-AM</t>
  </si>
  <si>
    <t>07:17 AM</t>
  </si>
  <si>
    <t>2101 05-AM</t>
  </si>
  <si>
    <t>07:12 AM</t>
  </si>
  <si>
    <t>2101 06-AM</t>
  </si>
  <si>
    <t>2101 07-AM</t>
  </si>
  <si>
    <t>07:06 AM</t>
  </si>
  <si>
    <t>2101 Walk Zone-AM</t>
  </si>
  <si>
    <t>125</t>
  </si>
  <si>
    <t>2101 Walk Zone-PM</t>
  </si>
  <si>
    <t>2112 01-AM</t>
  </si>
  <si>
    <t>07:08 AM</t>
  </si>
  <si>
    <t>2112 02-AM</t>
  </si>
  <si>
    <t>2112 03-AM</t>
  </si>
  <si>
    <t>07:16 AM</t>
  </si>
  <si>
    <t>2112 04-AM</t>
  </si>
  <si>
    <t>2112 05-AM</t>
  </si>
  <si>
    <t>06:55 AM</t>
  </si>
  <si>
    <t>2112 06-AM</t>
  </si>
  <si>
    <t>41</t>
  </si>
  <si>
    <t>2112 07-AM</t>
  </si>
  <si>
    <t>2112 08-AM</t>
  </si>
  <si>
    <t>06:56 AM</t>
  </si>
  <si>
    <t>2112 Walk Zone-AM</t>
  </si>
  <si>
    <t>146</t>
  </si>
  <si>
    <t>2112 Walk Zone-PM</t>
  </si>
  <si>
    <t>2116 01-AM</t>
  </si>
  <si>
    <t>06:43 AM</t>
  </si>
  <si>
    <t>2116 02-AM</t>
  </si>
  <si>
    <t>06:50 AM</t>
  </si>
  <si>
    <t>2116 03-AM</t>
  </si>
  <si>
    <t>07:15 AM</t>
  </si>
  <si>
    <t>2116 04-AM</t>
  </si>
  <si>
    <t>07:05 AM</t>
  </si>
  <si>
    <t>2116 05-AM</t>
  </si>
  <si>
    <t>2116 06-AM</t>
  </si>
  <si>
    <t>06:49 AM</t>
  </si>
  <si>
    <t>2116 Walk Zone-AM</t>
  </si>
  <si>
    <t>07:09 AM</t>
  </si>
  <si>
    <t>2116 Walk Zone-PM</t>
  </si>
  <si>
    <t>228</t>
  </si>
  <si>
    <t>2204 01-AM</t>
  </si>
  <si>
    <t>2204 02-AM</t>
  </si>
  <si>
    <t>2204 03-AM</t>
  </si>
  <si>
    <t>2204 04-AM</t>
  </si>
  <si>
    <t>07:19 AM</t>
  </si>
  <si>
    <t>2204 05-AM</t>
  </si>
  <si>
    <t>2204 06-AM</t>
  </si>
  <si>
    <t>2204 07-AM</t>
  </si>
  <si>
    <t>06:59 AM</t>
  </si>
  <si>
    <t>2204 08-AM</t>
  </si>
  <si>
    <t>2204 09-AM</t>
  </si>
  <si>
    <t>2204 Walk Zone-AM</t>
  </si>
  <si>
    <t>124</t>
  </si>
  <si>
    <t>2211 PRT-AM</t>
  </si>
  <si>
    <t>117</t>
  </si>
  <si>
    <t>07:30 AM</t>
  </si>
  <si>
    <t>2211 WALK ZONE-AM</t>
  </si>
  <si>
    <t>103</t>
  </si>
  <si>
    <t>2215 01-AM</t>
  </si>
  <si>
    <t>2215 02-AM</t>
  </si>
  <si>
    <t>07:04 AM</t>
  </si>
  <si>
    <t>2215 03-AM</t>
  </si>
  <si>
    <t>2215 04-AM</t>
  </si>
  <si>
    <t>2215 05-AM</t>
  </si>
  <si>
    <t>28</t>
  </si>
  <si>
    <t>07:03 AM</t>
  </si>
  <si>
    <t>2215 Walk Zone-AM</t>
  </si>
  <si>
    <t>286</t>
  </si>
  <si>
    <t>07:01 AM</t>
  </si>
  <si>
    <t>2279 01-AM</t>
  </si>
  <si>
    <t>2279 02-AM</t>
  </si>
  <si>
    <t>2279 Walk Zone-AM</t>
  </si>
  <si>
    <t>161</t>
  </si>
  <si>
    <t>2298 01-AM</t>
  </si>
  <si>
    <t>2298 02-AM</t>
  </si>
  <si>
    <t>2298 03-AM</t>
  </si>
  <si>
    <t>07:11 AM</t>
  </si>
  <si>
    <t>2298 04-AM</t>
  </si>
  <si>
    <t>07:00 AM</t>
  </si>
  <si>
    <t>2298 05-AM</t>
  </si>
  <si>
    <t>2298 06-AM</t>
  </si>
  <si>
    <t>07:10 AM</t>
  </si>
  <si>
    <t>2298 07-AM</t>
  </si>
  <si>
    <t>2298 08-AM</t>
  </si>
  <si>
    <t>2298 09-AM</t>
  </si>
  <si>
    <t>29</t>
  </si>
  <si>
    <t>07:18 AM</t>
  </si>
  <si>
    <t>2298 Walk Zone-AM</t>
  </si>
  <si>
    <t>89</t>
  </si>
  <si>
    <t>3301 01-AM</t>
  </si>
  <si>
    <t>3301 02-AM</t>
  </si>
  <si>
    <t>3301 03-AM</t>
  </si>
  <si>
    <t>3301 04-AM</t>
  </si>
  <si>
    <t>3301 05-AM</t>
  </si>
  <si>
    <t>06:57 AM</t>
  </si>
  <si>
    <t>3301 06-AM</t>
  </si>
  <si>
    <t>23</t>
  </si>
  <si>
    <t>07:02 AM</t>
  </si>
  <si>
    <t>3301 PRT-AM</t>
  </si>
  <si>
    <t>145</t>
  </si>
  <si>
    <t>05:42 AM</t>
  </si>
  <si>
    <t>07:29 AM</t>
  </si>
  <si>
    <t>3301 Walk Zone-AM</t>
  </si>
  <si>
    <t>624</t>
  </si>
  <si>
    <t>06:46 AM</t>
  </si>
  <si>
    <t>3305 01-AM</t>
  </si>
  <si>
    <t>3305 02-AM</t>
  </si>
  <si>
    <t>07:07 AM</t>
  </si>
  <si>
    <t>3305 03-AM</t>
  </si>
  <si>
    <t>3305 04-AM</t>
  </si>
  <si>
    <t>3305 05-AM</t>
  </si>
  <si>
    <t>3305 Walk Zone-AM</t>
  </si>
  <si>
    <t>351</t>
  </si>
  <si>
    <t>3306 PRT HS-AM</t>
  </si>
  <si>
    <t>60</t>
  </si>
  <si>
    <t>06:19 AM</t>
  </si>
  <si>
    <t>07:23 AM</t>
  </si>
  <si>
    <t>3306 Walk Zone HS-AM</t>
  </si>
  <si>
    <t>189</t>
  </si>
  <si>
    <t>07:31 AM</t>
  </si>
  <si>
    <t>3309 PRT-AM</t>
  </si>
  <si>
    <t>07:20 AM</t>
  </si>
  <si>
    <t>3312 PRT HS-AM</t>
  </si>
  <si>
    <t>0</t>
  </si>
  <si>
    <t>06:47 AM</t>
  </si>
  <si>
    <t>3312 Walk Zone HS-AM</t>
  </si>
  <si>
    <t>515</t>
  </si>
  <si>
    <t>3319 01-AM</t>
  </si>
  <si>
    <t>3319 02-AM</t>
  </si>
  <si>
    <t>3319 03-AM</t>
  </si>
  <si>
    <t>3319 04-AM</t>
  </si>
  <si>
    <t>3319 05-AM</t>
  </si>
  <si>
    <t>3319 06-AM</t>
  </si>
  <si>
    <t>3319 07-AM</t>
  </si>
  <si>
    <t>3319 08-AM</t>
  </si>
  <si>
    <t>3319 09-AM</t>
  </si>
  <si>
    <t>3319 10-AM</t>
  </si>
  <si>
    <t>3319 11-AM</t>
  </si>
  <si>
    <t>3319 12-AM</t>
  </si>
  <si>
    <t>3319 Walk Zone-AM</t>
  </si>
  <si>
    <t>128</t>
  </si>
  <si>
    <t>3329 01-AM</t>
  </si>
  <si>
    <t>3329 02-AM</t>
  </si>
  <si>
    <t>3329 03-AM</t>
  </si>
  <si>
    <t>3329 04-AM</t>
  </si>
  <si>
    <t>06:53 AM</t>
  </si>
  <si>
    <t>3329 05-AM</t>
  </si>
  <si>
    <t>3329 06-AM</t>
  </si>
  <si>
    <t>3329 07-AM</t>
  </si>
  <si>
    <t>3329 08-AM</t>
  </si>
  <si>
    <t>3329 09-AM</t>
  </si>
  <si>
    <t>06:45 AM</t>
  </si>
  <si>
    <t>3329 10-AM</t>
  </si>
  <si>
    <t>06:51 AM</t>
  </si>
  <si>
    <t>3329 11-AM</t>
  </si>
  <si>
    <t>06:58 AM</t>
  </si>
  <si>
    <t>3329 12-AM</t>
  </si>
  <si>
    <t>3329 13-AM</t>
  </si>
  <si>
    <t>3329 14-AM</t>
  </si>
  <si>
    <t>3329 15-AM</t>
  </si>
  <si>
    <t>3329 16-AM</t>
  </si>
  <si>
    <t>3329 17-AM</t>
  </si>
  <si>
    <t>3329 18-AM</t>
  </si>
  <si>
    <t>3329 19-AM</t>
  </si>
  <si>
    <t>3329 20-AM</t>
  </si>
  <si>
    <t>3329 21-AM</t>
  </si>
  <si>
    <t>3329 22-AM</t>
  </si>
  <si>
    <t>3329 Walk Zone-AM</t>
  </si>
  <si>
    <t>166</t>
  </si>
  <si>
    <t>3356 01-AM</t>
  </si>
  <si>
    <t>3356 02-AM</t>
  </si>
  <si>
    <t>3356 Walk Zone HS-AM</t>
  </si>
  <si>
    <t>346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</si>
</sst>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1" xfId="0" applyFont="1" applyBorder="1" applyAlignment="1">
      <alignment horizontal="center" vertical="top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1" fillId="0" borderId="0" xfId="0" applyFont="1"/>
    <xf numFmtId="0" fontId="0" fillId="2" borderId="0" xfId="0" applyFill="1"/>
    <xf numFmtId="0" fontId="0" fillId="0" borderId="0" xfId="0" applyAlignment="1">
      <alignment horizontal="left"/>
    </xf>
    <xf numFmtId="0" fontId="0" fillId="2" borderId="0" xfId="0" applyFill="1" applyAlignment="1">
      <alignment horizontal="right"/>
    </xf>
    <xf numFmtId="0" fontId="0" fillId="2" borderId="0" xfId="0" applyFill="1" applyAlignment="1">
      <alignment horizontal="left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55"/>
  <sheetViews>
    <sheetView workbookViewId="0">
      <selection sqref="A1:D56"/>
    </sheetView>
  </sheetViews>
  <sheetFormatPr defaultRowHeight="15.5" x14ac:dyDescent="0.35"/>
  <cols>
    <col min="1" max="1" width="19.26953125" style="7" customWidth="1"/>
    <col min="2" max="3" width="23.26953125" style="8" customWidth="1"/>
    <col min="4" max="4" width="28.81640625" style="8" customWidth="1"/>
  </cols>
  <sheetData>
    <row r="1" spans="1:4" x14ac:dyDescent="0.35">
      <c r="A1" s="5" t="s">
        <v>0</v>
      </c>
      <c r="B1" s="6" t="s">
        <v>1</v>
      </c>
      <c r="C1" s="6" t="s">
        <v>2</v>
      </c>
      <c r="D1" s="6" t="s">
        <v>3</v>
      </c>
    </row>
    <row r="2" spans="1:4" ht="18" customHeight="1" x14ac:dyDescent="0.35">
      <c r="A2" s="7">
        <v>101</v>
      </c>
      <c r="B2" s="8">
        <v>121</v>
      </c>
      <c r="C2" s="8">
        <v>220</v>
      </c>
      <c r="D2" s="8">
        <v>32</v>
      </c>
    </row>
    <row r="3" spans="1:4" x14ac:dyDescent="0.35">
      <c r="A3" s="7" t="s">
        <v>4</v>
      </c>
      <c r="B3" s="8">
        <v>504</v>
      </c>
      <c r="C3" s="8">
        <v>140</v>
      </c>
      <c r="D3" s="8">
        <v>44</v>
      </c>
    </row>
    <row r="4" spans="1:4" x14ac:dyDescent="0.35">
      <c r="A4" s="7">
        <v>103</v>
      </c>
      <c r="B4" s="8">
        <v>328</v>
      </c>
      <c r="C4" s="8">
        <v>4</v>
      </c>
      <c r="D4" s="8">
        <v>28</v>
      </c>
    </row>
    <row r="5" spans="1:4" x14ac:dyDescent="0.35">
      <c r="A5" s="7">
        <v>105</v>
      </c>
      <c r="B5" s="8">
        <v>74</v>
      </c>
      <c r="C5" s="8">
        <v>211</v>
      </c>
      <c r="D5" s="8">
        <v>39</v>
      </c>
    </row>
    <row r="6" spans="1:4" x14ac:dyDescent="0.35">
      <c r="A6" s="7" t="s">
        <v>5</v>
      </c>
      <c r="B6" s="8">
        <v>331</v>
      </c>
      <c r="C6" s="8">
        <v>81</v>
      </c>
      <c r="D6" s="8">
        <v>42</v>
      </c>
    </row>
    <row r="7" spans="1:4" x14ac:dyDescent="0.35">
      <c r="A7" s="7">
        <v>110</v>
      </c>
      <c r="B7" s="8">
        <v>35</v>
      </c>
      <c r="C7" s="8">
        <v>271</v>
      </c>
      <c r="D7" s="8">
        <v>36</v>
      </c>
    </row>
    <row r="8" spans="1:4" x14ac:dyDescent="0.35">
      <c r="A8" s="7">
        <v>112</v>
      </c>
      <c r="B8" s="8">
        <v>407</v>
      </c>
      <c r="C8" s="8">
        <v>73</v>
      </c>
      <c r="D8" s="8">
        <v>49</v>
      </c>
    </row>
    <row r="9" spans="1:4" x14ac:dyDescent="0.35">
      <c r="A9" s="7">
        <v>116</v>
      </c>
      <c r="B9" s="8">
        <v>298</v>
      </c>
      <c r="C9" s="8">
        <v>433</v>
      </c>
      <c r="D9" s="8">
        <v>24</v>
      </c>
    </row>
    <row r="10" spans="1:4" x14ac:dyDescent="0.35">
      <c r="A10" s="7">
        <v>118</v>
      </c>
      <c r="B10" s="8">
        <v>100</v>
      </c>
      <c r="C10" s="8">
        <v>268</v>
      </c>
      <c r="D10" s="8">
        <v>49</v>
      </c>
    </row>
    <row r="11" spans="1:4" x14ac:dyDescent="0.35">
      <c r="A11" s="7">
        <v>134</v>
      </c>
      <c r="B11" s="8">
        <v>136</v>
      </c>
      <c r="C11" s="8">
        <v>87</v>
      </c>
      <c r="D11" s="8">
        <v>43</v>
      </c>
    </row>
    <row r="12" spans="1:4" x14ac:dyDescent="0.35">
      <c r="A12" s="7">
        <v>136</v>
      </c>
      <c r="B12" s="8">
        <v>94</v>
      </c>
      <c r="C12" s="8">
        <v>102</v>
      </c>
      <c r="D12" s="8">
        <v>34</v>
      </c>
    </row>
    <row r="13" spans="1:4" x14ac:dyDescent="0.35">
      <c r="A13" s="7">
        <v>137</v>
      </c>
      <c r="B13" s="8">
        <v>71</v>
      </c>
      <c r="C13" s="8">
        <v>273</v>
      </c>
      <c r="D13" s="8">
        <v>47</v>
      </c>
    </row>
    <row r="14" spans="1:4" x14ac:dyDescent="0.35">
      <c r="A14" s="7">
        <v>140</v>
      </c>
      <c r="B14" s="8">
        <v>192</v>
      </c>
      <c r="C14" s="8">
        <v>224</v>
      </c>
      <c r="D14" s="8">
        <v>42</v>
      </c>
    </row>
    <row r="15" spans="1:4" x14ac:dyDescent="0.35">
      <c r="A15" s="7">
        <v>141</v>
      </c>
      <c r="B15" s="8">
        <v>160</v>
      </c>
      <c r="C15" s="8">
        <v>81</v>
      </c>
      <c r="D15" s="8">
        <v>41</v>
      </c>
    </row>
    <row r="16" spans="1:4" x14ac:dyDescent="0.35">
      <c r="A16" s="7">
        <v>142</v>
      </c>
      <c r="B16" s="8">
        <v>115</v>
      </c>
      <c r="C16" s="8">
        <v>203</v>
      </c>
      <c r="D16" s="8">
        <v>35</v>
      </c>
    </row>
    <row r="17" spans="1:4" x14ac:dyDescent="0.35">
      <c r="A17" s="7">
        <v>147</v>
      </c>
      <c r="B17" s="8">
        <v>220</v>
      </c>
      <c r="C17" s="8">
        <v>4</v>
      </c>
      <c r="D17" s="8">
        <v>49</v>
      </c>
    </row>
    <row r="18" spans="1:4" x14ac:dyDescent="0.35">
      <c r="A18" s="7">
        <v>148</v>
      </c>
      <c r="B18" s="8">
        <v>22</v>
      </c>
      <c r="C18" s="8">
        <v>145</v>
      </c>
      <c r="D18" s="8">
        <v>23</v>
      </c>
    </row>
    <row r="19" spans="1:4" x14ac:dyDescent="0.35">
      <c r="A19" s="7">
        <v>149</v>
      </c>
      <c r="B19" s="8">
        <v>78</v>
      </c>
      <c r="C19" s="8">
        <v>24</v>
      </c>
      <c r="D19" s="8">
        <v>45</v>
      </c>
    </row>
    <row r="20" spans="1:4" x14ac:dyDescent="0.35">
      <c r="A20" s="7">
        <v>151</v>
      </c>
      <c r="B20" s="8">
        <v>37</v>
      </c>
      <c r="C20" s="8">
        <v>71</v>
      </c>
      <c r="D20" s="8">
        <v>35</v>
      </c>
    </row>
    <row r="21" spans="1:4" x14ac:dyDescent="0.35">
      <c r="A21" s="7">
        <v>153</v>
      </c>
      <c r="B21" s="8">
        <v>155</v>
      </c>
      <c r="C21" s="8">
        <v>73</v>
      </c>
      <c r="D21" s="8">
        <v>44</v>
      </c>
    </row>
    <row r="22" spans="1:4" x14ac:dyDescent="0.35">
      <c r="A22" s="7">
        <v>154</v>
      </c>
      <c r="B22" s="8">
        <v>13</v>
      </c>
      <c r="C22" s="8">
        <v>146</v>
      </c>
      <c r="D22" s="8">
        <v>31</v>
      </c>
    </row>
    <row r="23" spans="1:4" x14ac:dyDescent="0.35">
      <c r="A23" s="7">
        <v>155</v>
      </c>
      <c r="B23" s="8">
        <v>207</v>
      </c>
      <c r="C23" s="8">
        <v>51</v>
      </c>
      <c r="D23" s="8">
        <v>35</v>
      </c>
    </row>
    <row r="24" spans="1:4" x14ac:dyDescent="0.35">
      <c r="A24" s="7">
        <v>157</v>
      </c>
      <c r="B24" s="8">
        <v>133</v>
      </c>
      <c r="C24" s="8">
        <v>313</v>
      </c>
      <c r="D24" s="8">
        <v>29</v>
      </c>
    </row>
    <row r="25" spans="1:4" x14ac:dyDescent="0.35">
      <c r="A25" s="7">
        <v>161</v>
      </c>
      <c r="B25" s="8">
        <v>226</v>
      </c>
      <c r="C25" s="8">
        <v>162</v>
      </c>
      <c r="D25" s="8">
        <v>47</v>
      </c>
    </row>
    <row r="26" spans="1:4" x14ac:dyDescent="0.35">
      <c r="A26" s="7">
        <v>168</v>
      </c>
      <c r="B26" s="8">
        <v>150</v>
      </c>
      <c r="C26" s="8">
        <v>86</v>
      </c>
      <c r="D26" s="8">
        <v>33</v>
      </c>
    </row>
    <row r="27" spans="1:4" x14ac:dyDescent="0.35">
      <c r="A27" s="7">
        <v>172</v>
      </c>
      <c r="B27" s="8">
        <v>30</v>
      </c>
      <c r="C27" s="8">
        <v>182</v>
      </c>
      <c r="D27" s="8">
        <v>20</v>
      </c>
    </row>
    <row r="28" spans="1:4" x14ac:dyDescent="0.35">
      <c r="A28" s="7">
        <v>178</v>
      </c>
      <c r="B28" s="8">
        <v>38</v>
      </c>
      <c r="C28" s="8">
        <v>70</v>
      </c>
      <c r="D28" s="8">
        <v>32</v>
      </c>
    </row>
    <row r="29" spans="1:4" x14ac:dyDescent="0.35">
      <c r="A29" s="7">
        <v>181</v>
      </c>
      <c r="B29" s="8">
        <v>31</v>
      </c>
      <c r="C29" s="8">
        <v>193</v>
      </c>
      <c r="D29" s="8">
        <v>39</v>
      </c>
    </row>
    <row r="30" spans="1:4" x14ac:dyDescent="0.35">
      <c r="A30" s="7">
        <v>184</v>
      </c>
      <c r="B30" s="8">
        <v>24</v>
      </c>
      <c r="C30" s="8">
        <v>141</v>
      </c>
      <c r="D30" s="8">
        <v>32</v>
      </c>
    </row>
    <row r="31" spans="1:4" x14ac:dyDescent="0.35">
      <c r="A31" s="7">
        <v>185</v>
      </c>
      <c r="C31" s="8">
        <v>109</v>
      </c>
      <c r="D31" s="8">
        <v>33</v>
      </c>
    </row>
    <row r="32" spans="1:4" x14ac:dyDescent="0.35">
      <c r="A32" s="7">
        <v>186</v>
      </c>
      <c r="B32" s="8">
        <v>160</v>
      </c>
      <c r="C32" s="8">
        <v>97</v>
      </c>
      <c r="D32" s="8">
        <v>28</v>
      </c>
    </row>
    <row r="33" spans="1:4" x14ac:dyDescent="0.35">
      <c r="A33" s="7">
        <v>187</v>
      </c>
      <c r="B33" s="8">
        <v>91</v>
      </c>
      <c r="C33" s="8">
        <v>53</v>
      </c>
      <c r="D33" s="8">
        <v>27</v>
      </c>
    </row>
    <row r="34" spans="1:4" x14ac:dyDescent="0.35">
      <c r="A34" s="7">
        <v>189</v>
      </c>
      <c r="B34" s="8">
        <v>112</v>
      </c>
      <c r="C34" s="8">
        <v>74</v>
      </c>
      <c r="D34" s="8">
        <v>27</v>
      </c>
    </row>
    <row r="35" spans="1:4" x14ac:dyDescent="0.35">
      <c r="A35" s="7">
        <v>195</v>
      </c>
      <c r="B35" s="8">
        <v>299</v>
      </c>
      <c r="C35" s="8">
        <v>67</v>
      </c>
      <c r="D35" s="8">
        <v>25</v>
      </c>
    </row>
    <row r="36" spans="1:4" x14ac:dyDescent="0.35">
      <c r="A36" s="7">
        <v>205</v>
      </c>
      <c r="C36" s="8">
        <v>53</v>
      </c>
    </row>
    <row r="37" spans="1:4" x14ac:dyDescent="0.35">
      <c r="A37" s="7">
        <v>211</v>
      </c>
      <c r="C37" s="8">
        <v>41</v>
      </c>
    </row>
    <row r="38" spans="1:4" x14ac:dyDescent="0.35">
      <c r="A38" s="7">
        <v>215</v>
      </c>
      <c r="B38" s="8">
        <v>198</v>
      </c>
      <c r="C38" s="8">
        <v>56</v>
      </c>
      <c r="D38" s="8">
        <v>28</v>
      </c>
    </row>
    <row r="39" spans="1:4" x14ac:dyDescent="0.35">
      <c r="A39" s="7" t="s">
        <v>6</v>
      </c>
      <c r="B39" s="8">
        <v>231</v>
      </c>
      <c r="C39" s="8">
        <v>24</v>
      </c>
      <c r="D39" s="8">
        <v>33</v>
      </c>
    </row>
    <row r="40" spans="1:4" x14ac:dyDescent="0.35">
      <c r="A40" s="7">
        <v>272</v>
      </c>
      <c r="C40" s="8">
        <v>1</v>
      </c>
    </row>
    <row r="41" spans="1:4" x14ac:dyDescent="0.35">
      <c r="A41" s="7">
        <v>275</v>
      </c>
      <c r="B41" s="8">
        <v>219</v>
      </c>
      <c r="C41" s="8">
        <v>49</v>
      </c>
      <c r="D41" s="8">
        <v>47</v>
      </c>
    </row>
    <row r="42" spans="1:4" x14ac:dyDescent="0.35">
      <c r="A42" s="7">
        <v>279</v>
      </c>
      <c r="B42" s="8">
        <v>121</v>
      </c>
      <c r="C42" s="8">
        <v>51</v>
      </c>
      <c r="D42" s="8">
        <v>41</v>
      </c>
    </row>
    <row r="43" spans="1:4" x14ac:dyDescent="0.35">
      <c r="A43" s="7">
        <v>301</v>
      </c>
      <c r="B43" s="8">
        <v>508</v>
      </c>
      <c r="C43" s="8">
        <v>550</v>
      </c>
      <c r="D43" s="8">
        <v>25</v>
      </c>
    </row>
    <row r="44" spans="1:4" x14ac:dyDescent="0.35">
      <c r="A44" s="7">
        <v>304</v>
      </c>
      <c r="C44" s="8">
        <v>16</v>
      </c>
    </row>
    <row r="45" spans="1:4" x14ac:dyDescent="0.35">
      <c r="A45" s="7">
        <v>305</v>
      </c>
      <c r="B45" s="8">
        <v>230</v>
      </c>
      <c r="C45" s="8">
        <v>310</v>
      </c>
      <c r="D45" s="8">
        <v>25</v>
      </c>
    </row>
    <row r="46" spans="1:4" x14ac:dyDescent="0.35">
      <c r="A46" s="7">
        <v>306</v>
      </c>
      <c r="B46" s="8">
        <v>11</v>
      </c>
      <c r="C46" s="8">
        <v>33</v>
      </c>
      <c r="D46" s="8">
        <v>25</v>
      </c>
    </row>
    <row r="47" spans="1:4" x14ac:dyDescent="0.35">
      <c r="A47" s="7">
        <v>309</v>
      </c>
      <c r="B47" s="8">
        <v>19</v>
      </c>
      <c r="C47" s="8">
        <v>127</v>
      </c>
      <c r="D47" s="8">
        <v>30</v>
      </c>
    </row>
    <row r="48" spans="1:4" x14ac:dyDescent="0.35">
      <c r="A48" s="7">
        <v>312</v>
      </c>
      <c r="B48" s="8">
        <v>14</v>
      </c>
      <c r="C48" s="8">
        <v>244</v>
      </c>
      <c r="D48" s="8">
        <v>25</v>
      </c>
    </row>
    <row r="49" spans="1:4" x14ac:dyDescent="0.35">
      <c r="A49" s="7">
        <v>319</v>
      </c>
      <c r="B49" s="8">
        <v>390</v>
      </c>
      <c r="C49" s="8">
        <v>57</v>
      </c>
      <c r="D49" s="8">
        <v>40</v>
      </c>
    </row>
    <row r="50" spans="1:4" x14ac:dyDescent="0.35">
      <c r="A50" s="7" t="s">
        <v>7</v>
      </c>
      <c r="B50" s="8">
        <v>1144</v>
      </c>
      <c r="C50" s="8">
        <v>101</v>
      </c>
      <c r="D50" s="8">
        <v>45</v>
      </c>
    </row>
    <row r="51" spans="1:4" x14ac:dyDescent="0.35">
      <c r="A51" s="7">
        <v>332</v>
      </c>
      <c r="C51" s="8">
        <v>16</v>
      </c>
    </row>
    <row r="52" spans="1:4" x14ac:dyDescent="0.35">
      <c r="A52" s="7">
        <v>335</v>
      </c>
      <c r="B52" s="8">
        <v>29</v>
      </c>
      <c r="C52" s="8">
        <v>0</v>
      </c>
      <c r="D52" s="8">
        <v>40</v>
      </c>
    </row>
    <row r="53" spans="1:4" x14ac:dyDescent="0.35">
      <c r="A53" s="7">
        <v>356</v>
      </c>
      <c r="B53" s="8">
        <v>89</v>
      </c>
      <c r="C53" s="8">
        <v>119</v>
      </c>
      <c r="D53" s="8">
        <v>38</v>
      </c>
    </row>
    <row r="55" spans="1:4" x14ac:dyDescent="0.35">
      <c r="B55" s="8">
        <f>SUM(B2:B54)</f>
        <v>8195</v>
      </c>
      <c r="C55" s="8">
        <f>SUM(C2:C54)</f>
        <v>6580</v>
      </c>
      <c r="D55" s="9" t="s">
        <v>8</v>
      </c>
    </row>
  </sheetData>
  <pageMargins left="0.7" right="0.7" top="0.75" bottom="0.75" header="0.3" footer="0.3"/>
  <pageSetup scale="8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D69BA3-879B-42E6-9FD0-D87CF8E888AA}">
  <sheetPr>
    <pageSetUpPr fitToPage="1"/>
  </sheetPr>
  <dimension ref="A1:L44"/>
  <sheetViews>
    <sheetView tabSelected="1" workbookViewId="0">
      <selection activeCell="H24" sqref="H24"/>
    </sheetView>
  </sheetViews>
  <sheetFormatPr defaultRowHeight="14.5" x14ac:dyDescent="0.35"/>
  <cols>
    <col min="1" max="1" width="20.26953125" customWidth="1"/>
    <col min="2" max="2" width="33" customWidth="1"/>
    <col min="3" max="3" width="21.81640625" style="2" customWidth="1"/>
    <col min="4" max="4" width="25.54296875" style="4" customWidth="1"/>
    <col min="5" max="5" width="25.26953125" style="4" customWidth="1"/>
    <col min="8" max="8" width="19" customWidth="1"/>
    <col min="12" max="12" width="20.7265625" customWidth="1"/>
  </cols>
  <sheetData>
    <row r="1" spans="1:8" x14ac:dyDescent="0.35">
      <c r="A1" s="1" t="s">
        <v>9</v>
      </c>
      <c r="B1" s="1" t="s">
        <v>10</v>
      </c>
      <c r="C1" s="3" t="s">
        <v>11</v>
      </c>
      <c r="D1" s="3" t="s">
        <v>2</v>
      </c>
      <c r="E1" s="3" t="s">
        <v>3</v>
      </c>
      <c r="H1" s="14" t="s">
        <v>12</v>
      </c>
    </row>
    <row r="2" spans="1:8" x14ac:dyDescent="0.35">
      <c r="A2" t="s">
        <v>13</v>
      </c>
      <c r="B2" t="s">
        <v>14</v>
      </c>
      <c r="C2" s="2">
        <v>217</v>
      </c>
      <c r="D2" s="4">
        <v>7</v>
      </c>
      <c r="E2" s="4" t="s">
        <v>15</v>
      </c>
      <c r="H2">
        <v>6</v>
      </c>
    </row>
    <row r="3" spans="1:8" x14ac:dyDescent="0.35">
      <c r="A3" t="s">
        <v>16</v>
      </c>
      <c r="B3" t="s">
        <v>17</v>
      </c>
      <c r="C3" s="2">
        <v>48</v>
      </c>
      <c r="D3" s="4">
        <v>230</v>
      </c>
      <c r="E3" s="4" t="s">
        <v>18</v>
      </c>
      <c r="H3">
        <v>2</v>
      </c>
    </row>
    <row r="4" spans="1:8" x14ac:dyDescent="0.35">
      <c r="A4" t="s">
        <v>19</v>
      </c>
      <c r="B4" t="s">
        <v>20</v>
      </c>
      <c r="C4" s="2">
        <v>71</v>
      </c>
      <c r="D4" s="4">
        <v>229</v>
      </c>
      <c r="E4" s="4" t="s">
        <v>21</v>
      </c>
      <c r="H4">
        <v>3</v>
      </c>
    </row>
    <row r="5" spans="1:8" x14ac:dyDescent="0.35">
      <c r="A5" t="s">
        <v>22</v>
      </c>
      <c r="B5" t="s">
        <v>23</v>
      </c>
      <c r="C5" s="2">
        <v>78</v>
      </c>
      <c r="D5" s="4">
        <v>320</v>
      </c>
      <c r="E5" s="4" t="s">
        <v>24</v>
      </c>
      <c r="H5">
        <v>3</v>
      </c>
    </row>
    <row r="6" spans="1:8" x14ac:dyDescent="0.35">
      <c r="A6" s="11">
        <v>1210</v>
      </c>
      <c r="B6" t="s">
        <v>25</v>
      </c>
      <c r="D6" s="4">
        <v>207</v>
      </c>
    </row>
    <row r="7" spans="1:8" x14ac:dyDescent="0.35">
      <c r="A7" t="s">
        <v>26</v>
      </c>
      <c r="B7" t="s">
        <v>27</v>
      </c>
      <c r="C7" s="2">
        <v>96</v>
      </c>
      <c r="D7" s="4">
        <v>151</v>
      </c>
      <c r="E7" s="4" t="s">
        <v>28</v>
      </c>
      <c r="H7">
        <v>3</v>
      </c>
    </row>
    <row r="8" spans="1:8" x14ac:dyDescent="0.35">
      <c r="A8" t="s">
        <v>29</v>
      </c>
      <c r="B8" t="s">
        <v>30</v>
      </c>
      <c r="C8" s="2">
        <v>124</v>
      </c>
      <c r="D8" s="4">
        <v>263</v>
      </c>
      <c r="E8" s="4" t="s">
        <v>31</v>
      </c>
      <c r="H8">
        <v>4</v>
      </c>
    </row>
    <row r="9" spans="1:8" x14ac:dyDescent="0.35">
      <c r="A9" t="s">
        <v>32</v>
      </c>
      <c r="B9" t="s">
        <v>33</v>
      </c>
      <c r="C9" s="2">
        <v>350</v>
      </c>
      <c r="D9" s="4">
        <v>315</v>
      </c>
      <c r="E9" s="4" t="s">
        <v>18</v>
      </c>
      <c r="H9">
        <v>8</v>
      </c>
    </row>
    <row r="10" spans="1:8" x14ac:dyDescent="0.35">
      <c r="A10" t="s">
        <v>34</v>
      </c>
      <c r="B10" t="s">
        <v>35</v>
      </c>
      <c r="C10" s="2">
        <v>148</v>
      </c>
      <c r="D10" s="4">
        <v>333</v>
      </c>
      <c r="E10" s="4" t="s">
        <v>36</v>
      </c>
      <c r="H10">
        <v>0</v>
      </c>
    </row>
    <row r="11" spans="1:8" x14ac:dyDescent="0.35">
      <c r="A11" t="s">
        <v>37</v>
      </c>
      <c r="B11" t="s">
        <v>38</v>
      </c>
      <c r="C11" s="2">
        <v>299</v>
      </c>
      <c r="D11" s="4">
        <v>98</v>
      </c>
      <c r="E11" s="4" t="s">
        <v>39</v>
      </c>
      <c r="H11">
        <v>7</v>
      </c>
    </row>
    <row r="12" spans="1:8" x14ac:dyDescent="0.35">
      <c r="A12" t="s">
        <v>40</v>
      </c>
      <c r="B12" t="s">
        <v>41</v>
      </c>
      <c r="C12" s="2">
        <v>46</v>
      </c>
      <c r="D12" s="4">
        <v>230</v>
      </c>
      <c r="E12" s="4" t="s">
        <v>42</v>
      </c>
      <c r="H12">
        <v>2</v>
      </c>
    </row>
    <row r="13" spans="1:8" x14ac:dyDescent="0.35">
      <c r="A13" t="s">
        <v>43</v>
      </c>
      <c r="B13" t="s">
        <v>44</v>
      </c>
      <c r="C13" s="2">
        <v>114</v>
      </c>
      <c r="D13" s="4">
        <v>58</v>
      </c>
      <c r="E13" s="4" t="s">
        <v>45</v>
      </c>
      <c r="H13">
        <v>4</v>
      </c>
    </row>
    <row r="14" spans="1:8" x14ac:dyDescent="0.35">
      <c r="A14" t="s">
        <v>46</v>
      </c>
      <c r="B14" t="s">
        <v>47</v>
      </c>
      <c r="C14" s="2">
        <v>196</v>
      </c>
      <c r="D14" s="4">
        <v>126</v>
      </c>
      <c r="E14" s="4" t="s">
        <v>21</v>
      </c>
      <c r="H14">
        <v>5</v>
      </c>
    </row>
    <row r="15" spans="1:8" x14ac:dyDescent="0.35">
      <c r="A15" t="s">
        <v>48</v>
      </c>
      <c r="B15" t="s">
        <v>49</v>
      </c>
      <c r="D15" s="4">
        <v>245</v>
      </c>
      <c r="E15" s="4">
        <v>0</v>
      </c>
      <c r="H15">
        <v>1</v>
      </c>
    </row>
    <row r="16" spans="1:8" x14ac:dyDescent="0.35">
      <c r="A16" t="s">
        <v>50</v>
      </c>
      <c r="B16" t="s">
        <v>51</v>
      </c>
      <c r="C16" s="2">
        <v>137</v>
      </c>
      <c r="D16" s="4">
        <v>107</v>
      </c>
      <c r="E16" s="4" t="s">
        <v>36</v>
      </c>
      <c r="H16">
        <v>4</v>
      </c>
    </row>
    <row r="17" spans="1:12" x14ac:dyDescent="0.35">
      <c r="A17" t="s">
        <v>52</v>
      </c>
      <c r="B17" t="s">
        <v>53</v>
      </c>
      <c r="C17" s="2">
        <v>35</v>
      </c>
      <c r="D17" s="4">
        <v>222</v>
      </c>
      <c r="E17" s="4" t="s">
        <v>54</v>
      </c>
      <c r="H17">
        <v>2</v>
      </c>
    </row>
    <row r="18" spans="1:12" x14ac:dyDescent="0.35">
      <c r="A18" t="s">
        <v>55</v>
      </c>
      <c r="B18" t="s">
        <v>56</v>
      </c>
      <c r="C18" s="2">
        <v>283</v>
      </c>
      <c r="D18" s="4">
        <v>214</v>
      </c>
      <c r="H18">
        <v>5</v>
      </c>
    </row>
    <row r="19" spans="1:12" x14ac:dyDescent="0.35">
      <c r="A19" t="s">
        <v>57</v>
      </c>
      <c r="B19" t="s">
        <v>58</v>
      </c>
      <c r="C19" s="2">
        <v>76</v>
      </c>
      <c r="D19" s="4">
        <v>243</v>
      </c>
      <c r="E19" s="4" t="s">
        <v>59</v>
      </c>
      <c r="H19">
        <v>3</v>
      </c>
    </row>
    <row r="20" spans="1:12" x14ac:dyDescent="0.35">
      <c r="A20" t="s">
        <v>60</v>
      </c>
      <c r="B20" t="s">
        <v>61</v>
      </c>
      <c r="C20" s="2">
        <v>16</v>
      </c>
      <c r="D20" s="4">
        <v>500</v>
      </c>
      <c r="E20" s="4" t="s">
        <v>28</v>
      </c>
      <c r="H20">
        <v>2</v>
      </c>
    </row>
    <row r="21" spans="1:12" x14ac:dyDescent="0.35">
      <c r="A21" t="s">
        <v>62</v>
      </c>
      <c r="B21" t="s">
        <v>63</v>
      </c>
      <c r="C21" s="2">
        <v>185</v>
      </c>
      <c r="D21" s="4">
        <v>143</v>
      </c>
      <c r="E21" s="4" t="s">
        <v>64</v>
      </c>
      <c r="H21">
        <v>5</v>
      </c>
    </row>
    <row r="22" spans="1:12" x14ac:dyDescent="0.35">
      <c r="A22" t="s">
        <v>65</v>
      </c>
      <c r="B22" t="s">
        <v>66</v>
      </c>
      <c r="C22" s="2">
        <v>64</v>
      </c>
      <c r="D22" s="4">
        <v>112</v>
      </c>
      <c r="E22" s="4" t="s">
        <v>67</v>
      </c>
      <c r="H22">
        <v>3</v>
      </c>
    </row>
    <row r="23" spans="1:12" x14ac:dyDescent="0.35">
      <c r="A23" t="s">
        <v>68</v>
      </c>
      <c r="B23" t="s">
        <v>69</v>
      </c>
      <c r="C23" s="2">
        <v>172</v>
      </c>
      <c r="D23" s="4">
        <v>57</v>
      </c>
      <c r="E23" s="4" t="s">
        <v>18</v>
      </c>
      <c r="H23">
        <v>5</v>
      </c>
    </row>
    <row r="24" spans="1:12" x14ac:dyDescent="0.35">
      <c r="A24" t="s">
        <v>70</v>
      </c>
      <c r="B24" t="s">
        <v>71</v>
      </c>
      <c r="C24" s="2">
        <v>443</v>
      </c>
      <c r="D24" s="4">
        <v>121</v>
      </c>
      <c r="E24" s="4" t="s">
        <v>64</v>
      </c>
      <c r="H24">
        <v>9</v>
      </c>
      <c r="L24" s="10"/>
    </row>
    <row r="25" spans="1:12" x14ac:dyDescent="0.35">
      <c r="A25" t="s">
        <v>72</v>
      </c>
      <c r="B25" t="s">
        <v>73</v>
      </c>
      <c r="C25" s="2">
        <v>352</v>
      </c>
      <c r="D25" s="4">
        <v>125</v>
      </c>
      <c r="E25" s="4" t="s">
        <v>74</v>
      </c>
      <c r="H25">
        <v>8</v>
      </c>
      <c r="L25" s="10"/>
    </row>
    <row r="26" spans="1:12" x14ac:dyDescent="0.35">
      <c r="A26" t="s">
        <v>75</v>
      </c>
      <c r="B26" t="s">
        <v>76</v>
      </c>
      <c r="C26" s="2">
        <v>360</v>
      </c>
      <c r="D26" s="4">
        <v>146</v>
      </c>
      <c r="E26" s="4" t="s">
        <v>77</v>
      </c>
      <c r="H26">
        <v>9</v>
      </c>
    </row>
    <row r="27" spans="1:12" x14ac:dyDescent="0.35">
      <c r="A27" t="s">
        <v>78</v>
      </c>
      <c r="B27" t="s">
        <v>79</v>
      </c>
      <c r="C27" s="2">
        <v>270</v>
      </c>
      <c r="D27" s="4">
        <v>228</v>
      </c>
      <c r="E27" s="4" t="s">
        <v>80</v>
      </c>
      <c r="H27">
        <v>7</v>
      </c>
    </row>
    <row r="28" spans="1:12" x14ac:dyDescent="0.35">
      <c r="A28" t="s">
        <v>81</v>
      </c>
      <c r="B28" t="s">
        <v>82</v>
      </c>
      <c r="C28" s="2">
        <v>459</v>
      </c>
      <c r="D28" s="4">
        <v>124</v>
      </c>
      <c r="E28" s="4" t="s">
        <v>42</v>
      </c>
      <c r="H28">
        <v>10</v>
      </c>
    </row>
    <row r="29" spans="1:12" x14ac:dyDescent="0.35">
      <c r="A29" t="s">
        <v>83</v>
      </c>
      <c r="B29" t="s">
        <v>84</v>
      </c>
      <c r="D29" s="4">
        <v>103</v>
      </c>
    </row>
    <row r="30" spans="1:12" x14ac:dyDescent="0.35">
      <c r="A30" t="s">
        <v>85</v>
      </c>
      <c r="B30" t="s">
        <v>86</v>
      </c>
      <c r="C30" s="2">
        <v>227</v>
      </c>
      <c r="D30" s="4">
        <v>286</v>
      </c>
      <c r="E30" s="4" t="s">
        <v>87</v>
      </c>
      <c r="H30">
        <v>6</v>
      </c>
    </row>
    <row r="31" spans="1:12" x14ac:dyDescent="0.35">
      <c r="A31" t="s">
        <v>88</v>
      </c>
      <c r="B31" t="s">
        <v>89</v>
      </c>
      <c r="C31" s="2">
        <v>89</v>
      </c>
      <c r="D31" s="4">
        <v>161</v>
      </c>
      <c r="E31" s="4" t="s">
        <v>90</v>
      </c>
      <c r="H31">
        <v>4</v>
      </c>
    </row>
    <row r="32" spans="1:12" x14ac:dyDescent="0.35">
      <c r="A32" t="s">
        <v>91</v>
      </c>
      <c r="B32" t="s">
        <v>92</v>
      </c>
      <c r="C32" s="2">
        <v>422</v>
      </c>
      <c r="D32" s="4">
        <v>89</v>
      </c>
      <c r="E32" s="4" t="s">
        <v>80</v>
      </c>
      <c r="H32">
        <v>10</v>
      </c>
    </row>
    <row r="33" spans="1:8" x14ac:dyDescent="0.35">
      <c r="A33" t="s">
        <v>93</v>
      </c>
      <c r="B33" t="s">
        <v>94</v>
      </c>
      <c r="C33" s="2">
        <v>275</v>
      </c>
      <c r="D33" s="4">
        <v>624</v>
      </c>
      <c r="E33" s="4" t="s">
        <v>77</v>
      </c>
      <c r="H33">
        <v>7</v>
      </c>
    </row>
    <row r="34" spans="1:8" x14ac:dyDescent="0.35">
      <c r="A34" t="s">
        <v>95</v>
      </c>
      <c r="B34" t="s">
        <v>96</v>
      </c>
      <c r="C34" s="2">
        <v>257</v>
      </c>
      <c r="D34" s="4">
        <v>351</v>
      </c>
      <c r="E34" s="4" t="s">
        <v>54</v>
      </c>
      <c r="H34">
        <v>6</v>
      </c>
    </row>
    <row r="35" spans="1:8" x14ac:dyDescent="0.35">
      <c r="A35" t="s">
        <v>97</v>
      </c>
      <c r="B35" t="s">
        <v>98</v>
      </c>
      <c r="C35" s="2" t="s">
        <v>99</v>
      </c>
      <c r="D35" s="4">
        <v>189</v>
      </c>
    </row>
    <row r="36" spans="1:8" x14ac:dyDescent="0.35">
      <c r="A36" t="s">
        <v>100</v>
      </c>
      <c r="B36" t="s">
        <v>101</v>
      </c>
      <c r="C36" s="2" t="s">
        <v>99</v>
      </c>
      <c r="D36" s="4">
        <v>515</v>
      </c>
    </row>
    <row r="37" spans="1:8" x14ac:dyDescent="0.35">
      <c r="A37" t="s">
        <v>102</v>
      </c>
      <c r="B37" t="s">
        <v>103</v>
      </c>
      <c r="C37" s="2">
        <v>598</v>
      </c>
      <c r="D37" s="4">
        <v>128</v>
      </c>
      <c r="E37" s="4" t="s">
        <v>42</v>
      </c>
      <c r="H37">
        <v>13</v>
      </c>
    </row>
    <row r="38" spans="1:8" x14ac:dyDescent="0.35">
      <c r="A38" t="s">
        <v>104</v>
      </c>
      <c r="B38" t="s">
        <v>105</v>
      </c>
      <c r="C38" s="2">
        <v>1061</v>
      </c>
      <c r="D38" s="4">
        <v>166</v>
      </c>
      <c r="E38" s="4" t="s">
        <v>87</v>
      </c>
      <c r="H38">
        <v>23</v>
      </c>
    </row>
    <row r="39" spans="1:8" x14ac:dyDescent="0.35">
      <c r="A39" t="s">
        <v>106</v>
      </c>
      <c r="B39" t="s">
        <v>107</v>
      </c>
      <c r="C39" s="2">
        <v>91</v>
      </c>
      <c r="D39" s="4">
        <v>346</v>
      </c>
      <c r="E39" s="4" t="s">
        <v>64</v>
      </c>
      <c r="H39">
        <v>3</v>
      </c>
    </row>
    <row r="41" spans="1:8" x14ac:dyDescent="0.35">
      <c r="C41" s="2">
        <v>136</v>
      </c>
      <c r="H41">
        <f>SUM(H25:H40)</f>
        <v>106</v>
      </c>
    </row>
    <row r="42" spans="1:8" x14ac:dyDescent="0.35">
      <c r="D42" s="4">
        <f>SUM(D2:D41)</f>
        <v>8112</v>
      </c>
    </row>
    <row r="43" spans="1:8" x14ac:dyDescent="0.35">
      <c r="C43" s="2">
        <f>SUM(C2:C42)</f>
        <v>7795</v>
      </c>
    </row>
    <row r="44" spans="1:8" x14ac:dyDescent="0.35">
      <c r="F44" t="s">
        <v>108</v>
      </c>
    </row>
  </sheetData>
  <pageMargins left="0.7" right="0.7" top="0.75" bottom="0.75" header="0.3" footer="0.3"/>
  <pageSetup scale="4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A54F8C-5175-4762-9394-F7F1EF5FEA4D}">
  <dimension ref="A1:F297"/>
  <sheetViews>
    <sheetView topLeftCell="A16" workbookViewId="0">
      <selection activeCell="K12" sqref="K12"/>
    </sheetView>
  </sheetViews>
  <sheetFormatPr defaultRowHeight="14.5" x14ac:dyDescent="0.35"/>
  <cols>
    <col min="1" max="1" width="39" customWidth="1"/>
    <col min="2" max="2" width="13" customWidth="1"/>
    <col min="3" max="3" width="14" customWidth="1"/>
    <col min="4" max="4" width="16" customWidth="1"/>
    <col min="5" max="5" width="10" customWidth="1"/>
    <col min="6" max="6" width="11" customWidth="1"/>
  </cols>
  <sheetData>
    <row r="1" spans="1:6" x14ac:dyDescent="0.35">
      <c r="A1" t="s">
        <v>109</v>
      </c>
      <c r="B1" t="s">
        <v>110</v>
      </c>
      <c r="C1" t="s">
        <v>111</v>
      </c>
      <c r="D1" t="s">
        <v>112</v>
      </c>
      <c r="E1" t="s">
        <v>113</v>
      </c>
      <c r="F1" t="s">
        <v>114</v>
      </c>
    </row>
    <row r="2" spans="1:6" x14ac:dyDescent="0.35">
      <c r="A2" t="s">
        <v>115</v>
      </c>
      <c r="B2" t="s">
        <v>116</v>
      </c>
      <c r="C2" t="s">
        <v>116</v>
      </c>
      <c r="D2" t="s">
        <v>117</v>
      </c>
      <c r="E2" t="s">
        <v>118</v>
      </c>
      <c r="F2" t="s">
        <v>119</v>
      </c>
    </row>
    <row r="3" spans="1:6" x14ac:dyDescent="0.35">
      <c r="A3" t="s">
        <v>120</v>
      </c>
      <c r="B3" t="s">
        <v>116</v>
      </c>
      <c r="C3" t="s">
        <v>116</v>
      </c>
      <c r="D3" t="s">
        <v>121</v>
      </c>
      <c r="E3" t="s">
        <v>122</v>
      </c>
      <c r="F3" t="s">
        <v>119</v>
      </c>
    </row>
    <row r="4" spans="1:6" x14ac:dyDescent="0.35">
      <c r="A4" t="s">
        <v>123</v>
      </c>
      <c r="B4" t="s">
        <v>116</v>
      </c>
      <c r="C4" t="s">
        <v>116</v>
      </c>
      <c r="D4" t="s">
        <v>124</v>
      </c>
      <c r="E4" t="s">
        <v>125</v>
      </c>
      <c r="F4" t="s">
        <v>119</v>
      </c>
    </row>
    <row r="5" spans="1:6" x14ac:dyDescent="0.35">
      <c r="A5" t="s">
        <v>126</v>
      </c>
      <c r="B5" t="s">
        <v>116</v>
      </c>
      <c r="C5" t="s">
        <v>116</v>
      </c>
      <c r="D5" t="s">
        <v>127</v>
      </c>
      <c r="E5" t="s">
        <v>118</v>
      </c>
      <c r="F5" t="s">
        <v>119</v>
      </c>
    </row>
    <row r="6" spans="1:6" x14ac:dyDescent="0.35">
      <c r="A6" t="s">
        <v>128</v>
      </c>
      <c r="B6" t="s">
        <v>116</v>
      </c>
      <c r="C6" t="s">
        <v>116</v>
      </c>
      <c r="D6" t="s">
        <v>129</v>
      </c>
      <c r="E6" t="s">
        <v>130</v>
      </c>
      <c r="F6" t="s">
        <v>119</v>
      </c>
    </row>
    <row r="7" spans="1:6" x14ac:dyDescent="0.35">
      <c r="D7" s="10">
        <f>D2+D3+D4+D5+D6</f>
        <v>217</v>
      </c>
    </row>
    <row r="8" spans="1:6" x14ac:dyDescent="0.35">
      <c r="A8" t="s">
        <v>131</v>
      </c>
      <c r="B8" t="s">
        <v>132</v>
      </c>
      <c r="C8" t="s">
        <v>132</v>
      </c>
      <c r="D8" s="10" t="s">
        <v>133</v>
      </c>
      <c r="E8" t="s">
        <v>134</v>
      </c>
      <c r="F8" t="s">
        <v>119</v>
      </c>
    </row>
    <row r="9" spans="1:6" x14ac:dyDescent="0.35">
      <c r="A9" t="s">
        <v>135</v>
      </c>
      <c r="B9" t="s">
        <v>132</v>
      </c>
      <c r="C9" t="s">
        <v>132</v>
      </c>
      <c r="D9" t="s">
        <v>133</v>
      </c>
      <c r="E9" t="s">
        <v>136</v>
      </c>
      <c r="F9" t="s">
        <v>136</v>
      </c>
    </row>
    <row r="11" spans="1:6" x14ac:dyDescent="0.35">
      <c r="A11" t="s">
        <v>137</v>
      </c>
      <c r="B11" t="s">
        <v>116</v>
      </c>
      <c r="C11" t="s">
        <v>116</v>
      </c>
      <c r="D11" s="12" t="s">
        <v>138</v>
      </c>
      <c r="E11" t="s">
        <v>139</v>
      </c>
      <c r="F11" t="s">
        <v>119</v>
      </c>
    </row>
    <row r="12" spans="1:6" x14ac:dyDescent="0.35">
      <c r="A12" t="s">
        <v>140</v>
      </c>
      <c r="B12" t="s">
        <v>132</v>
      </c>
      <c r="C12" t="s">
        <v>132</v>
      </c>
      <c r="D12" s="10" t="s">
        <v>141</v>
      </c>
      <c r="E12" t="s">
        <v>142</v>
      </c>
      <c r="F12" t="s">
        <v>143</v>
      </c>
    </row>
    <row r="13" spans="1:6" x14ac:dyDescent="0.35">
      <c r="A13" t="s">
        <v>144</v>
      </c>
      <c r="B13" t="s">
        <v>132</v>
      </c>
      <c r="C13" t="s">
        <v>132</v>
      </c>
      <c r="D13" t="s">
        <v>141</v>
      </c>
      <c r="E13" t="s">
        <v>136</v>
      </c>
      <c r="F13" t="s">
        <v>136</v>
      </c>
    </row>
    <row r="15" spans="1:6" x14ac:dyDescent="0.35">
      <c r="A15" t="s">
        <v>145</v>
      </c>
      <c r="B15" t="s">
        <v>116</v>
      </c>
      <c r="C15" t="s">
        <v>116</v>
      </c>
      <c r="D15" t="s">
        <v>117</v>
      </c>
      <c r="E15" t="s">
        <v>146</v>
      </c>
      <c r="F15" t="s">
        <v>119</v>
      </c>
    </row>
    <row r="16" spans="1:6" x14ac:dyDescent="0.35">
      <c r="A16" t="s">
        <v>147</v>
      </c>
      <c r="B16" t="s">
        <v>116</v>
      </c>
      <c r="C16" t="s">
        <v>116</v>
      </c>
      <c r="D16" t="s">
        <v>148</v>
      </c>
      <c r="E16" t="s">
        <v>149</v>
      </c>
      <c r="F16" t="s">
        <v>119</v>
      </c>
    </row>
    <row r="17" spans="1:6" x14ac:dyDescent="0.35">
      <c r="D17" s="10">
        <f>D15+D16</f>
        <v>71</v>
      </c>
    </row>
    <row r="18" spans="1:6" x14ac:dyDescent="0.35">
      <c r="A18" t="s">
        <v>150</v>
      </c>
      <c r="B18" t="s">
        <v>132</v>
      </c>
      <c r="C18" t="s">
        <v>132</v>
      </c>
      <c r="D18" s="10" t="s">
        <v>151</v>
      </c>
      <c r="E18" t="s">
        <v>152</v>
      </c>
      <c r="F18" t="s">
        <v>119</v>
      </c>
    </row>
    <row r="19" spans="1:6" x14ac:dyDescent="0.35">
      <c r="A19" t="s">
        <v>153</v>
      </c>
      <c r="B19" t="s">
        <v>132</v>
      </c>
      <c r="C19" t="s">
        <v>132</v>
      </c>
      <c r="D19" t="s">
        <v>151</v>
      </c>
      <c r="E19" t="s">
        <v>154</v>
      </c>
      <c r="F19" t="s">
        <v>154</v>
      </c>
    </row>
    <row r="21" spans="1:6" x14ac:dyDescent="0.35">
      <c r="A21" t="s">
        <v>155</v>
      </c>
      <c r="B21" t="s">
        <v>116</v>
      </c>
      <c r="C21" t="s">
        <v>116</v>
      </c>
      <c r="D21" t="s">
        <v>156</v>
      </c>
      <c r="E21" t="s">
        <v>157</v>
      </c>
      <c r="F21" t="s">
        <v>119</v>
      </c>
    </row>
    <row r="22" spans="1:6" x14ac:dyDescent="0.35">
      <c r="A22" t="s">
        <v>158</v>
      </c>
      <c r="B22" t="s">
        <v>116</v>
      </c>
      <c r="C22" t="s">
        <v>116</v>
      </c>
      <c r="D22" t="s">
        <v>159</v>
      </c>
      <c r="E22" t="s">
        <v>160</v>
      </c>
      <c r="F22" t="s">
        <v>119</v>
      </c>
    </row>
    <row r="23" spans="1:6" x14ac:dyDescent="0.35">
      <c r="D23" s="10">
        <f>D21+D22</f>
        <v>78</v>
      </c>
    </row>
    <row r="24" spans="1:6" x14ac:dyDescent="0.35">
      <c r="A24" t="s">
        <v>161</v>
      </c>
      <c r="B24" t="s">
        <v>132</v>
      </c>
      <c r="C24" t="s">
        <v>132</v>
      </c>
      <c r="D24" s="10" t="s">
        <v>162</v>
      </c>
      <c r="E24" t="s">
        <v>163</v>
      </c>
      <c r="F24" t="s">
        <v>119</v>
      </c>
    </row>
    <row r="25" spans="1:6" x14ac:dyDescent="0.35">
      <c r="A25" t="s">
        <v>164</v>
      </c>
      <c r="B25" t="s">
        <v>132</v>
      </c>
      <c r="C25" t="s">
        <v>132</v>
      </c>
      <c r="D25" t="s">
        <v>162</v>
      </c>
      <c r="E25" t="s">
        <v>165</v>
      </c>
      <c r="F25" t="s">
        <v>165</v>
      </c>
    </row>
    <row r="27" spans="1:6" x14ac:dyDescent="0.35">
      <c r="A27" t="s">
        <v>166</v>
      </c>
      <c r="B27" t="s">
        <v>116</v>
      </c>
      <c r="C27" t="s">
        <v>116</v>
      </c>
      <c r="D27" t="s">
        <v>127</v>
      </c>
      <c r="E27" t="s">
        <v>167</v>
      </c>
      <c r="F27" t="s">
        <v>119</v>
      </c>
    </row>
    <row r="28" spans="1:6" x14ac:dyDescent="0.35">
      <c r="A28" t="s">
        <v>168</v>
      </c>
      <c r="B28" t="s">
        <v>116</v>
      </c>
      <c r="C28" t="s">
        <v>116</v>
      </c>
      <c r="D28" t="s">
        <v>169</v>
      </c>
      <c r="E28" t="s">
        <v>170</v>
      </c>
      <c r="F28" t="s">
        <v>119</v>
      </c>
    </row>
    <row r="29" spans="1:6" x14ac:dyDescent="0.35">
      <c r="D29" s="10">
        <f>D27+D28</f>
        <v>96</v>
      </c>
    </row>
    <row r="30" spans="1:6" x14ac:dyDescent="0.35">
      <c r="A30" t="s">
        <v>171</v>
      </c>
      <c r="B30" t="s">
        <v>132</v>
      </c>
      <c r="C30" t="s">
        <v>132</v>
      </c>
      <c r="D30" s="10" t="s">
        <v>172</v>
      </c>
      <c r="E30" t="s">
        <v>173</v>
      </c>
      <c r="F30" t="s">
        <v>149</v>
      </c>
    </row>
    <row r="31" spans="1:6" x14ac:dyDescent="0.35">
      <c r="A31" t="s">
        <v>174</v>
      </c>
      <c r="B31" t="s">
        <v>132</v>
      </c>
      <c r="C31" t="s">
        <v>132</v>
      </c>
      <c r="D31" t="s">
        <v>172</v>
      </c>
      <c r="E31" t="s">
        <v>154</v>
      </c>
      <c r="F31" t="s">
        <v>154</v>
      </c>
    </row>
    <row r="33" spans="1:6" x14ac:dyDescent="0.35">
      <c r="A33" t="s">
        <v>175</v>
      </c>
      <c r="B33" t="s">
        <v>116</v>
      </c>
      <c r="C33" t="s">
        <v>116</v>
      </c>
      <c r="D33" t="s">
        <v>176</v>
      </c>
      <c r="E33" t="s">
        <v>177</v>
      </c>
      <c r="F33" t="s">
        <v>119</v>
      </c>
    </row>
    <row r="34" spans="1:6" x14ac:dyDescent="0.35">
      <c r="A34" t="s">
        <v>178</v>
      </c>
      <c r="B34" t="s">
        <v>116</v>
      </c>
      <c r="C34" t="s">
        <v>116</v>
      </c>
      <c r="D34" t="s">
        <v>179</v>
      </c>
      <c r="E34" t="s">
        <v>163</v>
      </c>
      <c r="F34" t="s">
        <v>119</v>
      </c>
    </row>
    <row r="35" spans="1:6" x14ac:dyDescent="0.35">
      <c r="A35" t="s">
        <v>180</v>
      </c>
      <c r="B35" t="s">
        <v>116</v>
      </c>
      <c r="C35" t="s">
        <v>116</v>
      </c>
      <c r="D35" t="s">
        <v>181</v>
      </c>
      <c r="E35" t="s">
        <v>182</v>
      </c>
      <c r="F35" t="s">
        <v>119</v>
      </c>
    </row>
    <row r="36" spans="1:6" x14ac:dyDescent="0.35">
      <c r="D36" s="10">
        <f>D33+D34+D35</f>
        <v>124</v>
      </c>
    </row>
    <row r="37" spans="1:6" x14ac:dyDescent="0.35">
      <c r="A37" t="s">
        <v>183</v>
      </c>
      <c r="B37" t="s">
        <v>132</v>
      </c>
      <c r="C37" t="s">
        <v>132</v>
      </c>
      <c r="D37" s="10" t="s">
        <v>184</v>
      </c>
      <c r="E37" t="s">
        <v>185</v>
      </c>
      <c r="F37" t="s">
        <v>119</v>
      </c>
    </row>
    <row r="38" spans="1:6" x14ac:dyDescent="0.35">
      <c r="A38" t="s">
        <v>186</v>
      </c>
      <c r="B38" t="s">
        <v>132</v>
      </c>
      <c r="C38" t="s">
        <v>132</v>
      </c>
      <c r="D38" t="s">
        <v>187</v>
      </c>
      <c r="E38" t="s">
        <v>154</v>
      </c>
      <c r="F38" t="s">
        <v>188</v>
      </c>
    </row>
    <row r="40" spans="1:6" x14ac:dyDescent="0.35">
      <c r="A40" t="s">
        <v>189</v>
      </c>
      <c r="B40" t="s">
        <v>190</v>
      </c>
      <c r="C40" t="s">
        <v>190</v>
      </c>
      <c r="D40" t="s">
        <v>138</v>
      </c>
      <c r="E40" t="s">
        <v>118</v>
      </c>
      <c r="F40" t="s">
        <v>119</v>
      </c>
    </row>
    <row r="41" spans="1:6" x14ac:dyDescent="0.35">
      <c r="A41" t="s">
        <v>191</v>
      </c>
      <c r="B41" t="s">
        <v>192</v>
      </c>
      <c r="C41" t="s">
        <v>192</v>
      </c>
      <c r="D41" t="s">
        <v>193</v>
      </c>
      <c r="E41" t="s">
        <v>149</v>
      </c>
      <c r="F41" t="s">
        <v>119</v>
      </c>
    </row>
    <row r="42" spans="1:6" x14ac:dyDescent="0.35">
      <c r="A42" t="s">
        <v>194</v>
      </c>
      <c r="B42" t="s">
        <v>195</v>
      </c>
      <c r="C42" t="s">
        <v>195</v>
      </c>
      <c r="D42" t="s">
        <v>196</v>
      </c>
      <c r="E42" t="s">
        <v>197</v>
      </c>
      <c r="F42" t="s">
        <v>119</v>
      </c>
    </row>
    <row r="43" spans="1:6" x14ac:dyDescent="0.35">
      <c r="A43" t="s">
        <v>198</v>
      </c>
      <c r="B43" t="s">
        <v>116</v>
      </c>
      <c r="C43" t="s">
        <v>116</v>
      </c>
      <c r="D43" t="s">
        <v>159</v>
      </c>
      <c r="E43" t="s">
        <v>199</v>
      </c>
      <c r="F43" t="s">
        <v>119</v>
      </c>
    </row>
    <row r="44" spans="1:6" x14ac:dyDescent="0.35">
      <c r="A44" t="s">
        <v>200</v>
      </c>
      <c r="B44" t="s">
        <v>116</v>
      </c>
      <c r="C44" t="s">
        <v>116</v>
      </c>
      <c r="D44" t="s">
        <v>121</v>
      </c>
      <c r="E44" t="s">
        <v>170</v>
      </c>
      <c r="F44" t="s">
        <v>119</v>
      </c>
    </row>
    <row r="45" spans="1:6" x14ac:dyDescent="0.35">
      <c r="A45" t="s">
        <v>201</v>
      </c>
      <c r="B45" t="s">
        <v>116</v>
      </c>
      <c r="C45" t="s">
        <v>116</v>
      </c>
      <c r="D45" t="s">
        <v>202</v>
      </c>
      <c r="E45" t="s">
        <v>149</v>
      </c>
      <c r="F45" t="s">
        <v>119</v>
      </c>
    </row>
    <row r="46" spans="1:6" x14ac:dyDescent="0.35">
      <c r="A46" t="s">
        <v>203</v>
      </c>
      <c r="B46" t="s">
        <v>116</v>
      </c>
      <c r="C46" t="s">
        <v>116</v>
      </c>
      <c r="D46" t="s">
        <v>117</v>
      </c>
      <c r="E46" t="s">
        <v>149</v>
      </c>
      <c r="F46" t="s">
        <v>119</v>
      </c>
    </row>
    <row r="47" spans="1:6" x14ac:dyDescent="0.35">
      <c r="D47" s="10">
        <f>D40+D41+D42+D43+D44+D45+D46</f>
        <v>350</v>
      </c>
    </row>
    <row r="48" spans="1:6" x14ac:dyDescent="0.35">
      <c r="A48" t="s">
        <v>204</v>
      </c>
      <c r="B48" t="s">
        <v>132</v>
      </c>
      <c r="C48" t="s">
        <v>132</v>
      </c>
      <c r="D48" s="10" t="s">
        <v>205</v>
      </c>
      <c r="E48" t="s">
        <v>163</v>
      </c>
      <c r="F48" t="s">
        <v>119</v>
      </c>
    </row>
    <row r="49" spans="1:6" x14ac:dyDescent="0.35">
      <c r="A49" t="s">
        <v>206</v>
      </c>
      <c r="B49" t="s">
        <v>132</v>
      </c>
      <c r="C49" t="s">
        <v>132</v>
      </c>
      <c r="D49" t="s">
        <v>205</v>
      </c>
      <c r="E49" t="s">
        <v>207</v>
      </c>
      <c r="F49" t="s">
        <v>207</v>
      </c>
    </row>
    <row r="51" spans="1:6" x14ac:dyDescent="0.35">
      <c r="A51" t="s">
        <v>208</v>
      </c>
      <c r="B51" t="s">
        <v>116</v>
      </c>
      <c r="C51" t="s">
        <v>116</v>
      </c>
      <c r="D51" t="s">
        <v>159</v>
      </c>
      <c r="E51" t="s">
        <v>125</v>
      </c>
      <c r="F51" t="s">
        <v>119</v>
      </c>
    </row>
    <row r="52" spans="1:6" x14ac:dyDescent="0.35">
      <c r="A52" t="s">
        <v>209</v>
      </c>
      <c r="B52" t="s">
        <v>116</v>
      </c>
      <c r="C52" t="s">
        <v>116</v>
      </c>
      <c r="D52" t="s">
        <v>210</v>
      </c>
      <c r="E52" t="s">
        <v>160</v>
      </c>
      <c r="F52" t="s">
        <v>119</v>
      </c>
    </row>
    <row r="53" spans="1:6" x14ac:dyDescent="0.35">
      <c r="A53" t="s">
        <v>211</v>
      </c>
      <c r="B53" t="s">
        <v>116</v>
      </c>
      <c r="C53" t="s">
        <v>116</v>
      </c>
      <c r="D53" t="s">
        <v>212</v>
      </c>
      <c r="E53" t="s">
        <v>118</v>
      </c>
      <c r="F53" t="s">
        <v>119</v>
      </c>
    </row>
    <row r="54" spans="1:6" x14ac:dyDescent="0.35">
      <c r="D54" s="10">
        <f>D51+D52+D53</f>
        <v>148</v>
      </c>
    </row>
    <row r="55" spans="1:6" x14ac:dyDescent="0.35">
      <c r="A55" t="s">
        <v>213</v>
      </c>
      <c r="B55" t="s">
        <v>132</v>
      </c>
      <c r="C55" t="s">
        <v>132</v>
      </c>
      <c r="D55" s="10" t="s">
        <v>214</v>
      </c>
      <c r="E55" t="s">
        <v>215</v>
      </c>
      <c r="F55" t="s">
        <v>119</v>
      </c>
    </row>
    <row r="56" spans="1:6" x14ac:dyDescent="0.35">
      <c r="A56" t="s">
        <v>216</v>
      </c>
      <c r="B56" t="s">
        <v>132</v>
      </c>
      <c r="C56" t="s">
        <v>132</v>
      </c>
      <c r="D56" t="s">
        <v>214</v>
      </c>
      <c r="E56" t="s">
        <v>217</v>
      </c>
      <c r="F56" t="s">
        <v>217</v>
      </c>
    </row>
    <row r="58" spans="1:6" x14ac:dyDescent="0.35">
      <c r="A58" t="s">
        <v>218</v>
      </c>
      <c r="B58" t="s">
        <v>116</v>
      </c>
      <c r="C58" t="s">
        <v>116</v>
      </c>
      <c r="D58" t="s">
        <v>159</v>
      </c>
      <c r="E58" t="s">
        <v>170</v>
      </c>
      <c r="F58" t="s">
        <v>119</v>
      </c>
    </row>
    <row r="59" spans="1:6" x14ac:dyDescent="0.35">
      <c r="A59" t="s">
        <v>219</v>
      </c>
      <c r="B59" t="s">
        <v>116</v>
      </c>
      <c r="C59" t="s">
        <v>116</v>
      </c>
      <c r="D59" t="s">
        <v>220</v>
      </c>
      <c r="E59" t="s">
        <v>221</v>
      </c>
      <c r="F59" t="s">
        <v>119</v>
      </c>
    </row>
    <row r="60" spans="1:6" x14ac:dyDescent="0.35">
      <c r="A60" t="s">
        <v>222</v>
      </c>
      <c r="B60" t="s">
        <v>116</v>
      </c>
      <c r="C60" t="s">
        <v>116</v>
      </c>
      <c r="D60" t="s">
        <v>223</v>
      </c>
      <c r="E60" t="s">
        <v>170</v>
      </c>
      <c r="F60" t="s">
        <v>119</v>
      </c>
    </row>
    <row r="61" spans="1:6" x14ac:dyDescent="0.35">
      <c r="A61" t="s">
        <v>224</v>
      </c>
      <c r="B61" t="s">
        <v>116</v>
      </c>
      <c r="C61" t="s">
        <v>116</v>
      </c>
      <c r="D61" t="s">
        <v>138</v>
      </c>
      <c r="E61" t="s">
        <v>225</v>
      </c>
      <c r="F61" t="s">
        <v>119</v>
      </c>
    </row>
    <row r="62" spans="1:6" x14ac:dyDescent="0.35">
      <c r="A62" t="s">
        <v>226</v>
      </c>
      <c r="B62" t="s">
        <v>116</v>
      </c>
      <c r="C62" t="s">
        <v>116</v>
      </c>
      <c r="D62" t="s">
        <v>127</v>
      </c>
      <c r="E62" t="s">
        <v>149</v>
      </c>
      <c r="F62" t="s">
        <v>119</v>
      </c>
    </row>
    <row r="63" spans="1:6" x14ac:dyDescent="0.35">
      <c r="A63" t="s">
        <v>227</v>
      </c>
      <c r="B63" t="s">
        <v>116</v>
      </c>
      <c r="C63" t="s">
        <v>116</v>
      </c>
      <c r="D63" t="s">
        <v>169</v>
      </c>
      <c r="E63" t="s">
        <v>228</v>
      </c>
      <c r="F63" t="s">
        <v>119</v>
      </c>
    </row>
    <row r="64" spans="1:6" x14ac:dyDescent="0.35">
      <c r="D64" s="10">
        <f>D58+D59+D60+D61+D62+D63</f>
        <v>299</v>
      </c>
    </row>
    <row r="65" spans="1:6" x14ac:dyDescent="0.35">
      <c r="A65" t="s">
        <v>229</v>
      </c>
      <c r="B65" t="s">
        <v>132</v>
      </c>
      <c r="C65" t="s">
        <v>132</v>
      </c>
      <c r="D65" s="10" t="s">
        <v>230</v>
      </c>
      <c r="E65" t="s">
        <v>170</v>
      </c>
      <c r="F65" t="s">
        <v>119</v>
      </c>
    </row>
    <row r="66" spans="1:6" x14ac:dyDescent="0.35">
      <c r="A66" t="s">
        <v>231</v>
      </c>
      <c r="B66" t="s">
        <v>132</v>
      </c>
      <c r="C66" t="s">
        <v>132</v>
      </c>
      <c r="D66" t="s">
        <v>230</v>
      </c>
      <c r="E66" t="s">
        <v>232</v>
      </c>
      <c r="F66" t="s">
        <v>232</v>
      </c>
    </row>
    <row r="68" spans="1:6" x14ac:dyDescent="0.35">
      <c r="A68" t="s">
        <v>233</v>
      </c>
      <c r="B68" t="s">
        <v>116</v>
      </c>
      <c r="C68" t="s">
        <v>116</v>
      </c>
      <c r="D68" s="12" t="s">
        <v>234</v>
      </c>
      <c r="E68" t="s">
        <v>197</v>
      </c>
      <c r="F68" t="s">
        <v>119</v>
      </c>
    </row>
    <row r="69" spans="1:6" x14ac:dyDescent="0.35">
      <c r="A69" t="s">
        <v>235</v>
      </c>
      <c r="B69" t="s">
        <v>132</v>
      </c>
      <c r="C69" t="s">
        <v>132</v>
      </c>
      <c r="D69" s="10" t="s">
        <v>141</v>
      </c>
      <c r="E69" t="s">
        <v>199</v>
      </c>
      <c r="F69" t="s">
        <v>119</v>
      </c>
    </row>
    <row r="70" spans="1:6" x14ac:dyDescent="0.35">
      <c r="A70" t="s">
        <v>236</v>
      </c>
      <c r="B70" t="s">
        <v>132</v>
      </c>
      <c r="C70" t="s">
        <v>132</v>
      </c>
      <c r="D70" t="s">
        <v>141</v>
      </c>
      <c r="E70" t="s">
        <v>237</v>
      </c>
      <c r="F70" t="s">
        <v>237</v>
      </c>
    </row>
    <row r="72" spans="1:6" x14ac:dyDescent="0.35">
      <c r="A72" t="s">
        <v>238</v>
      </c>
      <c r="B72" t="s">
        <v>116</v>
      </c>
      <c r="C72" t="s">
        <v>116</v>
      </c>
      <c r="D72" t="s">
        <v>117</v>
      </c>
      <c r="E72" t="s">
        <v>199</v>
      </c>
      <c r="F72" t="s">
        <v>119</v>
      </c>
    </row>
    <row r="73" spans="1:6" x14ac:dyDescent="0.35">
      <c r="A73" t="s">
        <v>239</v>
      </c>
      <c r="B73" t="s">
        <v>116</v>
      </c>
      <c r="C73" t="s">
        <v>116</v>
      </c>
      <c r="D73" t="s">
        <v>240</v>
      </c>
      <c r="E73" t="s">
        <v>185</v>
      </c>
      <c r="F73" t="s">
        <v>119</v>
      </c>
    </row>
    <row r="74" spans="1:6" x14ac:dyDescent="0.35">
      <c r="A74" t="s">
        <v>241</v>
      </c>
      <c r="B74" t="s">
        <v>116</v>
      </c>
      <c r="C74" t="s">
        <v>116</v>
      </c>
      <c r="D74" t="s">
        <v>156</v>
      </c>
      <c r="E74" t="s">
        <v>242</v>
      </c>
      <c r="F74" t="s">
        <v>119</v>
      </c>
    </row>
    <row r="75" spans="1:6" x14ac:dyDescent="0.35">
      <c r="D75" s="10">
        <f>D72+D73+D74</f>
        <v>114</v>
      </c>
    </row>
    <row r="76" spans="1:6" x14ac:dyDescent="0.35">
      <c r="A76" t="s">
        <v>243</v>
      </c>
      <c r="B76" t="s">
        <v>132</v>
      </c>
      <c r="C76" t="s">
        <v>132</v>
      </c>
      <c r="D76" s="10" t="s">
        <v>244</v>
      </c>
      <c r="E76" t="s">
        <v>221</v>
      </c>
      <c r="F76" t="s">
        <v>119</v>
      </c>
    </row>
    <row r="77" spans="1:6" x14ac:dyDescent="0.35">
      <c r="A77" t="s">
        <v>245</v>
      </c>
      <c r="B77" t="s">
        <v>132</v>
      </c>
      <c r="C77" t="s">
        <v>132</v>
      </c>
      <c r="D77" t="s">
        <v>244</v>
      </c>
      <c r="E77" t="s">
        <v>154</v>
      </c>
      <c r="F77" t="s">
        <v>154</v>
      </c>
    </row>
    <row r="79" spans="1:6" x14ac:dyDescent="0.35">
      <c r="A79" t="s">
        <v>246</v>
      </c>
      <c r="B79" t="s">
        <v>116</v>
      </c>
      <c r="C79" t="s">
        <v>116</v>
      </c>
      <c r="D79" t="s">
        <v>117</v>
      </c>
      <c r="E79" t="s">
        <v>118</v>
      </c>
      <c r="F79" t="s">
        <v>119</v>
      </c>
    </row>
    <row r="80" spans="1:6" x14ac:dyDescent="0.35">
      <c r="A80" t="s">
        <v>247</v>
      </c>
      <c r="B80" t="s">
        <v>116</v>
      </c>
      <c r="C80" t="s">
        <v>116</v>
      </c>
      <c r="D80" t="s">
        <v>121</v>
      </c>
      <c r="E80" t="s">
        <v>125</v>
      </c>
      <c r="F80" t="s">
        <v>119</v>
      </c>
    </row>
    <row r="81" spans="1:6" x14ac:dyDescent="0.35">
      <c r="A81" t="s">
        <v>248</v>
      </c>
      <c r="B81" t="s">
        <v>116</v>
      </c>
      <c r="C81" t="s">
        <v>116</v>
      </c>
      <c r="D81" t="s">
        <v>212</v>
      </c>
      <c r="E81" t="s">
        <v>173</v>
      </c>
      <c r="F81" t="s">
        <v>119</v>
      </c>
    </row>
    <row r="82" spans="1:6" x14ac:dyDescent="0.35">
      <c r="A82" t="s">
        <v>249</v>
      </c>
      <c r="B82" t="s">
        <v>116</v>
      </c>
      <c r="C82" t="s">
        <v>116</v>
      </c>
      <c r="D82" t="s">
        <v>212</v>
      </c>
      <c r="E82" t="s">
        <v>149</v>
      </c>
      <c r="F82" t="s">
        <v>119</v>
      </c>
    </row>
    <row r="83" spans="1:6" x14ac:dyDescent="0.35">
      <c r="D83" s="10">
        <f>D79+D80+D81+D82</f>
        <v>196</v>
      </c>
    </row>
    <row r="84" spans="1:6" x14ac:dyDescent="0.35">
      <c r="A84" t="s">
        <v>250</v>
      </c>
      <c r="B84" t="s">
        <v>132</v>
      </c>
      <c r="C84" t="s">
        <v>132</v>
      </c>
      <c r="D84" s="10" t="s">
        <v>251</v>
      </c>
      <c r="E84" t="s">
        <v>125</v>
      </c>
      <c r="F84" t="s">
        <v>119</v>
      </c>
    </row>
    <row r="85" spans="1:6" x14ac:dyDescent="0.35">
      <c r="A85" t="s">
        <v>252</v>
      </c>
      <c r="B85" t="s">
        <v>132</v>
      </c>
      <c r="C85" t="s">
        <v>132</v>
      </c>
      <c r="D85" t="s">
        <v>251</v>
      </c>
      <c r="E85" t="s">
        <v>165</v>
      </c>
      <c r="F85" t="s">
        <v>165</v>
      </c>
    </row>
    <row r="87" spans="1:6" x14ac:dyDescent="0.35">
      <c r="A87" t="s">
        <v>253</v>
      </c>
      <c r="B87" t="s">
        <v>132</v>
      </c>
      <c r="C87" t="s">
        <v>132</v>
      </c>
      <c r="D87" s="10" t="s">
        <v>254</v>
      </c>
      <c r="E87" t="s">
        <v>152</v>
      </c>
      <c r="F87" t="s">
        <v>119</v>
      </c>
    </row>
    <row r="88" spans="1:6" x14ac:dyDescent="0.35">
      <c r="A88" t="s">
        <v>255</v>
      </c>
      <c r="B88" t="s">
        <v>132</v>
      </c>
      <c r="C88" t="s">
        <v>132</v>
      </c>
      <c r="D88" t="s">
        <v>254</v>
      </c>
      <c r="E88" t="s">
        <v>165</v>
      </c>
      <c r="F88" t="s">
        <v>165</v>
      </c>
    </row>
    <row r="90" spans="1:6" x14ac:dyDescent="0.35">
      <c r="A90" t="s">
        <v>256</v>
      </c>
      <c r="B90" t="s">
        <v>116</v>
      </c>
      <c r="C90" t="s">
        <v>116</v>
      </c>
      <c r="D90" t="s">
        <v>257</v>
      </c>
      <c r="E90" t="s">
        <v>225</v>
      </c>
      <c r="F90" t="s">
        <v>119</v>
      </c>
    </row>
    <row r="91" spans="1:6" x14ac:dyDescent="0.35">
      <c r="A91" t="s">
        <v>258</v>
      </c>
      <c r="B91" t="s">
        <v>116</v>
      </c>
      <c r="C91" t="s">
        <v>116</v>
      </c>
      <c r="D91" t="s">
        <v>234</v>
      </c>
      <c r="E91" t="s">
        <v>160</v>
      </c>
      <c r="F91" t="s">
        <v>119</v>
      </c>
    </row>
    <row r="92" spans="1:6" x14ac:dyDescent="0.35">
      <c r="A92" t="s">
        <v>259</v>
      </c>
      <c r="B92" t="s">
        <v>116</v>
      </c>
      <c r="C92" t="s">
        <v>116</v>
      </c>
      <c r="D92" t="s">
        <v>159</v>
      </c>
      <c r="E92" t="s">
        <v>160</v>
      </c>
      <c r="F92" t="s">
        <v>119</v>
      </c>
    </row>
    <row r="93" spans="1:6" x14ac:dyDescent="0.35">
      <c r="D93" s="10">
        <f>D90+D91+D92</f>
        <v>137</v>
      </c>
    </row>
    <row r="94" spans="1:6" x14ac:dyDescent="0.35">
      <c r="A94" t="s">
        <v>260</v>
      </c>
      <c r="B94" t="s">
        <v>132</v>
      </c>
      <c r="C94" t="s">
        <v>132</v>
      </c>
      <c r="D94" s="10" t="s">
        <v>261</v>
      </c>
      <c r="E94" t="s">
        <v>118</v>
      </c>
      <c r="F94" t="s">
        <v>119</v>
      </c>
    </row>
    <row r="95" spans="1:6" x14ac:dyDescent="0.35">
      <c r="A95" t="s">
        <v>262</v>
      </c>
      <c r="B95" t="s">
        <v>132</v>
      </c>
      <c r="C95" t="s">
        <v>132</v>
      </c>
      <c r="D95" t="s">
        <v>261</v>
      </c>
      <c r="E95" t="s">
        <v>165</v>
      </c>
      <c r="F95" t="s">
        <v>165</v>
      </c>
    </row>
    <row r="97" spans="1:6" x14ac:dyDescent="0.35">
      <c r="A97" t="s">
        <v>263</v>
      </c>
      <c r="B97" t="s">
        <v>116</v>
      </c>
      <c r="C97" t="s">
        <v>116</v>
      </c>
      <c r="D97" s="12" t="s">
        <v>240</v>
      </c>
      <c r="E97" t="s">
        <v>199</v>
      </c>
      <c r="F97" t="s">
        <v>119</v>
      </c>
    </row>
    <row r="98" spans="1:6" x14ac:dyDescent="0.35">
      <c r="A98" t="s">
        <v>264</v>
      </c>
      <c r="B98" t="s">
        <v>132</v>
      </c>
      <c r="C98" t="s">
        <v>132</v>
      </c>
      <c r="D98" s="10" t="s">
        <v>265</v>
      </c>
      <c r="E98" t="s">
        <v>199</v>
      </c>
      <c r="F98" t="s">
        <v>119</v>
      </c>
    </row>
    <row r="99" spans="1:6" x14ac:dyDescent="0.35">
      <c r="A99" t="s">
        <v>266</v>
      </c>
      <c r="B99" t="s">
        <v>132</v>
      </c>
      <c r="C99" t="s">
        <v>132</v>
      </c>
      <c r="D99" t="s">
        <v>265</v>
      </c>
      <c r="E99" t="s">
        <v>154</v>
      </c>
      <c r="F99" t="s">
        <v>154</v>
      </c>
    </row>
    <row r="101" spans="1:6" x14ac:dyDescent="0.35">
      <c r="A101" t="s">
        <v>267</v>
      </c>
      <c r="B101" t="s">
        <v>116</v>
      </c>
      <c r="C101" t="s">
        <v>116</v>
      </c>
      <c r="D101" t="s">
        <v>268</v>
      </c>
      <c r="E101" t="s">
        <v>269</v>
      </c>
      <c r="F101" t="s">
        <v>270</v>
      </c>
    </row>
    <row r="102" spans="1:6" x14ac:dyDescent="0.35">
      <c r="A102" t="s">
        <v>271</v>
      </c>
      <c r="B102" t="s">
        <v>116</v>
      </c>
      <c r="C102" t="s">
        <v>116</v>
      </c>
      <c r="D102" t="s">
        <v>272</v>
      </c>
      <c r="E102" t="s">
        <v>273</v>
      </c>
      <c r="F102" t="s">
        <v>270</v>
      </c>
    </row>
    <row r="103" spans="1:6" x14ac:dyDescent="0.35">
      <c r="A103" t="s">
        <v>274</v>
      </c>
      <c r="B103" t="s">
        <v>116</v>
      </c>
      <c r="C103" t="s">
        <v>116</v>
      </c>
      <c r="D103" t="s">
        <v>212</v>
      </c>
      <c r="E103" t="s">
        <v>122</v>
      </c>
      <c r="F103" t="s">
        <v>270</v>
      </c>
    </row>
    <row r="104" spans="1:6" x14ac:dyDescent="0.35">
      <c r="A104" t="s">
        <v>275</v>
      </c>
      <c r="B104" t="s">
        <v>116</v>
      </c>
      <c r="C104" t="s">
        <v>116</v>
      </c>
      <c r="D104" t="s">
        <v>223</v>
      </c>
      <c r="E104" t="s">
        <v>276</v>
      </c>
      <c r="F104" t="s">
        <v>270</v>
      </c>
    </row>
    <row r="105" spans="1:6" x14ac:dyDescent="0.35">
      <c r="D105" s="10">
        <f>D101+D102+D103+D104</f>
        <v>186</v>
      </c>
    </row>
    <row r="106" spans="1:6" x14ac:dyDescent="0.35">
      <c r="A106" t="s">
        <v>277</v>
      </c>
      <c r="B106" t="s">
        <v>132</v>
      </c>
      <c r="C106" t="s">
        <v>132</v>
      </c>
      <c r="D106" s="10">
        <v>97</v>
      </c>
      <c r="E106" t="s">
        <v>173</v>
      </c>
      <c r="F106" t="s">
        <v>173</v>
      </c>
    </row>
    <row r="107" spans="1:6" x14ac:dyDescent="0.35">
      <c r="A107" t="s">
        <v>278</v>
      </c>
      <c r="B107" t="s">
        <v>132</v>
      </c>
      <c r="C107" t="s">
        <v>132</v>
      </c>
      <c r="D107" t="s">
        <v>279</v>
      </c>
      <c r="E107" t="s">
        <v>154</v>
      </c>
      <c r="F107" t="s">
        <v>154</v>
      </c>
    </row>
    <row r="109" spans="1:6" x14ac:dyDescent="0.35">
      <c r="A109" t="s">
        <v>280</v>
      </c>
      <c r="B109" t="s">
        <v>116</v>
      </c>
      <c r="C109" t="s">
        <v>116</v>
      </c>
      <c r="D109" t="s">
        <v>281</v>
      </c>
      <c r="E109" t="s">
        <v>199</v>
      </c>
      <c r="F109" t="s">
        <v>119</v>
      </c>
    </row>
    <row r="110" spans="1:6" x14ac:dyDescent="0.35">
      <c r="A110" t="s">
        <v>282</v>
      </c>
      <c r="B110" t="s">
        <v>116</v>
      </c>
      <c r="C110" t="s">
        <v>116</v>
      </c>
      <c r="D110" t="s">
        <v>281</v>
      </c>
      <c r="E110" t="s">
        <v>185</v>
      </c>
      <c r="F110" t="s">
        <v>119</v>
      </c>
    </row>
    <row r="111" spans="1:6" x14ac:dyDescent="0.35">
      <c r="D111" s="10">
        <f>D109+D110</f>
        <v>76</v>
      </c>
    </row>
    <row r="112" spans="1:6" x14ac:dyDescent="0.35">
      <c r="A112" t="s">
        <v>283</v>
      </c>
      <c r="B112" t="s">
        <v>132</v>
      </c>
      <c r="C112" t="s">
        <v>132</v>
      </c>
      <c r="D112" s="10" t="s">
        <v>284</v>
      </c>
      <c r="E112" t="s">
        <v>285</v>
      </c>
      <c r="F112" t="s">
        <v>119</v>
      </c>
    </row>
    <row r="113" spans="1:6" x14ac:dyDescent="0.35">
      <c r="A113" t="s">
        <v>286</v>
      </c>
      <c r="B113" t="s">
        <v>132</v>
      </c>
      <c r="C113" t="s">
        <v>132</v>
      </c>
      <c r="D113" t="s">
        <v>284</v>
      </c>
      <c r="E113" t="s">
        <v>287</v>
      </c>
      <c r="F113" t="s">
        <v>287</v>
      </c>
    </row>
    <row r="115" spans="1:6" x14ac:dyDescent="0.35">
      <c r="A115" t="s">
        <v>288</v>
      </c>
      <c r="B115" t="s">
        <v>116</v>
      </c>
      <c r="C115" t="s">
        <v>116</v>
      </c>
      <c r="D115" t="s">
        <v>289</v>
      </c>
      <c r="E115" t="s">
        <v>177</v>
      </c>
      <c r="F115" t="s">
        <v>119</v>
      </c>
    </row>
    <row r="116" spans="1:6" x14ac:dyDescent="0.35">
      <c r="A116" t="s">
        <v>290</v>
      </c>
      <c r="B116" t="s">
        <v>116</v>
      </c>
      <c r="C116" t="s">
        <v>116</v>
      </c>
      <c r="D116" t="s">
        <v>291</v>
      </c>
      <c r="E116" t="s">
        <v>170</v>
      </c>
      <c r="F116" t="s">
        <v>119</v>
      </c>
    </row>
    <row r="117" spans="1:6" x14ac:dyDescent="0.35">
      <c r="D117" s="10">
        <f>D115+D116</f>
        <v>16</v>
      </c>
    </row>
    <row r="118" spans="1:6" x14ac:dyDescent="0.35">
      <c r="A118" t="s">
        <v>292</v>
      </c>
      <c r="B118" t="s">
        <v>132</v>
      </c>
      <c r="C118" t="s">
        <v>132</v>
      </c>
      <c r="D118" s="10" t="s">
        <v>293</v>
      </c>
      <c r="E118" t="s">
        <v>294</v>
      </c>
      <c r="F118" t="s">
        <v>119</v>
      </c>
    </row>
    <row r="119" spans="1:6" x14ac:dyDescent="0.35">
      <c r="A119" t="s">
        <v>295</v>
      </c>
      <c r="B119" t="s">
        <v>132</v>
      </c>
      <c r="C119" t="s">
        <v>132</v>
      </c>
      <c r="D119" t="s">
        <v>293</v>
      </c>
      <c r="E119" t="s">
        <v>188</v>
      </c>
      <c r="F119" t="s">
        <v>188</v>
      </c>
    </row>
    <row r="121" spans="1:6" x14ac:dyDescent="0.35">
      <c r="A121" t="s">
        <v>296</v>
      </c>
      <c r="B121" t="s">
        <v>116</v>
      </c>
      <c r="C121" t="s">
        <v>116</v>
      </c>
      <c r="D121" t="s">
        <v>244</v>
      </c>
      <c r="E121" t="s">
        <v>160</v>
      </c>
      <c r="F121" t="s">
        <v>119</v>
      </c>
    </row>
    <row r="122" spans="1:6" x14ac:dyDescent="0.35">
      <c r="A122" t="s">
        <v>297</v>
      </c>
      <c r="B122" t="s">
        <v>116</v>
      </c>
      <c r="C122" t="s">
        <v>116</v>
      </c>
      <c r="D122" t="s">
        <v>257</v>
      </c>
      <c r="E122" t="s">
        <v>146</v>
      </c>
      <c r="F122" t="s">
        <v>119</v>
      </c>
    </row>
    <row r="123" spans="1:6" x14ac:dyDescent="0.35">
      <c r="A123" t="s">
        <v>298</v>
      </c>
      <c r="B123" t="s">
        <v>116</v>
      </c>
      <c r="C123" t="s">
        <v>116</v>
      </c>
      <c r="D123" t="s">
        <v>257</v>
      </c>
      <c r="E123" t="s">
        <v>146</v>
      </c>
      <c r="F123" t="s">
        <v>119</v>
      </c>
    </row>
    <row r="124" spans="1:6" x14ac:dyDescent="0.35">
      <c r="A124" t="s">
        <v>299</v>
      </c>
      <c r="B124" t="s">
        <v>116</v>
      </c>
      <c r="C124" t="s">
        <v>116</v>
      </c>
      <c r="D124" t="s">
        <v>300</v>
      </c>
      <c r="E124" t="s">
        <v>199</v>
      </c>
      <c r="F124" t="s">
        <v>119</v>
      </c>
    </row>
    <row r="125" spans="1:6" x14ac:dyDescent="0.35">
      <c r="D125" s="10">
        <f>D121+D122+D123+D124</f>
        <v>185</v>
      </c>
    </row>
    <row r="126" spans="1:6" x14ac:dyDescent="0.35">
      <c r="A126" t="s">
        <v>301</v>
      </c>
      <c r="B126" t="s">
        <v>132</v>
      </c>
      <c r="C126" t="s">
        <v>132</v>
      </c>
      <c r="D126" s="10" t="s">
        <v>302</v>
      </c>
      <c r="E126" t="s">
        <v>149</v>
      </c>
      <c r="F126" t="s">
        <v>119</v>
      </c>
    </row>
    <row r="127" spans="1:6" x14ac:dyDescent="0.35">
      <c r="A127" t="s">
        <v>303</v>
      </c>
      <c r="B127" t="s">
        <v>132</v>
      </c>
      <c r="C127" t="s">
        <v>132</v>
      </c>
      <c r="D127" t="s">
        <v>302</v>
      </c>
      <c r="E127" t="s">
        <v>207</v>
      </c>
      <c r="F127" t="s">
        <v>207</v>
      </c>
    </row>
    <row r="129" spans="1:6" x14ac:dyDescent="0.35">
      <c r="A129" t="s">
        <v>304</v>
      </c>
      <c r="B129" t="s">
        <v>116</v>
      </c>
      <c r="C129" t="s">
        <v>116</v>
      </c>
      <c r="D129" t="s">
        <v>156</v>
      </c>
      <c r="E129" t="s">
        <v>305</v>
      </c>
      <c r="F129" t="s">
        <v>119</v>
      </c>
    </row>
    <row r="130" spans="1:6" x14ac:dyDescent="0.35">
      <c r="A130" t="s">
        <v>306</v>
      </c>
      <c r="B130" t="s">
        <v>116</v>
      </c>
      <c r="C130" t="s">
        <v>116</v>
      </c>
      <c r="D130" t="s">
        <v>307</v>
      </c>
      <c r="E130" t="s">
        <v>146</v>
      </c>
      <c r="F130" t="s">
        <v>119</v>
      </c>
    </row>
    <row r="131" spans="1:6" x14ac:dyDescent="0.35">
      <c r="D131" s="10">
        <f>D129+D130</f>
        <v>64</v>
      </c>
    </row>
    <row r="132" spans="1:6" x14ac:dyDescent="0.35">
      <c r="A132" t="s">
        <v>308</v>
      </c>
      <c r="B132" t="s">
        <v>132</v>
      </c>
      <c r="C132" t="s">
        <v>132</v>
      </c>
      <c r="D132" s="10" t="s">
        <v>309</v>
      </c>
      <c r="E132" t="s">
        <v>118</v>
      </c>
      <c r="F132" t="s">
        <v>119</v>
      </c>
    </row>
    <row r="134" spans="1:6" x14ac:dyDescent="0.35">
      <c r="A134" t="s">
        <v>310</v>
      </c>
      <c r="B134" t="s">
        <v>116</v>
      </c>
      <c r="C134" t="s">
        <v>116</v>
      </c>
      <c r="D134" t="s">
        <v>138</v>
      </c>
      <c r="E134" t="s">
        <v>170</v>
      </c>
      <c r="F134" t="s">
        <v>119</v>
      </c>
    </row>
    <row r="135" spans="1:6" x14ac:dyDescent="0.35">
      <c r="A135" t="s">
        <v>311</v>
      </c>
      <c r="B135" t="s">
        <v>116</v>
      </c>
      <c r="C135" t="s">
        <v>116</v>
      </c>
      <c r="D135" t="s">
        <v>202</v>
      </c>
      <c r="E135" t="s">
        <v>146</v>
      </c>
      <c r="F135" t="s">
        <v>119</v>
      </c>
    </row>
    <row r="136" spans="1:6" x14ac:dyDescent="0.35">
      <c r="A136" t="s">
        <v>312</v>
      </c>
      <c r="B136" t="s">
        <v>116</v>
      </c>
      <c r="C136" t="s">
        <v>116</v>
      </c>
      <c r="D136" t="s">
        <v>124</v>
      </c>
      <c r="E136" t="s">
        <v>125</v>
      </c>
      <c r="F136" t="s">
        <v>119</v>
      </c>
    </row>
    <row r="137" spans="1:6" x14ac:dyDescent="0.35">
      <c r="A137" t="s">
        <v>313</v>
      </c>
      <c r="B137" t="s">
        <v>116</v>
      </c>
      <c r="C137" t="s">
        <v>116</v>
      </c>
      <c r="D137" t="s">
        <v>127</v>
      </c>
      <c r="E137" t="s">
        <v>146</v>
      </c>
      <c r="F137" t="s">
        <v>119</v>
      </c>
    </row>
    <row r="138" spans="1:6" x14ac:dyDescent="0.35">
      <c r="D138" s="10">
        <f>D137+D136+D135+D134</f>
        <v>172</v>
      </c>
    </row>
    <row r="139" spans="1:6" x14ac:dyDescent="0.35">
      <c r="A139" t="s">
        <v>314</v>
      </c>
      <c r="B139" t="s">
        <v>132</v>
      </c>
      <c r="C139" t="s">
        <v>132</v>
      </c>
      <c r="D139" s="10" t="s">
        <v>179</v>
      </c>
      <c r="E139" t="s">
        <v>221</v>
      </c>
      <c r="F139" t="s">
        <v>119</v>
      </c>
    </row>
    <row r="140" spans="1:6" x14ac:dyDescent="0.35">
      <c r="A140" t="s">
        <v>315</v>
      </c>
      <c r="B140" t="s">
        <v>132</v>
      </c>
      <c r="C140" t="s">
        <v>132</v>
      </c>
      <c r="D140" t="s">
        <v>179</v>
      </c>
      <c r="E140" t="s">
        <v>207</v>
      </c>
      <c r="F140" t="s">
        <v>207</v>
      </c>
    </row>
    <row r="142" spans="1:6" x14ac:dyDescent="0.35">
      <c r="A142" t="s">
        <v>316</v>
      </c>
      <c r="B142" t="s">
        <v>116</v>
      </c>
      <c r="C142" t="s">
        <v>116</v>
      </c>
      <c r="D142" t="s">
        <v>159</v>
      </c>
      <c r="E142" t="s">
        <v>152</v>
      </c>
      <c r="F142" t="s">
        <v>119</v>
      </c>
    </row>
    <row r="143" spans="1:6" x14ac:dyDescent="0.35">
      <c r="A143" t="s">
        <v>317</v>
      </c>
      <c r="B143" t="s">
        <v>116</v>
      </c>
      <c r="C143" t="s">
        <v>116</v>
      </c>
      <c r="D143" t="s">
        <v>318</v>
      </c>
      <c r="E143" t="s">
        <v>149</v>
      </c>
      <c r="F143" t="s">
        <v>119</v>
      </c>
    </row>
    <row r="144" spans="1:6" x14ac:dyDescent="0.35">
      <c r="A144" t="s">
        <v>319</v>
      </c>
      <c r="B144" t="s">
        <v>116</v>
      </c>
      <c r="C144" t="s">
        <v>116</v>
      </c>
      <c r="D144" t="s">
        <v>193</v>
      </c>
      <c r="E144" t="s">
        <v>305</v>
      </c>
      <c r="F144" t="s">
        <v>119</v>
      </c>
    </row>
    <row r="145" spans="1:6" x14ac:dyDescent="0.35">
      <c r="A145" t="s">
        <v>320</v>
      </c>
      <c r="B145" t="s">
        <v>116</v>
      </c>
      <c r="C145" t="s">
        <v>116</v>
      </c>
      <c r="D145" t="s">
        <v>318</v>
      </c>
      <c r="E145" t="s">
        <v>149</v>
      </c>
      <c r="F145" t="s">
        <v>119</v>
      </c>
    </row>
    <row r="146" spans="1:6" x14ac:dyDescent="0.35">
      <c r="A146" t="s">
        <v>321</v>
      </c>
      <c r="B146" t="s">
        <v>116</v>
      </c>
      <c r="C146" t="s">
        <v>116</v>
      </c>
      <c r="D146" t="s">
        <v>322</v>
      </c>
      <c r="E146" t="s">
        <v>305</v>
      </c>
      <c r="F146" t="s">
        <v>119</v>
      </c>
    </row>
    <row r="147" spans="1:6" x14ac:dyDescent="0.35">
      <c r="A147" t="s">
        <v>323</v>
      </c>
      <c r="B147" t="s">
        <v>116</v>
      </c>
      <c r="C147" t="s">
        <v>116</v>
      </c>
      <c r="D147" t="s">
        <v>210</v>
      </c>
      <c r="E147" t="s">
        <v>125</v>
      </c>
      <c r="F147" t="s">
        <v>119</v>
      </c>
    </row>
    <row r="148" spans="1:6" x14ac:dyDescent="0.35">
      <c r="A148" t="s">
        <v>324</v>
      </c>
      <c r="B148" t="s">
        <v>116</v>
      </c>
      <c r="C148" t="s">
        <v>116</v>
      </c>
      <c r="D148" t="s">
        <v>179</v>
      </c>
      <c r="E148" t="s">
        <v>146</v>
      </c>
      <c r="F148" t="s">
        <v>119</v>
      </c>
    </row>
    <row r="149" spans="1:6" x14ac:dyDescent="0.35">
      <c r="A149" t="s">
        <v>325</v>
      </c>
      <c r="B149" t="s">
        <v>116</v>
      </c>
      <c r="C149" t="s">
        <v>116</v>
      </c>
      <c r="D149" t="s">
        <v>117</v>
      </c>
      <c r="E149" t="s">
        <v>305</v>
      </c>
      <c r="F149" t="s">
        <v>119</v>
      </c>
    </row>
    <row r="150" spans="1:6" x14ac:dyDescent="0.35">
      <c r="D150" s="10">
        <f>D142+D143+D144+D145+D146+D147+D148+D149</f>
        <v>443</v>
      </c>
    </row>
    <row r="151" spans="1:6" x14ac:dyDescent="0.35">
      <c r="A151" t="s">
        <v>326</v>
      </c>
      <c r="B151" t="s">
        <v>132</v>
      </c>
      <c r="C151" t="s">
        <v>132</v>
      </c>
      <c r="D151" s="10" t="s">
        <v>327</v>
      </c>
      <c r="E151" t="s">
        <v>328</v>
      </c>
      <c r="F151" t="s">
        <v>329</v>
      </c>
    </row>
    <row r="153" spans="1:6" x14ac:dyDescent="0.35">
      <c r="A153" t="s">
        <v>330</v>
      </c>
      <c r="B153" t="s">
        <v>132</v>
      </c>
      <c r="C153" t="s">
        <v>132</v>
      </c>
      <c r="D153" s="13" t="s">
        <v>331</v>
      </c>
      <c r="E153" t="s">
        <v>225</v>
      </c>
      <c r="F153" t="s">
        <v>119</v>
      </c>
    </row>
    <row r="155" spans="1:6" x14ac:dyDescent="0.35">
      <c r="A155" t="s">
        <v>332</v>
      </c>
      <c r="B155" t="s">
        <v>116</v>
      </c>
      <c r="C155" t="s">
        <v>116</v>
      </c>
      <c r="D155" t="s">
        <v>202</v>
      </c>
      <c r="E155" t="s">
        <v>333</v>
      </c>
      <c r="F155" t="s">
        <v>334</v>
      </c>
    </row>
    <row r="156" spans="1:6" x14ac:dyDescent="0.35">
      <c r="A156" t="s">
        <v>335</v>
      </c>
      <c r="B156" t="s">
        <v>116</v>
      </c>
      <c r="C156" t="s">
        <v>116</v>
      </c>
      <c r="D156" t="s">
        <v>159</v>
      </c>
      <c r="E156" t="s">
        <v>336</v>
      </c>
      <c r="F156" t="s">
        <v>334</v>
      </c>
    </row>
    <row r="157" spans="1:6" x14ac:dyDescent="0.35">
      <c r="A157" t="s">
        <v>337</v>
      </c>
      <c r="B157" t="s">
        <v>116</v>
      </c>
      <c r="C157" t="s">
        <v>116</v>
      </c>
      <c r="D157" t="s">
        <v>318</v>
      </c>
      <c r="E157" t="s">
        <v>338</v>
      </c>
      <c r="F157" t="s">
        <v>334</v>
      </c>
    </row>
    <row r="158" spans="1:6" x14ac:dyDescent="0.35">
      <c r="A158" t="s">
        <v>339</v>
      </c>
      <c r="B158" t="s">
        <v>116</v>
      </c>
      <c r="C158" t="s">
        <v>116</v>
      </c>
      <c r="D158" t="s">
        <v>179</v>
      </c>
      <c r="E158" t="s">
        <v>340</v>
      </c>
      <c r="F158" t="s">
        <v>334</v>
      </c>
    </row>
    <row r="159" spans="1:6" x14ac:dyDescent="0.35">
      <c r="A159" t="s">
        <v>341</v>
      </c>
      <c r="B159" t="s">
        <v>116</v>
      </c>
      <c r="C159" t="s">
        <v>116</v>
      </c>
      <c r="D159" t="s">
        <v>210</v>
      </c>
      <c r="E159" t="s">
        <v>342</v>
      </c>
      <c r="F159" t="s">
        <v>334</v>
      </c>
    </row>
    <row r="160" spans="1:6" x14ac:dyDescent="0.35">
      <c r="A160" t="s">
        <v>343</v>
      </c>
      <c r="B160" t="s">
        <v>116</v>
      </c>
      <c r="C160" t="s">
        <v>116</v>
      </c>
      <c r="D160" t="s">
        <v>121</v>
      </c>
      <c r="E160" t="s">
        <v>340</v>
      </c>
      <c r="F160" t="s">
        <v>334</v>
      </c>
    </row>
    <row r="161" spans="1:6" x14ac:dyDescent="0.35">
      <c r="A161" t="s">
        <v>344</v>
      </c>
      <c r="B161" t="s">
        <v>116</v>
      </c>
      <c r="C161" t="s">
        <v>116</v>
      </c>
      <c r="D161" t="s">
        <v>234</v>
      </c>
      <c r="E161" t="s">
        <v>345</v>
      </c>
      <c r="F161" t="s">
        <v>334</v>
      </c>
    </row>
    <row r="162" spans="1:6" x14ac:dyDescent="0.35">
      <c r="D162" s="10">
        <f>D155+D156+D157+D158+D159+D160+D161</f>
        <v>352</v>
      </c>
    </row>
    <row r="163" spans="1:6" x14ac:dyDescent="0.35">
      <c r="A163" t="s">
        <v>346</v>
      </c>
      <c r="B163" t="s">
        <v>132</v>
      </c>
      <c r="C163" t="s">
        <v>132</v>
      </c>
      <c r="D163" s="10" t="s">
        <v>347</v>
      </c>
      <c r="E163" t="s">
        <v>173</v>
      </c>
      <c r="F163" t="s">
        <v>146</v>
      </c>
    </row>
    <row r="164" spans="1:6" x14ac:dyDescent="0.35">
      <c r="A164" t="s">
        <v>348</v>
      </c>
      <c r="B164" t="s">
        <v>132</v>
      </c>
      <c r="C164" t="s">
        <v>132</v>
      </c>
      <c r="D164" t="s">
        <v>347</v>
      </c>
      <c r="E164" t="s">
        <v>154</v>
      </c>
      <c r="F164" t="s">
        <v>154</v>
      </c>
    </row>
    <row r="166" spans="1:6" x14ac:dyDescent="0.35">
      <c r="A166" t="s">
        <v>349</v>
      </c>
      <c r="B166" t="s">
        <v>116</v>
      </c>
      <c r="C166" t="s">
        <v>116</v>
      </c>
      <c r="D166" t="s">
        <v>176</v>
      </c>
      <c r="E166" t="s">
        <v>350</v>
      </c>
      <c r="F166" t="s">
        <v>334</v>
      </c>
    </row>
    <row r="167" spans="1:6" x14ac:dyDescent="0.35">
      <c r="A167" t="s">
        <v>351</v>
      </c>
      <c r="B167" t="s">
        <v>116</v>
      </c>
      <c r="C167" t="s">
        <v>116</v>
      </c>
      <c r="D167" t="s">
        <v>138</v>
      </c>
      <c r="E167" t="s">
        <v>336</v>
      </c>
      <c r="F167" t="s">
        <v>334</v>
      </c>
    </row>
    <row r="168" spans="1:6" x14ac:dyDescent="0.35">
      <c r="A168" t="s">
        <v>352</v>
      </c>
      <c r="B168" t="s">
        <v>116</v>
      </c>
      <c r="C168" t="s">
        <v>116</v>
      </c>
      <c r="D168" t="s">
        <v>156</v>
      </c>
      <c r="E168" t="s">
        <v>353</v>
      </c>
      <c r="F168" t="s">
        <v>334</v>
      </c>
    </row>
    <row r="169" spans="1:6" x14ac:dyDescent="0.35">
      <c r="A169" t="s">
        <v>354</v>
      </c>
      <c r="B169" t="s">
        <v>116</v>
      </c>
      <c r="C169" t="s">
        <v>116</v>
      </c>
      <c r="D169" t="s">
        <v>121</v>
      </c>
      <c r="E169" t="s">
        <v>342</v>
      </c>
      <c r="F169" t="s">
        <v>334</v>
      </c>
    </row>
    <row r="170" spans="1:6" x14ac:dyDescent="0.35">
      <c r="A170" t="s">
        <v>355</v>
      </c>
      <c r="B170" t="s">
        <v>116</v>
      </c>
      <c r="C170" t="s">
        <v>116</v>
      </c>
      <c r="D170" t="s">
        <v>212</v>
      </c>
      <c r="E170" t="s">
        <v>356</v>
      </c>
      <c r="F170" t="s">
        <v>334</v>
      </c>
    </row>
    <row r="171" spans="1:6" x14ac:dyDescent="0.35">
      <c r="A171" t="s">
        <v>357</v>
      </c>
      <c r="B171" t="s">
        <v>116</v>
      </c>
      <c r="C171" t="s">
        <v>116</v>
      </c>
      <c r="D171" t="s">
        <v>358</v>
      </c>
      <c r="E171" t="s">
        <v>333</v>
      </c>
      <c r="F171" t="s">
        <v>334</v>
      </c>
    </row>
    <row r="172" spans="1:6" x14ac:dyDescent="0.35">
      <c r="A172" t="s">
        <v>359</v>
      </c>
      <c r="B172" t="s">
        <v>116</v>
      </c>
      <c r="C172" t="s">
        <v>116</v>
      </c>
      <c r="D172" t="s">
        <v>212</v>
      </c>
      <c r="E172" t="s">
        <v>345</v>
      </c>
      <c r="F172" t="s">
        <v>334</v>
      </c>
    </row>
    <row r="173" spans="1:6" x14ac:dyDescent="0.35">
      <c r="A173" t="s">
        <v>360</v>
      </c>
      <c r="B173" t="s">
        <v>116</v>
      </c>
      <c r="C173" t="s">
        <v>116</v>
      </c>
      <c r="D173" t="s">
        <v>156</v>
      </c>
      <c r="E173" t="s">
        <v>361</v>
      </c>
      <c r="F173" t="s">
        <v>334</v>
      </c>
    </row>
    <row r="174" spans="1:6" x14ac:dyDescent="0.35">
      <c r="D174" s="10">
        <f>D166+D167+D168+D169+D170+D171+D172+D173</f>
        <v>360</v>
      </c>
    </row>
    <row r="175" spans="1:6" x14ac:dyDescent="0.35">
      <c r="A175" t="s">
        <v>362</v>
      </c>
      <c r="B175" t="s">
        <v>132</v>
      </c>
      <c r="C175" t="s">
        <v>132</v>
      </c>
      <c r="D175" s="10" t="s">
        <v>363</v>
      </c>
      <c r="E175" t="s">
        <v>336</v>
      </c>
      <c r="F175" t="s">
        <v>334</v>
      </c>
    </row>
    <row r="176" spans="1:6" x14ac:dyDescent="0.35">
      <c r="A176" t="s">
        <v>364</v>
      </c>
      <c r="B176" t="s">
        <v>132</v>
      </c>
      <c r="C176" t="s">
        <v>132</v>
      </c>
      <c r="D176" t="s">
        <v>363</v>
      </c>
      <c r="E176" t="s">
        <v>136</v>
      </c>
      <c r="F176" t="s">
        <v>136</v>
      </c>
    </row>
    <row r="178" spans="1:6" x14ac:dyDescent="0.35">
      <c r="A178" t="s">
        <v>365</v>
      </c>
      <c r="B178" t="s">
        <v>116</v>
      </c>
      <c r="C178" t="s">
        <v>116</v>
      </c>
      <c r="D178" t="s">
        <v>169</v>
      </c>
      <c r="E178" t="s">
        <v>366</v>
      </c>
      <c r="F178" t="s">
        <v>334</v>
      </c>
    </row>
    <row r="179" spans="1:6" x14ac:dyDescent="0.35">
      <c r="A179" t="s">
        <v>367</v>
      </c>
      <c r="B179" t="s">
        <v>116</v>
      </c>
      <c r="C179" t="s">
        <v>116</v>
      </c>
      <c r="D179" t="s">
        <v>272</v>
      </c>
      <c r="E179" t="s">
        <v>368</v>
      </c>
      <c r="F179" t="s">
        <v>334</v>
      </c>
    </row>
    <row r="180" spans="1:6" x14ac:dyDescent="0.35">
      <c r="A180" t="s">
        <v>369</v>
      </c>
      <c r="B180" t="s">
        <v>116</v>
      </c>
      <c r="C180" t="s">
        <v>116</v>
      </c>
      <c r="D180" t="s">
        <v>358</v>
      </c>
      <c r="E180" t="s">
        <v>370</v>
      </c>
      <c r="F180" t="s">
        <v>334</v>
      </c>
    </row>
    <row r="181" spans="1:6" x14ac:dyDescent="0.35">
      <c r="A181" t="s">
        <v>371</v>
      </c>
      <c r="B181" t="s">
        <v>116</v>
      </c>
      <c r="C181" t="s">
        <v>116</v>
      </c>
      <c r="D181" t="s">
        <v>127</v>
      </c>
      <c r="E181" t="s">
        <v>372</v>
      </c>
      <c r="F181" t="s">
        <v>334</v>
      </c>
    </row>
    <row r="182" spans="1:6" x14ac:dyDescent="0.35">
      <c r="A182" t="s">
        <v>373</v>
      </c>
      <c r="B182" t="s">
        <v>116</v>
      </c>
      <c r="C182" t="s">
        <v>116</v>
      </c>
      <c r="D182" t="s">
        <v>210</v>
      </c>
      <c r="E182" t="s">
        <v>338</v>
      </c>
      <c r="F182" t="s">
        <v>334</v>
      </c>
    </row>
    <row r="183" spans="1:6" x14ac:dyDescent="0.35">
      <c r="A183" t="s">
        <v>374</v>
      </c>
      <c r="B183" t="s">
        <v>116</v>
      </c>
      <c r="C183" t="s">
        <v>116</v>
      </c>
      <c r="D183" t="s">
        <v>307</v>
      </c>
      <c r="E183" t="s">
        <v>375</v>
      </c>
      <c r="F183" t="s">
        <v>334</v>
      </c>
    </row>
    <row r="184" spans="1:6" x14ac:dyDescent="0.35">
      <c r="D184" s="10">
        <f>D178+D179+D180+D181+D182+D183</f>
        <v>270</v>
      </c>
    </row>
    <row r="185" spans="1:6" x14ac:dyDescent="0.35">
      <c r="A185" t="s">
        <v>376</v>
      </c>
      <c r="B185" t="s">
        <v>132</v>
      </c>
      <c r="C185" t="s">
        <v>132</v>
      </c>
      <c r="D185" s="13">
        <v>228</v>
      </c>
      <c r="E185" t="s">
        <v>377</v>
      </c>
      <c r="F185" t="s">
        <v>334</v>
      </c>
    </row>
    <row r="186" spans="1:6" x14ac:dyDescent="0.35">
      <c r="A186" t="s">
        <v>378</v>
      </c>
      <c r="B186" t="s">
        <v>132</v>
      </c>
      <c r="C186" t="s">
        <v>132</v>
      </c>
      <c r="D186" t="s">
        <v>379</v>
      </c>
      <c r="E186" t="s">
        <v>154</v>
      </c>
      <c r="F186" t="s">
        <v>154</v>
      </c>
    </row>
    <row r="188" spans="1:6" x14ac:dyDescent="0.35">
      <c r="A188" t="s">
        <v>380</v>
      </c>
      <c r="B188" t="s">
        <v>116</v>
      </c>
      <c r="C188" t="s">
        <v>116</v>
      </c>
      <c r="D188" t="s">
        <v>212</v>
      </c>
      <c r="E188" t="s">
        <v>345</v>
      </c>
      <c r="F188" t="s">
        <v>334</v>
      </c>
    </row>
    <row r="189" spans="1:6" x14ac:dyDescent="0.35">
      <c r="A189" t="s">
        <v>381</v>
      </c>
      <c r="B189" t="s">
        <v>116</v>
      </c>
      <c r="C189" t="s">
        <v>116</v>
      </c>
      <c r="D189" t="s">
        <v>169</v>
      </c>
      <c r="E189" t="s">
        <v>345</v>
      </c>
      <c r="F189" t="s">
        <v>334</v>
      </c>
    </row>
    <row r="190" spans="1:6" x14ac:dyDescent="0.35">
      <c r="A190" t="s">
        <v>382</v>
      </c>
      <c r="B190" t="s">
        <v>116</v>
      </c>
      <c r="C190" t="s">
        <v>116</v>
      </c>
      <c r="D190" t="s">
        <v>169</v>
      </c>
      <c r="E190" t="s">
        <v>370</v>
      </c>
      <c r="F190" t="s">
        <v>334</v>
      </c>
    </row>
    <row r="191" spans="1:6" x14ac:dyDescent="0.35">
      <c r="A191" t="s">
        <v>383</v>
      </c>
      <c r="B191" t="s">
        <v>116</v>
      </c>
      <c r="C191" t="s">
        <v>116</v>
      </c>
      <c r="D191" t="s">
        <v>176</v>
      </c>
      <c r="E191" t="s">
        <v>384</v>
      </c>
      <c r="F191" t="s">
        <v>334</v>
      </c>
    </row>
    <row r="192" spans="1:6" x14ac:dyDescent="0.35">
      <c r="A192" t="s">
        <v>385</v>
      </c>
      <c r="B192" t="s">
        <v>116</v>
      </c>
      <c r="C192" t="s">
        <v>116</v>
      </c>
      <c r="D192" t="s">
        <v>169</v>
      </c>
      <c r="E192" t="s">
        <v>338</v>
      </c>
      <c r="F192" t="s">
        <v>334</v>
      </c>
    </row>
    <row r="193" spans="1:6" x14ac:dyDescent="0.35">
      <c r="A193" t="s">
        <v>386</v>
      </c>
      <c r="B193" t="s">
        <v>116</v>
      </c>
      <c r="C193" t="s">
        <v>116</v>
      </c>
      <c r="D193" t="s">
        <v>127</v>
      </c>
      <c r="E193" t="s">
        <v>336</v>
      </c>
      <c r="F193" t="s">
        <v>334</v>
      </c>
    </row>
    <row r="194" spans="1:6" x14ac:dyDescent="0.35">
      <c r="A194" t="s">
        <v>387</v>
      </c>
      <c r="B194" t="s">
        <v>116</v>
      </c>
      <c r="C194" t="s">
        <v>116</v>
      </c>
      <c r="D194" t="s">
        <v>210</v>
      </c>
      <c r="E194" t="s">
        <v>388</v>
      </c>
      <c r="F194" t="s">
        <v>334</v>
      </c>
    </row>
    <row r="195" spans="1:6" x14ac:dyDescent="0.35">
      <c r="A195" t="s">
        <v>389</v>
      </c>
      <c r="B195" t="s">
        <v>116</v>
      </c>
      <c r="C195" t="s">
        <v>116</v>
      </c>
      <c r="D195" t="s">
        <v>176</v>
      </c>
      <c r="E195" t="s">
        <v>353</v>
      </c>
      <c r="F195" t="s">
        <v>334</v>
      </c>
    </row>
    <row r="196" spans="1:6" x14ac:dyDescent="0.35">
      <c r="A196" t="s">
        <v>390</v>
      </c>
      <c r="B196" t="s">
        <v>116</v>
      </c>
      <c r="C196" t="s">
        <v>116</v>
      </c>
      <c r="D196" t="s">
        <v>272</v>
      </c>
      <c r="E196" t="s">
        <v>340</v>
      </c>
      <c r="F196" t="s">
        <v>334</v>
      </c>
    </row>
    <row r="197" spans="1:6" x14ac:dyDescent="0.35">
      <c r="D197" s="10">
        <f>D188+D189+D190+D191+D193+D192+D194+D195+D196</f>
        <v>459</v>
      </c>
    </row>
    <row r="198" spans="1:6" x14ac:dyDescent="0.35">
      <c r="A198" t="s">
        <v>391</v>
      </c>
      <c r="B198" t="s">
        <v>132</v>
      </c>
      <c r="C198" t="s">
        <v>132</v>
      </c>
      <c r="D198" s="10" t="s">
        <v>392</v>
      </c>
      <c r="E198" t="s">
        <v>270</v>
      </c>
      <c r="F198" t="s">
        <v>199</v>
      </c>
    </row>
    <row r="200" spans="1:6" x14ac:dyDescent="0.35">
      <c r="A200" t="s">
        <v>393</v>
      </c>
      <c r="B200" t="s">
        <v>99</v>
      </c>
      <c r="C200" t="s">
        <v>99</v>
      </c>
      <c r="D200" t="s">
        <v>394</v>
      </c>
      <c r="E200" t="s">
        <v>395</v>
      </c>
      <c r="F200" t="s">
        <v>395</v>
      </c>
    </row>
    <row r="201" spans="1:6" x14ac:dyDescent="0.35">
      <c r="A201" t="s">
        <v>396</v>
      </c>
      <c r="B201" t="s">
        <v>116</v>
      </c>
      <c r="C201" t="s">
        <v>116</v>
      </c>
      <c r="D201" s="10" t="s">
        <v>397</v>
      </c>
      <c r="E201" t="s">
        <v>270</v>
      </c>
      <c r="F201" t="s">
        <v>270</v>
      </c>
    </row>
    <row r="203" spans="1:6" x14ac:dyDescent="0.35">
      <c r="A203" t="s">
        <v>398</v>
      </c>
      <c r="B203" t="s">
        <v>116</v>
      </c>
      <c r="C203" t="s">
        <v>116</v>
      </c>
      <c r="D203" t="s">
        <v>138</v>
      </c>
      <c r="E203" t="s">
        <v>342</v>
      </c>
      <c r="F203" t="s">
        <v>334</v>
      </c>
    </row>
    <row r="204" spans="1:6" x14ac:dyDescent="0.35">
      <c r="A204" t="s">
        <v>399</v>
      </c>
      <c r="B204" t="s">
        <v>116</v>
      </c>
      <c r="C204" t="s">
        <v>116</v>
      </c>
      <c r="D204" t="s">
        <v>272</v>
      </c>
      <c r="E204" t="s">
        <v>400</v>
      </c>
      <c r="F204" t="s">
        <v>334</v>
      </c>
    </row>
    <row r="205" spans="1:6" x14ac:dyDescent="0.35">
      <c r="A205" t="s">
        <v>401</v>
      </c>
      <c r="B205" t="s">
        <v>116</v>
      </c>
      <c r="C205" t="s">
        <v>116</v>
      </c>
      <c r="D205" t="s">
        <v>121</v>
      </c>
      <c r="E205" t="s">
        <v>350</v>
      </c>
      <c r="F205" t="s">
        <v>334</v>
      </c>
    </row>
    <row r="206" spans="1:6" x14ac:dyDescent="0.35">
      <c r="A206" t="s">
        <v>402</v>
      </c>
      <c r="B206" t="s">
        <v>116</v>
      </c>
      <c r="C206" t="s">
        <v>116</v>
      </c>
      <c r="D206" t="s">
        <v>121</v>
      </c>
      <c r="E206" t="s">
        <v>372</v>
      </c>
      <c r="F206" t="s">
        <v>334</v>
      </c>
    </row>
    <row r="207" spans="1:6" x14ac:dyDescent="0.35">
      <c r="A207" t="s">
        <v>403</v>
      </c>
      <c r="B207" t="s">
        <v>116</v>
      </c>
      <c r="C207" t="s">
        <v>116</v>
      </c>
      <c r="D207" t="s">
        <v>404</v>
      </c>
      <c r="E207" t="s">
        <v>405</v>
      </c>
      <c r="F207" t="s">
        <v>334</v>
      </c>
    </row>
    <row r="208" spans="1:6" x14ac:dyDescent="0.35">
      <c r="D208" s="10">
        <f>D203+D204+D205+D206+D207</f>
        <v>227</v>
      </c>
    </row>
    <row r="209" spans="1:6" x14ac:dyDescent="0.35">
      <c r="A209" t="s">
        <v>406</v>
      </c>
      <c r="B209" t="s">
        <v>132</v>
      </c>
      <c r="C209" t="s">
        <v>132</v>
      </c>
      <c r="D209" s="10" t="s">
        <v>407</v>
      </c>
      <c r="E209" t="s">
        <v>408</v>
      </c>
      <c r="F209" t="s">
        <v>334</v>
      </c>
    </row>
    <row r="211" spans="1:6" x14ac:dyDescent="0.35">
      <c r="A211" t="s">
        <v>409</v>
      </c>
      <c r="B211" t="s">
        <v>116</v>
      </c>
      <c r="C211" t="s">
        <v>116</v>
      </c>
      <c r="D211" t="s">
        <v>193</v>
      </c>
      <c r="E211" t="s">
        <v>377</v>
      </c>
      <c r="F211" t="s">
        <v>334</v>
      </c>
    </row>
    <row r="212" spans="1:6" x14ac:dyDescent="0.35">
      <c r="A212" t="s">
        <v>410</v>
      </c>
      <c r="B212" t="s">
        <v>116</v>
      </c>
      <c r="C212" t="s">
        <v>116</v>
      </c>
      <c r="D212" t="s">
        <v>307</v>
      </c>
      <c r="E212" t="s">
        <v>342</v>
      </c>
      <c r="F212" t="s">
        <v>334</v>
      </c>
    </row>
    <row r="213" spans="1:6" x14ac:dyDescent="0.35">
      <c r="D213" s="10">
        <f>D211+D212</f>
        <v>89</v>
      </c>
    </row>
    <row r="214" spans="1:6" x14ac:dyDescent="0.35">
      <c r="A214" t="s">
        <v>411</v>
      </c>
      <c r="B214" t="s">
        <v>132</v>
      </c>
      <c r="C214" t="s">
        <v>132</v>
      </c>
      <c r="D214" s="10" t="s">
        <v>412</v>
      </c>
      <c r="E214" t="s">
        <v>342</v>
      </c>
      <c r="F214" t="s">
        <v>334</v>
      </c>
    </row>
    <row r="216" spans="1:6" x14ac:dyDescent="0.35">
      <c r="A216" t="s">
        <v>413</v>
      </c>
      <c r="B216" t="s">
        <v>116</v>
      </c>
      <c r="C216" t="s">
        <v>116</v>
      </c>
      <c r="D216" t="s">
        <v>124</v>
      </c>
      <c r="E216" t="s">
        <v>350</v>
      </c>
      <c r="F216" t="s">
        <v>334</v>
      </c>
    </row>
    <row r="217" spans="1:6" x14ac:dyDescent="0.35">
      <c r="A217" t="s">
        <v>414</v>
      </c>
      <c r="B217" t="s">
        <v>116</v>
      </c>
      <c r="C217" t="s">
        <v>116</v>
      </c>
      <c r="D217" t="s">
        <v>127</v>
      </c>
      <c r="E217" t="s">
        <v>377</v>
      </c>
      <c r="F217" t="s">
        <v>334</v>
      </c>
    </row>
    <row r="218" spans="1:6" x14ac:dyDescent="0.35">
      <c r="A218" t="s">
        <v>415</v>
      </c>
      <c r="B218" t="s">
        <v>116</v>
      </c>
      <c r="C218" t="s">
        <v>116</v>
      </c>
      <c r="D218" t="s">
        <v>212</v>
      </c>
      <c r="E218" t="s">
        <v>416</v>
      </c>
      <c r="F218" t="s">
        <v>334</v>
      </c>
    </row>
    <row r="219" spans="1:6" x14ac:dyDescent="0.35">
      <c r="A219" t="s">
        <v>417</v>
      </c>
      <c r="B219" t="s">
        <v>116</v>
      </c>
      <c r="C219" t="s">
        <v>116</v>
      </c>
      <c r="D219" t="s">
        <v>179</v>
      </c>
      <c r="E219" t="s">
        <v>418</v>
      </c>
      <c r="F219" t="s">
        <v>334</v>
      </c>
    </row>
    <row r="220" spans="1:6" x14ac:dyDescent="0.35">
      <c r="A220" t="s">
        <v>419</v>
      </c>
      <c r="B220" t="s">
        <v>116</v>
      </c>
      <c r="C220" t="s">
        <v>116</v>
      </c>
      <c r="D220" t="s">
        <v>212</v>
      </c>
      <c r="E220" t="s">
        <v>370</v>
      </c>
      <c r="F220" t="s">
        <v>334</v>
      </c>
    </row>
    <row r="221" spans="1:6" x14ac:dyDescent="0.35">
      <c r="A221" t="s">
        <v>420</v>
      </c>
      <c r="B221" t="s">
        <v>116</v>
      </c>
      <c r="C221" t="s">
        <v>116</v>
      </c>
      <c r="D221" t="s">
        <v>257</v>
      </c>
      <c r="E221" t="s">
        <v>421</v>
      </c>
      <c r="F221" t="s">
        <v>334</v>
      </c>
    </row>
    <row r="222" spans="1:6" x14ac:dyDescent="0.35">
      <c r="A222" t="s">
        <v>422</v>
      </c>
      <c r="B222" t="s">
        <v>116</v>
      </c>
      <c r="C222" t="s">
        <v>116</v>
      </c>
      <c r="D222" t="s">
        <v>176</v>
      </c>
      <c r="E222" t="s">
        <v>345</v>
      </c>
      <c r="F222" t="s">
        <v>334</v>
      </c>
    </row>
    <row r="223" spans="1:6" x14ac:dyDescent="0.35">
      <c r="A223" t="s">
        <v>423</v>
      </c>
      <c r="B223" t="s">
        <v>116</v>
      </c>
      <c r="C223" t="s">
        <v>116</v>
      </c>
      <c r="D223" t="s">
        <v>176</v>
      </c>
      <c r="E223" t="s">
        <v>370</v>
      </c>
      <c r="F223" t="s">
        <v>334</v>
      </c>
    </row>
    <row r="224" spans="1:6" x14ac:dyDescent="0.35">
      <c r="A224" t="s">
        <v>424</v>
      </c>
      <c r="B224" t="s">
        <v>116</v>
      </c>
      <c r="C224" t="s">
        <v>116</v>
      </c>
      <c r="D224" t="s">
        <v>425</v>
      </c>
      <c r="E224" t="s">
        <v>426</v>
      </c>
      <c r="F224" t="s">
        <v>334</v>
      </c>
    </row>
    <row r="225" spans="1:6" x14ac:dyDescent="0.35">
      <c r="D225" s="10">
        <f>D216+D217+D218+D219+D220+D221+D222+D223+D224</f>
        <v>422</v>
      </c>
    </row>
    <row r="226" spans="1:6" x14ac:dyDescent="0.35">
      <c r="A226" t="s">
        <v>427</v>
      </c>
      <c r="B226" t="s">
        <v>132</v>
      </c>
      <c r="C226" t="s">
        <v>132</v>
      </c>
      <c r="D226" s="10" t="s">
        <v>428</v>
      </c>
      <c r="E226" t="s">
        <v>340</v>
      </c>
      <c r="F226" t="s">
        <v>334</v>
      </c>
    </row>
    <row r="228" spans="1:6" x14ac:dyDescent="0.35">
      <c r="A228" t="s">
        <v>429</v>
      </c>
      <c r="B228" t="s">
        <v>116</v>
      </c>
      <c r="C228" t="s">
        <v>116</v>
      </c>
      <c r="D228" t="s">
        <v>220</v>
      </c>
      <c r="E228" t="s">
        <v>408</v>
      </c>
      <c r="F228" t="s">
        <v>395</v>
      </c>
    </row>
    <row r="229" spans="1:6" x14ac:dyDescent="0.35">
      <c r="A229" t="s">
        <v>430</v>
      </c>
      <c r="B229" t="s">
        <v>116</v>
      </c>
      <c r="C229" t="s">
        <v>116</v>
      </c>
      <c r="D229" t="s">
        <v>210</v>
      </c>
      <c r="E229" t="s">
        <v>384</v>
      </c>
      <c r="F229" t="s">
        <v>395</v>
      </c>
    </row>
    <row r="230" spans="1:6" x14ac:dyDescent="0.35">
      <c r="A230" t="s">
        <v>431</v>
      </c>
      <c r="B230" t="s">
        <v>116</v>
      </c>
      <c r="C230" t="s">
        <v>116</v>
      </c>
      <c r="D230" t="s">
        <v>124</v>
      </c>
      <c r="E230" t="s">
        <v>350</v>
      </c>
      <c r="F230" t="s">
        <v>395</v>
      </c>
    </row>
    <row r="231" spans="1:6" x14ac:dyDescent="0.35">
      <c r="A231" t="s">
        <v>432</v>
      </c>
      <c r="B231" t="s">
        <v>116</v>
      </c>
      <c r="C231" t="s">
        <v>116</v>
      </c>
      <c r="D231" t="s">
        <v>138</v>
      </c>
      <c r="E231" t="s">
        <v>345</v>
      </c>
      <c r="F231" t="s">
        <v>395</v>
      </c>
    </row>
    <row r="232" spans="1:6" x14ac:dyDescent="0.35">
      <c r="A232" t="s">
        <v>433</v>
      </c>
      <c r="B232" t="s">
        <v>116</v>
      </c>
      <c r="C232" t="s">
        <v>116</v>
      </c>
      <c r="D232" t="s">
        <v>176</v>
      </c>
      <c r="E232" t="s">
        <v>434</v>
      </c>
      <c r="F232" t="s">
        <v>395</v>
      </c>
    </row>
    <row r="233" spans="1:6" x14ac:dyDescent="0.35">
      <c r="A233" t="s">
        <v>435</v>
      </c>
      <c r="B233" t="s">
        <v>116</v>
      </c>
      <c r="C233" t="s">
        <v>116</v>
      </c>
      <c r="D233" t="s">
        <v>436</v>
      </c>
      <c r="E233" t="s">
        <v>437</v>
      </c>
      <c r="F233" t="s">
        <v>395</v>
      </c>
    </row>
    <row r="234" spans="1:6" x14ac:dyDescent="0.35">
      <c r="D234" s="10">
        <f>D233+D232+D231+D230+D229+D228</f>
        <v>275</v>
      </c>
    </row>
    <row r="235" spans="1:6" x14ac:dyDescent="0.35">
      <c r="A235" t="s">
        <v>438</v>
      </c>
      <c r="B235" t="s">
        <v>99</v>
      </c>
      <c r="C235" t="s">
        <v>99</v>
      </c>
      <c r="D235" t="s">
        <v>439</v>
      </c>
      <c r="E235" t="s">
        <v>440</v>
      </c>
      <c r="F235" t="s">
        <v>441</v>
      </c>
    </row>
    <row r="236" spans="1:6" x14ac:dyDescent="0.35">
      <c r="A236" t="s">
        <v>442</v>
      </c>
      <c r="B236" t="s">
        <v>132</v>
      </c>
      <c r="C236" t="s">
        <v>132</v>
      </c>
      <c r="D236" s="10" t="s">
        <v>443</v>
      </c>
      <c r="E236" t="s">
        <v>444</v>
      </c>
      <c r="F236" t="s">
        <v>395</v>
      </c>
    </row>
    <row r="238" spans="1:6" x14ac:dyDescent="0.35">
      <c r="A238" t="s">
        <v>445</v>
      </c>
      <c r="B238" t="s">
        <v>116</v>
      </c>
      <c r="C238" t="s">
        <v>116</v>
      </c>
      <c r="D238" t="s">
        <v>220</v>
      </c>
      <c r="E238" t="s">
        <v>342</v>
      </c>
      <c r="F238" t="s">
        <v>334</v>
      </c>
    </row>
    <row r="239" spans="1:6" x14ac:dyDescent="0.35">
      <c r="A239" t="s">
        <v>446</v>
      </c>
      <c r="B239" t="s">
        <v>116</v>
      </c>
      <c r="C239" t="s">
        <v>116</v>
      </c>
      <c r="D239" t="s">
        <v>138</v>
      </c>
      <c r="E239" t="s">
        <v>447</v>
      </c>
      <c r="F239" t="s">
        <v>334</v>
      </c>
    </row>
    <row r="240" spans="1:6" x14ac:dyDescent="0.35">
      <c r="A240" t="s">
        <v>448</v>
      </c>
      <c r="B240" t="s">
        <v>116</v>
      </c>
      <c r="C240" t="s">
        <v>116</v>
      </c>
      <c r="D240" t="s">
        <v>212</v>
      </c>
      <c r="E240" t="s">
        <v>416</v>
      </c>
      <c r="F240" t="s">
        <v>334</v>
      </c>
    </row>
    <row r="241" spans="1:6" x14ac:dyDescent="0.35">
      <c r="A241" t="s">
        <v>449</v>
      </c>
      <c r="B241" t="s">
        <v>116</v>
      </c>
      <c r="C241" t="s">
        <v>116</v>
      </c>
      <c r="D241" t="s">
        <v>121</v>
      </c>
      <c r="E241" t="s">
        <v>437</v>
      </c>
      <c r="F241" t="s">
        <v>334</v>
      </c>
    </row>
    <row r="242" spans="1:6" x14ac:dyDescent="0.35">
      <c r="A242" t="s">
        <v>450</v>
      </c>
      <c r="B242" t="s">
        <v>116</v>
      </c>
      <c r="C242" t="s">
        <v>116</v>
      </c>
      <c r="D242" t="s">
        <v>176</v>
      </c>
      <c r="E242" t="s">
        <v>416</v>
      </c>
      <c r="F242" t="s">
        <v>334</v>
      </c>
    </row>
    <row r="243" spans="1:6" x14ac:dyDescent="0.35">
      <c r="D243" s="10">
        <f>D238+D239+D240+D241+D242</f>
        <v>257</v>
      </c>
    </row>
    <row r="244" spans="1:6" x14ac:dyDescent="0.35">
      <c r="A244" t="s">
        <v>451</v>
      </c>
      <c r="B244" t="s">
        <v>132</v>
      </c>
      <c r="C244" t="s">
        <v>132</v>
      </c>
      <c r="D244" s="10" t="s">
        <v>452</v>
      </c>
      <c r="E244" t="s">
        <v>418</v>
      </c>
      <c r="F244" t="s">
        <v>334</v>
      </c>
    </row>
    <row r="246" spans="1:6" x14ac:dyDescent="0.35">
      <c r="A246" t="s">
        <v>453</v>
      </c>
      <c r="B246" t="s">
        <v>99</v>
      </c>
      <c r="C246" t="s">
        <v>99</v>
      </c>
      <c r="D246" t="s">
        <v>454</v>
      </c>
      <c r="E246" t="s">
        <v>455</v>
      </c>
      <c r="F246" t="s">
        <v>456</v>
      </c>
    </row>
    <row r="247" spans="1:6" x14ac:dyDescent="0.35">
      <c r="A247" t="s">
        <v>457</v>
      </c>
      <c r="B247" t="s">
        <v>132</v>
      </c>
      <c r="C247" t="s">
        <v>132</v>
      </c>
      <c r="D247" s="10" t="s">
        <v>458</v>
      </c>
      <c r="E247" t="s">
        <v>370</v>
      </c>
      <c r="F247" t="s">
        <v>459</v>
      </c>
    </row>
    <row r="249" spans="1:6" x14ac:dyDescent="0.35">
      <c r="A249" t="s">
        <v>460</v>
      </c>
      <c r="B249" t="s">
        <v>99</v>
      </c>
      <c r="C249" t="s">
        <v>99</v>
      </c>
      <c r="D249" t="s">
        <v>129</v>
      </c>
      <c r="E249" t="s">
        <v>461</v>
      </c>
      <c r="F249" t="s">
        <v>461</v>
      </c>
    </row>
    <row r="251" spans="1:6" x14ac:dyDescent="0.35">
      <c r="A251" t="s">
        <v>462</v>
      </c>
      <c r="B251" t="s">
        <v>99</v>
      </c>
      <c r="C251" t="s">
        <v>99</v>
      </c>
      <c r="D251" t="s">
        <v>463</v>
      </c>
      <c r="E251" t="s">
        <v>464</v>
      </c>
      <c r="F251" t="s">
        <v>372</v>
      </c>
    </row>
    <row r="252" spans="1:6" x14ac:dyDescent="0.35">
      <c r="A252" t="s">
        <v>465</v>
      </c>
      <c r="B252" t="s">
        <v>132</v>
      </c>
      <c r="C252" t="s">
        <v>132</v>
      </c>
      <c r="D252" s="10" t="s">
        <v>466</v>
      </c>
      <c r="E252" t="s">
        <v>370</v>
      </c>
      <c r="F252" t="s">
        <v>294</v>
      </c>
    </row>
    <row r="254" spans="1:6" x14ac:dyDescent="0.35">
      <c r="A254" t="s">
        <v>467</v>
      </c>
      <c r="B254" t="s">
        <v>116</v>
      </c>
      <c r="C254" t="s">
        <v>116</v>
      </c>
      <c r="D254" t="s">
        <v>257</v>
      </c>
      <c r="E254" t="s">
        <v>377</v>
      </c>
      <c r="F254" t="s">
        <v>334</v>
      </c>
    </row>
    <row r="255" spans="1:6" x14ac:dyDescent="0.35">
      <c r="A255" t="s">
        <v>468</v>
      </c>
      <c r="B255" t="s">
        <v>116</v>
      </c>
      <c r="C255" t="s">
        <v>116</v>
      </c>
      <c r="D255" t="s">
        <v>121</v>
      </c>
      <c r="E255" t="s">
        <v>370</v>
      </c>
      <c r="F255" t="s">
        <v>334</v>
      </c>
    </row>
    <row r="256" spans="1:6" x14ac:dyDescent="0.35">
      <c r="A256" t="s">
        <v>469</v>
      </c>
      <c r="B256" t="s">
        <v>116</v>
      </c>
      <c r="C256" t="s">
        <v>116</v>
      </c>
      <c r="D256" t="s">
        <v>322</v>
      </c>
      <c r="E256" t="s">
        <v>461</v>
      </c>
      <c r="F256" t="s">
        <v>334</v>
      </c>
    </row>
    <row r="257" spans="1:6" x14ac:dyDescent="0.35">
      <c r="A257" t="s">
        <v>470</v>
      </c>
      <c r="B257" t="s">
        <v>116</v>
      </c>
      <c r="C257" t="s">
        <v>116</v>
      </c>
      <c r="D257" t="s">
        <v>169</v>
      </c>
      <c r="E257" t="s">
        <v>350</v>
      </c>
      <c r="F257" t="s">
        <v>334</v>
      </c>
    </row>
    <row r="258" spans="1:6" x14ac:dyDescent="0.35">
      <c r="A258" t="s">
        <v>471</v>
      </c>
      <c r="B258" t="s">
        <v>116</v>
      </c>
      <c r="C258" t="s">
        <v>116</v>
      </c>
      <c r="D258" t="s">
        <v>169</v>
      </c>
      <c r="E258" t="s">
        <v>418</v>
      </c>
      <c r="F258" t="s">
        <v>334</v>
      </c>
    </row>
    <row r="259" spans="1:6" x14ac:dyDescent="0.35">
      <c r="A259" t="s">
        <v>472</v>
      </c>
      <c r="B259" t="s">
        <v>116</v>
      </c>
      <c r="C259" t="s">
        <v>116</v>
      </c>
      <c r="D259" t="s">
        <v>169</v>
      </c>
      <c r="E259" t="s">
        <v>416</v>
      </c>
      <c r="F259" t="s">
        <v>334</v>
      </c>
    </row>
    <row r="260" spans="1:6" x14ac:dyDescent="0.35">
      <c r="A260" t="s">
        <v>473</v>
      </c>
      <c r="B260" t="s">
        <v>116</v>
      </c>
      <c r="C260" t="s">
        <v>116</v>
      </c>
      <c r="D260" t="s">
        <v>169</v>
      </c>
      <c r="E260" t="s">
        <v>377</v>
      </c>
      <c r="F260" t="s">
        <v>334</v>
      </c>
    </row>
    <row r="261" spans="1:6" x14ac:dyDescent="0.35">
      <c r="A261" t="s">
        <v>474</v>
      </c>
      <c r="B261" t="s">
        <v>116</v>
      </c>
      <c r="C261" t="s">
        <v>116</v>
      </c>
      <c r="D261" t="s">
        <v>176</v>
      </c>
      <c r="E261" t="s">
        <v>447</v>
      </c>
      <c r="F261" t="s">
        <v>334</v>
      </c>
    </row>
    <row r="262" spans="1:6" x14ac:dyDescent="0.35">
      <c r="A262" t="s">
        <v>475</v>
      </c>
      <c r="B262" t="s">
        <v>116</v>
      </c>
      <c r="C262" t="s">
        <v>116</v>
      </c>
      <c r="D262" t="s">
        <v>176</v>
      </c>
      <c r="E262" t="s">
        <v>338</v>
      </c>
      <c r="F262" t="s">
        <v>334</v>
      </c>
    </row>
    <row r="263" spans="1:6" x14ac:dyDescent="0.35">
      <c r="A263" t="s">
        <v>476</v>
      </c>
      <c r="B263" t="s">
        <v>116</v>
      </c>
      <c r="C263" t="s">
        <v>116</v>
      </c>
      <c r="D263" t="s">
        <v>121</v>
      </c>
      <c r="E263" t="s">
        <v>421</v>
      </c>
      <c r="F263" t="s">
        <v>334</v>
      </c>
    </row>
    <row r="264" spans="1:6" x14ac:dyDescent="0.35">
      <c r="A264" t="s">
        <v>477</v>
      </c>
      <c r="B264" t="s">
        <v>116</v>
      </c>
      <c r="C264" t="s">
        <v>116</v>
      </c>
      <c r="D264" t="s">
        <v>138</v>
      </c>
      <c r="E264" t="s">
        <v>426</v>
      </c>
      <c r="F264" t="s">
        <v>334</v>
      </c>
    </row>
    <row r="265" spans="1:6" x14ac:dyDescent="0.35">
      <c r="A265" t="s">
        <v>478</v>
      </c>
      <c r="B265" t="s">
        <v>116</v>
      </c>
      <c r="C265" t="s">
        <v>116</v>
      </c>
      <c r="D265" t="s">
        <v>436</v>
      </c>
      <c r="E265" t="s">
        <v>340</v>
      </c>
      <c r="F265" t="s">
        <v>334</v>
      </c>
    </row>
    <row r="266" spans="1:6" x14ac:dyDescent="0.35">
      <c r="D266" s="10">
        <f>D265+D264+D263+D262+D261+D260+D259+D258+D257+D256+D255+D254</f>
        <v>598</v>
      </c>
    </row>
    <row r="267" spans="1:6" x14ac:dyDescent="0.35">
      <c r="A267" t="s">
        <v>479</v>
      </c>
      <c r="B267" t="s">
        <v>132</v>
      </c>
      <c r="C267" t="s">
        <v>132</v>
      </c>
      <c r="D267" s="10" t="s">
        <v>480</v>
      </c>
      <c r="E267" t="s">
        <v>356</v>
      </c>
      <c r="F267" t="s">
        <v>400</v>
      </c>
    </row>
    <row r="269" spans="1:6" x14ac:dyDescent="0.35">
      <c r="A269" t="s">
        <v>481</v>
      </c>
      <c r="B269" t="s">
        <v>116</v>
      </c>
      <c r="C269" t="s">
        <v>116</v>
      </c>
      <c r="D269" t="s">
        <v>176</v>
      </c>
      <c r="E269" t="s">
        <v>333</v>
      </c>
      <c r="F269" t="s">
        <v>370</v>
      </c>
    </row>
    <row r="270" spans="1:6" x14ac:dyDescent="0.35">
      <c r="A270" t="s">
        <v>482</v>
      </c>
      <c r="B270" t="s">
        <v>116</v>
      </c>
      <c r="C270" t="s">
        <v>116</v>
      </c>
      <c r="D270" t="s">
        <v>210</v>
      </c>
      <c r="E270" t="s">
        <v>356</v>
      </c>
      <c r="F270" t="s">
        <v>370</v>
      </c>
    </row>
    <row r="271" spans="1:6" x14ac:dyDescent="0.35">
      <c r="A271" t="s">
        <v>483</v>
      </c>
      <c r="B271" t="s">
        <v>116</v>
      </c>
      <c r="C271" t="s">
        <v>116</v>
      </c>
      <c r="D271" t="s">
        <v>176</v>
      </c>
      <c r="E271" t="s">
        <v>345</v>
      </c>
      <c r="F271" t="s">
        <v>370</v>
      </c>
    </row>
    <row r="272" spans="1:6" x14ac:dyDescent="0.35">
      <c r="A272" t="s">
        <v>484</v>
      </c>
      <c r="B272" t="s">
        <v>116</v>
      </c>
      <c r="C272" t="s">
        <v>116</v>
      </c>
      <c r="D272" t="s">
        <v>223</v>
      </c>
      <c r="E272" t="s">
        <v>485</v>
      </c>
      <c r="F272" t="s">
        <v>370</v>
      </c>
    </row>
    <row r="273" spans="1:6" x14ac:dyDescent="0.35">
      <c r="A273" t="s">
        <v>486</v>
      </c>
      <c r="B273" t="s">
        <v>116</v>
      </c>
      <c r="C273" t="s">
        <v>116</v>
      </c>
      <c r="D273" t="s">
        <v>169</v>
      </c>
      <c r="E273" t="s">
        <v>405</v>
      </c>
      <c r="F273" t="s">
        <v>370</v>
      </c>
    </row>
    <row r="274" spans="1:6" x14ac:dyDescent="0.35">
      <c r="A274" t="s">
        <v>487</v>
      </c>
      <c r="B274" t="s">
        <v>116</v>
      </c>
      <c r="C274" t="s">
        <v>116</v>
      </c>
      <c r="D274" t="s">
        <v>220</v>
      </c>
      <c r="E274" t="s">
        <v>400</v>
      </c>
      <c r="F274" t="s">
        <v>370</v>
      </c>
    </row>
    <row r="275" spans="1:6" x14ac:dyDescent="0.35">
      <c r="A275" t="s">
        <v>488</v>
      </c>
      <c r="B275" t="s">
        <v>116</v>
      </c>
      <c r="C275" t="s">
        <v>116</v>
      </c>
      <c r="D275" t="s">
        <v>272</v>
      </c>
      <c r="E275" t="s">
        <v>372</v>
      </c>
      <c r="F275" t="s">
        <v>370</v>
      </c>
    </row>
    <row r="276" spans="1:6" x14ac:dyDescent="0.35">
      <c r="A276" t="s">
        <v>489</v>
      </c>
      <c r="B276" t="s">
        <v>116</v>
      </c>
      <c r="C276" t="s">
        <v>116</v>
      </c>
      <c r="D276" t="s">
        <v>220</v>
      </c>
      <c r="E276" t="s">
        <v>350</v>
      </c>
      <c r="F276" t="s">
        <v>370</v>
      </c>
    </row>
    <row r="277" spans="1:6" x14ac:dyDescent="0.35">
      <c r="A277" t="s">
        <v>490</v>
      </c>
      <c r="B277" t="s">
        <v>116</v>
      </c>
      <c r="C277" t="s">
        <v>116</v>
      </c>
      <c r="D277" t="s">
        <v>257</v>
      </c>
      <c r="E277" t="s">
        <v>491</v>
      </c>
      <c r="F277" t="s">
        <v>370</v>
      </c>
    </row>
    <row r="278" spans="1:6" x14ac:dyDescent="0.35">
      <c r="A278" t="s">
        <v>492</v>
      </c>
      <c r="B278" t="s">
        <v>116</v>
      </c>
      <c r="C278" t="s">
        <v>116</v>
      </c>
      <c r="D278" t="s">
        <v>272</v>
      </c>
      <c r="E278" t="s">
        <v>493</v>
      </c>
      <c r="F278" t="s">
        <v>370</v>
      </c>
    </row>
    <row r="279" spans="1:6" x14ac:dyDescent="0.35">
      <c r="A279" t="s">
        <v>494</v>
      </c>
      <c r="B279" t="s">
        <v>116</v>
      </c>
      <c r="C279" t="s">
        <v>116</v>
      </c>
      <c r="D279" t="s">
        <v>138</v>
      </c>
      <c r="E279" t="s">
        <v>495</v>
      </c>
      <c r="F279" t="s">
        <v>370</v>
      </c>
    </row>
    <row r="280" spans="1:6" x14ac:dyDescent="0.35">
      <c r="A280" t="s">
        <v>496</v>
      </c>
      <c r="B280" t="s">
        <v>116</v>
      </c>
      <c r="C280" t="s">
        <v>116</v>
      </c>
      <c r="D280" t="s">
        <v>176</v>
      </c>
      <c r="E280" t="s">
        <v>495</v>
      </c>
      <c r="F280" t="s">
        <v>370</v>
      </c>
    </row>
    <row r="281" spans="1:6" x14ac:dyDescent="0.35">
      <c r="A281" t="s">
        <v>497</v>
      </c>
      <c r="B281" t="s">
        <v>116</v>
      </c>
      <c r="C281" t="s">
        <v>116</v>
      </c>
      <c r="D281" t="s">
        <v>212</v>
      </c>
      <c r="E281" t="s">
        <v>434</v>
      </c>
      <c r="F281" t="s">
        <v>370</v>
      </c>
    </row>
    <row r="282" spans="1:6" x14ac:dyDescent="0.35">
      <c r="A282" t="s">
        <v>498</v>
      </c>
      <c r="B282" t="s">
        <v>116</v>
      </c>
      <c r="C282" t="s">
        <v>116</v>
      </c>
      <c r="D282" t="s">
        <v>257</v>
      </c>
      <c r="E282" t="s">
        <v>408</v>
      </c>
      <c r="F282" t="s">
        <v>370</v>
      </c>
    </row>
    <row r="283" spans="1:6" x14ac:dyDescent="0.35">
      <c r="A283" t="s">
        <v>499</v>
      </c>
      <c r="B283" t="s">
        <v>116</v>
      </c>
      <c r="C283" t="s">
        <v>116</v>
      </c>
      <c r="D283" t="s">
        <v>196</v>
      </c>
      <c r="E283" t="s">
        <v>400</v>
      </c>
      <c r="F283" t="s">
        <v>370</v>
      </c>
    </row>
    <row r="284" spans="1:6" x14ac:dyDescent="0.35">
      <c r="A284" t="s">
        <v>500</v>
      </c>
      <c r="B284" t="s">
        <v>116</v>
      </c>
      <c r="C284" t="s">
        <v>116</v>
      </c>
      <c r="D284" t="s">
        <v>179</v>
      </c>
      <c r="E284" t="s">
        <v>368</v>
      </c>
      <c r="F284" t="s">
        <v>370</v>
      </c>
    </row>
    <row r="285" spans="1:6" x14ac:dyDescent="0.35">
      <c r="A285" t="s">
        <v>501</v>
      </c>
      <c r="B285" t="s">
        <v>116</v>
      </c>
      <c r="C285" t="s">
        <v>116</v>
      </c>
      <c r="D285" t="s">
        <v>210</v>
      </c>
      <c r="E285" t="s">
        <v>437</v>
      </c>
      <c r="F285" t="s">
        <v>370</v>
      </c>
    </row>
    <row r="286" spans="1:6" x14ac:dyDescent="0.35">
      <c r="A286" t="s">
        <v>502</v>
      </c>
      <c r="B286" t="s">
        <v>116</v>
      </c>
      <c r="C286" t="s">
        <v>116</v>
      </c>
      <c r="D286" t="s">
        <v>234</v>
      </c>
      <c r="E286" t="s">
        <v>418</v>
      </c>
      <c r="F286" t="s">
        <v>370</v>
      </c>
    </row>
    <row r="287" spans="1:6" x14ac:dyDescent="0.35">
      <c r="A287" t="s">
        <v>503</v>
      </c>
      <c r="B287" t="s">
        <v>116</v>
      </c>
      <c r="C287" t="s">
        <v>116</v>
      </c>
      <c r="D287" t="s">
        <v>220</v>
      </c>
      <c r="E287" t="s">
        <v>434</v>
      </c>
      <c r="F287" t="s">
        <v>370</v>
      </c>
    </row>
    <row r="288" spans="1:6" x14ac:dyDescent="0.35">
      <c r="A288" t="s">
        <v>504</v>
      </c>
      <c r="B288" t="s">
        <v>116</v>
      </c>
      <c r="C288" t="s">
        <v>116</v>
      </c>
      <c r="D288" t="s">
        <v>179</v>
      </c>
      <c r="E288" t="s">
        <v>405</v>
      </c>
      <c r="F288" t="s">
        <v>370</v>
      </c>
    </row>
    <row r="289" spans="1:6" x14ac:dyDescent="0.35">
      <c r="A289" t="s">
        <v>505</v>
      </c>
      <c r="B289" t="s">
        <v>116</v>
      </c>
      <c r="C289" t="s">
        <v>116</v>
      </c>
      <c r="D289" t="s">
        <v>436</v>
      </c>
      <c r="E289" t="s">
        <v>493</v>
      </c>
      <c r="F289" t="s">
        <v>370</v>
      </c>
    </row>
    <row r="290" spans="1:6" x14ac:dyDescent="0.35">
      <c r="A290" t="s">
        <v>506</v>
      </c>
      <c r="B290" t="s">
        <v>116</v>
      </c>
      <c r="C290" t="s">
        <v>116</v>
      </c>
      <c r="D290" t="s">
        <v>156</v>
      </c>
      <c r="E290" t="s">
        <v>495</v>
      </c>
      <c r="F290" t="s">
        <v>370</v>
      </c>
    </row>
    <row r="291" spans="1:6" x14ac:dyDescent="0.35">
      <c r="D291" s="10">
        <f>D290+D289+D288+D287+D286+D285+D284+D283+D282+D280+D279+D278+D277+D276+D275+D274+D273+D272+D271+D270+D269</f>
        <v>1061</v>
      </c>
    </row>
    <row r="292" spans="1:6" x14ac:dyDescent="0.35">
      <c r="A292" t="s">
        <v>507</v>
      </c>
      <c r="B292" t="s">
        <v>132</v>
      </c>
      <c r="C292" t="s">
        <v>132</v>
      </c>
      <c r="D292" s="10" t="s">
        <v>508</v>
      </c>
      <c r="E292" t="s">
        <v>372</v>
      </c>
      <c r="F292" t="s">
        <v>340</v>
      </c>
    </row>
    <row r="294" spans="1:6" x14ac:dyDescent="0.35">
      <c r="A294" t="s">
        <v>509</v>
      </c>
      <c r="B294" t="s">
        <v>116</v>
      </c>
      <c r="C294" t="s">
        <v>116</v>
      </c>
      <c r="D294" t="s">
        <v>138</v>
      </c>
      <c r="E294" t="s">
        <v>370</v>
      </c>
      <c r="F294" t="s">
        <v>334</v>
      </c>
    </row>
    <row r="295" spans="1:6" x14ac:dyDescent="0.35">
      <c r="A295" t="s">
        <v>510</v>
      </c>
      <c r="B295" t="s">
        <v>116</v>
      </c>
      <c r="C295" t="s">
        <v>116</v>
      </c>
      <c r="D295" t="s">
        <v>127</v>
      </c>
      <c r="E295" t="s">
        <v>353</v>
      </c>
      <c r="F295" t="s">
        <v>334</v>
      </c>
    </row>
    <row r="296" spans="1:6" x14ac:dyDescent="0.35">
      <c r="D296" s="10">
        <f>D295+D294</f>
        <v>91</v>
      </c>
    </row>
    <row r="297" spans="1:6" x14ac:dyDescent="0.35">
      <c r="A297" t="s">
        <v>511</v>
      </c>
      <c r="B297" t="s">
        <v>132</v>
      </c>
      <c r="C297" t="s">
        <v>132</v>
      </c>
      <c r="D297" s="10" t="s">
        <v>512</v>
      </c>
      <c r="E297" t="s">
        <v>418</v>
      </c>
      <c r="F297" t="s">
        <v>334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0FE34E5E6255F41AFCC221B84FAB27B" ma:contentTypeVersion="14" ma:contentTypeDescription="Create a new document." ma:contentTypeScope="" ma:versionID="bcd51689fedd4f773840230d1d62caee">
  <xsd:schema xmlns:xsd="http://www.w3.org/2001/XMLSchema" xmlns:xs="http://www.w3.org/2001/XMLSchema" xmlns:p="http://schemas.microsoft.com/office/2006/metadata/properties" xmlns:ns2="5d57ab6b-7620-4be5-802b-fa68ddee49ca" xmlns:ns3="71c476a1-b17c-429c-81cd-a81280556eb5" targetNamespace="http://schemas.microsoft.com/office/2006/metadata/properties" ma:root="true" ma:fieldsID="996d1397883f619402aff7903c07d38b" ns2:_="" ns3:_="">
    <xsd:import namespace="5d57ab6b-7620-4be5-802b-fa68ddee49ca"/>
    <xsd:import namespace="71c476a1-b17c-429c-81cd-a81280556eb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57ab6b-7620-4be5-802b-fa68ddee49c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22497a2b-35a7-48fa-91b2-421a4e35cbc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c476a1-b17c-429c-81cd-a81280556eb5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e2fb0681-e42d-4553-9297-fc9662afd1e1}" ma:internalName="TaxCatchAll" ma:showField="CatchAllData" ma:web="71c476a1-b17c-429c-81cd-a81280556eb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1c476a1-b17c-429c-81cd-a81280556eb5" xsi:nil="true"/>
    <lcf76f155ced4ddcb4097134ff3c332f xmlns="5d57ab6b-7620-4be5-802b-fa68ddee49ca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AD2DB04-7F80-4A30-AAC3-635E26D131EE}"/>
</file>

<file path=customXml/itemProps2.xml><?xml version="1.0" encoding="utf-8"?>
<ds:datastoreItem xmlns:ds="http://schemas.openxmlformats.org/officeDocument/2006/customXml" ds:itemID="{89C646EC-167B-4474-9B20-8F93E1C647DE}"/>
</file>

<file path=customXml/itemProps3.xml><?xml version="1.0" encoding="utf-8"?>
<ds:datastoreItem xmlns:ds="http://schemas.openxmlformats.org/officeDocument/2006/customXml" ds:itemID="{2A7A907D-E1DE-4083-BBF3-DC2CA7A6C1D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25_26</vt:lpstr>
      <vt:lpstr>Future</vt:lpstr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Patton, Megan</dc:creator>
  <cp:keywords/>
  <dc:description/>
  <cp:lastModifiedBy>Madison Peticca</cp:lastModifiedBy>
  <cp:revision/>
  <dcterms:created xsi:type="dcterms:W3CDTF">2025-08-18T20:57:11Z</dcterms:created>
  <dcterms:modified xsi:type="dcterms:W3CDTF">2026-03-25T02:05:03Z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0x01010090FE34E5E6255F41AFCC221B84FAB27B</vt:lpwstr>
  </property>
</Properties>
</file>