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Q:\Columbus City Schools\2022 and Beyond\Marketing\2026\Vision Eff 01.01.2026\RFP\Info from Broking Team\"/>
    </mc:Choice>
  </mc:AlternateContent>
  <xr:revisionPtr revIDLastSave="0" documentId="13_ncr:1_{9130AA4A-C48B-4694-8F9C-D4D32ED71A47}" xr6:coauthVersionLast="47" xr6:coauthVersionMax="47" xr10:uidLastSave="{00000000-0000-0000-0000-000000000000}"/>
  <bookViews>
    <workbookView xWindow="-110" yWindow="-110" windowWidth="19420" windowHeight="10300" tabRatio="872" xr2:uid="{4A5271E1-D0AB-4E38-95E6-CE2E6ED61D19}"/>
  </bookViews>
  <sheets>
    <sheet name="Financials" sheetId="36" r:id="rId1"/>
    <sheet name="Member Cost" sheetId="33" state="hidden" r:id="rId2"/>
    <sheet name="Base Plan" sheetId="42" r:id="rId3"/>
    <sheet name="Buy Up Plan" sheetId="38" r:id="rId4"/>
    <sheet name="Bid Questionnaire" sheetId="23" r:id="rId5"/>
    <sheet name="Vision_Questionnaire_1" sheetId="24" r:id="rId6"/>
    <sheet name="Vision_Questionnaire_2" sheetId="39" r:id="rId7"/>
  </sheets>
  <externalReferences>
    <externalReference r:id="rId8"/>
    <externalReference r:id="rId9"/>
    <externalReference r:id="rId10"/>
    <externalReference r:id="rId11"/>
    <externalReference r:id="rId12"/>
    <externalReference r:id="rId13"/>
    <externalReference r:id="rId14"/>
  </externalReferences>
  <definedNames>
    <definedName name="_AMO_UniqueIdentifier" hidden="1">"'65ecad28-a7e9-4025-9bf6-5d570c55dbf9'"</definedName>
    <definedName name="CreditsAllowances"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JR_PAGE_ANCHOR_0_1" localSheetId="2">#REF!</definedName>
    <definedName name="JR_PAGE_ANCHOR_0_1" localSheetId="4">#REF!</definedName>
    <definedName name="JR_PAGE_ANCHOR_0_1" localSheetId="3">#REF!</definedName>
    <definedName name="JR_PAGE_ANCHOR_0_1" localSheetId="0">#REF!</definedName>
    <definedName name="JR_PAGE_ANCHOR_0_1" localSheetId="5">#REF!</definedName>
    <definedName name="JR_PAGE_ANCHOR_0_1" localSheetId="6">#REF!</definedName>
    <definedName name="JR_PAGE_ANCHOR_0_1">#REF!</definedName>
    <definedName name="JR_PAGE_ANCHOR_0_10" localSheetId="2">#REF!</definedName>
    <definedName name="JR_PAGE_ANCHOR_0_10" localSheetId="3">#REF!</definedName>
    <definedName name="JR_PAGE_ANCHOR_0_10" localSheetId="0">#REF!</definedName>
    <definedName name="JR_PAGE_ANCHOR_0_10">#REF!</definedName>
    <definedName name="JR_PAGE_ANCHOR_0_11" localSheetId="2">'[1]DPPO BASE'!#REF!</definedName>
    <definedName name="JR_PAGE_ANCHOR_0_11" localSheetId="4">'[1]DPPO BASE'!#REF!</definedName>
    <definedName name="JR_PAGE_ANCHOR_0_11" localSheetId="3">'[1]DPPO BASE'!#REF!</definedName>
    <definedName name="JR_PAGE_ANCHOR_0_11" localSheetId="0">'[1]DPPO BASE'!#REF!</definedName>
    <definedName name="JR_PAGE_ANCHOR_0_11" localSheetId="5">'[1]DPPO BASE'!#REF!</definedName>
    <definedName name="JR_PAGE_ANCHOR_0_11" localSheetId="6">'[1]DPPO BASE'!#REF!</definedName>
    <definedName name="JR_PAGE_ANCHOR_0_11">'[1]DPPO BASE'!#REF!</definedName>
    <definedName name="JR_PAGE_ANCHOR_0_12" localSheetId="2">#REF!</definedName>
    <definedName name="JR_PAGE_ANCHOR_0_12" localSheetId="3">#REF!</definedName>
    <definedName name="JR_PAGE_ANCHOR_0_12" localSheetId="0">#REF!</definedName>
    <definedName name="JR_PAGE_ANCHOR_0_12" localSheetId="6">#REF!</definedName>
    <definedName name="JR_PAGE_ANCHOR_0_12">#REF!</definedName>
    <definedName name="JR_PAGE_ANCHOR_0_13" localSheetId="2">#REF!</definedName>
    <definedName name="JR_PAGE_ANCHOR_0_13" localSheetId="3">#REF!</definedName>
    <definedName name="JR_PAGE_ANCHOR_0_13" localSheetId="0">#REF!</definedName>
    <definedName name="JR_PAGE_ANCHOR_0_13">#REF!</definedName>
    <definedName name="JR_PAGE_ANCHOR_0_14" localSheetId="2">#REF!</definedName>
    <definedName name="JR_PAGE_ANCHOR_0_14" localSheetId="3">#REF!</definedName>
    <definedName name="JR_PAGE_ANCHOR_0_14" localSheetId="0">#REF!</definedName>
    <definedName name="JR_PAGE_ANCHOR_0_14">#REF!</definedName>
    <definedName name="JR_PAGE_ANCHOR_0_15" localSheetId="0">#REF!</definedName>
    <definedName name="JR_PAGE_ANCHOR_0_15">#REF!</definedName>
    <definedName name="JR_PAGE_ANCHOR_0_16" localSheetId="2">'[1]DPPO PREMIUM'!#REF!</definedName>
    <definedName name="JR_PAGE_ANCHOR_0_16" localSheetId="4">'[1]DPPO PREMIUM'!#REF!</definedName>
    <definedName name="JR_PAGE_ANCHOR_0_16" localSheetId="3">'[1]DPPO PREMIUM'!#REF!</definedName>
    <definedName name="JR_PAGE_ANCHOR_0_16" localSheetId="0">'[1]DPPO PREMIUM'!#REF!</definedName>
    <definedName name="JR_PAGE_ANCHOR_0_16" localSheetId="5">'[1]DPPO PREMIUM'!#REF!</definedName>
    <definedName name="JR_PAGE_ANCHOR_0_16" localSheetId="6">'[1]DPPO PREMIUM'!#REF!</definedName>
    <definedName name="JR_PAGE_ANCHOR_0_16">'[1]DPPO PREMIUM'!#REF!</definedName>
    <definedName name="JR_PAGE_ANCHOR_0_17" localSheetId="4">[2]UW!#REF!</definedName>
    <definedName name="JR_PAGE_ANCHOR_0_17" localSheetId="0">[3]UW!#REF!</definedName>
    <definedName name="JR_PAGE_ANCHOR_0_17" localSheetId="5">[2]UW!#REF!</definedName>
    <definedName name="JR_PAGE_ANCHOR_0_17" localSheetId="6">[2]UW!#REF!</definedName>
    <definedName name="JR_PAGE_ANCHOR_0_17">[3]UW!#REF!</definedName>
    <definedName name="JR_PAGE_ANCHOR_0_18" localSheetId="2">'[1]Page 18'!#REF!</definedName>
    <definedName name="JR_PAGE_ANCHOR_0_18" localSheetId="4">'[1]Page 18'!#REF!</definedName>
    <definedName name="JR_PAGE_ANCHOR_0_18" localSheetId="3">'[1]Page 18'!#REF!</definedName>
    <definedName name="JR_PAGE_ANCHOR_0_18" localSheetId="0">'[1]Page 18'!#REF!</definedName>
    <definedName name="JR_PAGE_ANCHOR_0_18" localSheetId="5">'[1]Page 18'!#REF!</definedName>
    <definedName name="JR_PAGE_ANCHOR_0_18" localSheetId="6">'[1]Page 18'!#REF!</definedName>
    <definedName name="JR_PAGE_ANCHOR_0_18">'[1]Page 18'!#REF!</definedName>
    <definedName name="JR_PAGE_ANCHOR_0_19" localSheetId="4">[2]Ratings!#REF!</definedName>
    <definedName name="JR_PAGE_ANCHOR_0_19" localSheetId="0">[3]Ratings!#REF!</definedName>
    <definedName name="JR_PAGE_ANCHOR_0_19" localSheetId="5">[2]Ratings!#REF!</definedName>
    <definedName name="JR_PAGE_ANCHOR_0_19" localSheetId="6">[2]Ratings!#REF!</definedName>
    <definedName name="JR_PAGE_ANCHOR_0_19">[3]Ratings!#REF!</definedName>
    <definedName name="JR_PAGE_ANCHOR_0_2" localSheetId="2">#REF!</definedName>
    <definedName name="JR_PAGE_ANCHOR_0_2" localSheetId="3">#REF!</definedName>
    <definedName name="JR_PAGE_ANCHOR_0_2" localSheetId="0">#REF!</definedName>
    <definedName name="JR_PAGE_ANCHOR_0_2" localSheetId="6">#REF!</definedName>
    <definedName name="JR_PAGE_ANCHOR_0_2">#REF!</definedName>
    <definedName name="JR_PAGE_ANCHOR_0_20" localSheetId="2">#REF!</definedName>
    <definedName name="JR_PAGE_ANCHOR_0_20" localSheetId="3">#REF!</definedName>
    <definedName name="JR_PAGE_ANCHOR_0_20" localSheetId="0">#REF!</definedName>
    <definedName name="JR_PAGE_ANCHOR_0_20">#REF!</definedName>
    <definedName name="JR_PAGE_ANCHOR_0_21" localSheetId="2">#REF!</definedName>
    <definedName name="JR_PAGE_ANCHOR_0_21" localSheetId="3">#REF!</definedName>
    <definedName name="JR_PAGE_ANCHOR_0_21" localSheetId="0">#REF!</definedName>
    <definedName name="JR_PAGE_ANCHOR_0_21">#REF!</definedName>
    <definedName name="JR_PAGE_ANCHOR_0_22" localSheetId="0">#REF!</definedName>
    <definedName name="JR_PAGE_ANCHOR_0_22">#REF!</definedName>
    <definedName name="JR_PAGE_ANCHOR_0_23" localSheetId="0">#REF!</definedName>
    <definedName name="JR_PAGE_ANCHOR_0_23">#REF!</definedName>
    <definedName name="JR_PAGE_ANCHOR_0_24" localSheetId="0">#REF!</definedName>
    <definedName name="JR_PAGE_ANCHOR_0_24">#REF!</definedName>
    <definedName name="JR_PAGE_ANCHOR_0_25" localSheetId="0">#REF!</definedName>
    <definedName name="JR_PAGE_ANCHOR_0_25">#REF!</definedName>
    <definedName name="JR_PAGE_ANCHOR_0_3" localSheetId="0">#REF!</definedName>
    <definedName name="JR_PAGE_ANCHOR_0_3">#REF!</definedName>
    <definedName name="JR_PAGE_ANCHOR_0_31" localSheetId="0">#REF!</definedName>
    <definedName name="JR_PAGE_ANCHOR_0_31">#REF!</definedName>
    <definedName name="JR_PAGE_ANCHOR_0_33" localSheetId="0">#REF!</definedName>
    <definedName name="JR_PAGE_ANCHOR_0_33">#REF!</definedName>
    <definedName name="JR_PAGE_ANCHOR_0_35" localSheetId="2">'[1]Page 35'!#REF!</definedName>
    <definedName name="JR_PAGE_ANCHOR_0_35" localSheetId="4">'[1]Page 35'!#REF!</definedName>
    <definedName name="JR_PAGE_ANCHOR_0_35" localSheetId="3">'[1]Page 35'!#REF!</definedName>
    <definedName name="JR_PAGE_ANCHOR_0_35" localSheetId="0">'[1]Page 35'!#REF!</definedName>
    <definedName name="JR_PAGE_ANCHOR_0_35" localSheetId="5">'[1]Page 35'!#REF!</definedName>
    <definedName name="JR_PAGE_ANCHOR_0_35" localSheetId="6">'[1]Page 35'!#REF!</definedName>
    <definedName name="JR_PAGE_ANCHOR_0_35">'[1]Page 35'!#REF!</definedName>
    <definedName name="JR_PAGE_ANCHOR_0_4" localSheetId="2">#REF!</definedName>
    <definedName name="JR_PAGE_ANCHOR_0_4" localSheetId="3">#REF!</definedName>
    <definedName name="JR_PAGE_ANCHOR_0_4" localSheetId="0">#REF!</definedName>
    <definedName name="JR_PAGE_ANCHOR_0_4" localSheetId="6">#REF!</definedName>
    <definedName name="JR_PAGE_ANCHOR_0_4">#REF!</definedName>
    <definedName name="JR_PAGE_ANCHOR_0_48" localSheetId="2">'[1]Page 48'!#REF!</definedName>
    <definedName name="JR_PAGE_ANCHOR_0_48" localSheetId="4">'[1]Page 48'!#REF!</definedName>
    <definedName name="JR_PAGE_ANCHOR_0_48" localSheetId="3">'[1]Page 48'!#REF!</definedName>
    <definedName name="JR_PAGE_ANCHOR_0_48" localSheetId="0">'[1]Page 48'!#REF!</definedName>
    <definedName name="JR_PAGE_ANCHOR_0_48" localSheetId="5">'[1]Page 48'!#REF!</definedName>
    <definedName name="JR_PAGE_ANCHOR_0_48" localSheetId="6">'[1]Page 48'!#REF!</definedName>
    <definedName name="JR_PAGE_ANCHOR_0_48">'[1]Page 48'!#REF!</definedName>
    <definedName name="JR_PAGE_ANCHOR_0_5" localSheetId="2">'[1]Vendor Part Sum'!#REF!</definedName>
    <definedName name="JR_PAGE_ANCHOR_0_5" localSheetId="4">'[1]Vendor Part Sum'!#REF!</definedName>
    <definedName name="JR_PAGE_ANCHOR_0_5" localSheetId="3">'[1]Vendor Part Sum'!#REF!</definedName>
    <definedName name="JR_PAGE_ANCHOR_0_5" localSheetId="0">'[1]Vendor Part Sum'!#REF!</definedName>
    <definedName name="JR_PAGE_ANCHOR_0_5" localSheetId="5">'[1]Vendor Part Sum'!#REF!</definedName>
    <definedName name="JR_PAGE_ANCHOR_0_5" localSheetId="6">'[1]Vendor Part Sum'!#REF!</definedName>
    <definedName name="JR_PAGE_ANCHOR_0_5">'[1]Vendor Part Sum'!#REF!</definedName>
    <definedName name="JR_PAGE_ANCHOR_0_51" localSheetId="2">#REF!</definedName>
    <definedName name="JR_PAGE_ANCHOR_0_51" localSheetId="3">#REF!</definedName>
    <definedName name="JR_PAGE_ANCHOR_0_51" localSheetId="0">#REF!</definedName>
    <definedName name="JR_PAGE_ANCHOR_0_51" localSheetId="6">#REF!</definedName>
    <definedName name="JR_PAGE_ANCHOR_0_51">#REF!</definedName>
    <definedName name="JR_PAGE_ANCHOR_0_53" localSheetId="2">#REF!</definedName>
    <definedName name="JR_PAGE_ANCHOR_0_53" localSheetId="3">#REF!</definedName>
    <definedName name="JR_PAGE_ANCHOR_0_53" localSheetId="0">#REF!</definedName>
    <definedName name="JR_PAGE_ANCHOR_0_53">#REF!</definedName>
    <definedName name="JR_PAGE_ANCHOR_0_54" localSheetId="2">'[1]Page 54'!#REF!</definedName>
    <definedName name="JR_PAGE_ANCHOR_0_54" localSheetId="4">'[1]Page 54'!#REF!</definedName>
    <definedName name="JR_PAGE_ANCHOR_0_54" localSheetId="3">'[1]Page 54'!#REF!</definedName>
    <definedName name="JR_PAGE_ANCHOR_0_54" localSheetId="0">'[1]Page 54'!#REF!</definedName>
    <definedName name="JR_PAGE_ANCHOR_0_54" localSheetId="5">'[1]Page 54'!#REF!</definedName>
    <definedName name="JR_PAGE_ANCHOR_0_54" localSheetId="6">'[1]Page 54'!#REF!</definedName>
    <definedName name="JR_PAGE_ANCHOR_0_54">'[1]Page 54'!#REF!</definedName>
    <definedName name="JR_PAGE_ANCHOR_0_55" localSheetId="2">[4]Commissions!#REF!</definedName>
    <definedName name="JR_PAGE_ANCHOR_0_55" localSheetId="3">[4]Commissions!#REF!</definedName>
    <definedName name="JR_PAGE_ANCHOR_0_55" localSheetId="0">#REF!</definedName>
    <definedName name="JR_PAGE_ANCHOR_0_55" localSheetId="6">#REF!</definedName>
    <definedName name="JR_PAGE_ANCHOR_0_55">#REF!</definedName>
    <definedName name="JR_PAGE_ANCHOR_0_7" localSheetId="2">#REF!</definedName>
    <definedName name="JR_PAGE_ANCHOR_0_7" localSheetId="3">#REF!</definedName>
    <definedName name="JR_PAGE_ANCHOR_0_7" localSheetId="0">#REF!</definedName>
    <definedName name="JR_PAGE_ANCHOR_0_7">#REF!</definedName>
    <definedName name="JR_PAGE_ANCHOR_0_8" localSheetId="2">'[5]Vision Design'!#REF!</definedName>
    <definedName name="JR_PAGE_ANCHOR_0_8" localSheetId="4">'[6]Vision Design'!#REF!</definedName>
    <definedName name="JR_PAGE_ANCHOR_0_8" localSheetId="3">'[5]Vision Design'!#REF!</definedName>
    <definedName name="JR_PAGE_ANCHOR_0_8" localSheetId="0">'[5]Vision Design'!#REF!</definedName>
    <definedName name="JR_PAGE_ANCHOR_0_8" localSheetId="5">'[6]Vision Design'!#REF!</definedName>
    <definedName name="JR_PAGE_ANCHOR_0_8" localSheetId="6">'[6]Vision Design'!#REF!</definedName>
    <definedName name="JR_PAGE_ANCHOR_0_8">'[5]Vision Design'!#REF!</definedName>
    <definedName name="JR_PAGE_ANCHOR_0_9" localSheetId="2">#REF!</definedName>
    <definedName name="JR_PAGE_ANCHOR_0_9" localSheetId="3">#REF!</definedName>
    <definedName name="JR_PAGE_ANCHOR_0_9" localSheetId="0">#REF!</definedName>
    <definedName name="JR_PAGE_ANCHOR_0_9" localSheetId="6">#REF!</definedName>
    <definedName name="JR_PAGE_ANCHOR_0_9">#REF!</definedName>
    <definedName name="LayoutLookup">'[7]D). Claims Data'!$G$10:$H$19</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Pholowest">#REF!</definedName>
    <definedName name="_xlnm.Print_Titles" localSheetId="4">'Bid Questionnaire'!$1:$5,'Bid Questionnaire'!$A:$C</definedName>
    <definedName name="_xlnm.Print_Titles" localSheetId="5">Vision_Questionnaire_1!#REF!,Vision_Questionnaire_1!$A:$C</definedName>
    <definedName name="_xlnm.Print_Titles" localSheetId="6">Vision_Questionnaire_2!$1:$4,Vision_Questionnaire_2!$A:$C</definedName>
    <definedName name="rx.spec"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3" i="36" l="1"/>
  <c r="E14" i="36"/>
  <c r="E19" i="36"/>
  <c r="E26" i="36" s="1"/>
  <c r="E27" i="36" s="1"/>
  <c r="E11" i="36"/>
  <c r="E25" i="36" s="1"/>
  <c r="B26" i="36" l="1"/>
  <c r="B25" i="36"/>
  <c r="D23" i="36"/>
  <c r="D19" i="36"/>
  <c r="D26" i="36" s="1"/>
  <c r="C19" i="36"/>
  <c r="C26" i="36" s="1"/>
  <c r="D14" i="36"/>
  <c r="D11" i="36"/>
  <c r="D25" i="36" s="1"/>
  <c r="C11" i="36"/>
  <c r="C25" i="36" l="1"/>
  <c r="C27" i="36"/>
  <c r="D27" i="36"/>
  <c r="H21" i="33" l="1"/>
  <c r="I20" i="33"/>
  <c r="I21" i="33" s="1"/>
  <c r="H20" i="33"/>
  <c r="F20" i="33"/>
  <c r="F21" i="33" s="1"/>
  <c r="E20" i="33"/>
  <c r="J18" i="33"/>
  <c r="J20" i="33" s="1"/>
  <c r="J21" i="33" s="1"/>
  <c r="I18" i="33"/>
  <c r="H18" i="33"/>
  <c r="G18" i="33"/>
  <c r="G20" i="33" s="1"/>
  <c r="G21" i="33" s="1"/>
  <c r="F18" i="33"/>
  <c r="E18" i="33"/>
  <c r="A2" i="33"/>
</calcChain>
</file>

<file path=xl/sharedStrings.xml><?xml version="1.0" encoding="utf-8"?>
<sst xmlns="http://schemas.openxmlformats.org/spreadsheetml/2006/main" count="437" uniqueCount="215">
  <si>
    <t>Current</t>
  </si>
  <si>
    <t>Lives</t>
  </si>
  <si>
    <t>IN</t>
  </si>
  <si>
    <t>OON</t>
  </si>
  <si>
    <t>EE</t>
  </si>
  <si>
    <t>Annual Total</t>
  </si>
  <si>
    <t>Annual Grand Total</t>
  </si>
  <si>
    <t>Proposed Network</t>
  </si>
  <si>
    <t>Benefit Frequencies</t>
  </si>
  <si>
    <t>Exams/Lenses/Frames</t>
  </si>
  <si>
    <t>Exams</t>
  </si>
  <si>
    <t xml:space="preserve">Vision examinations </t>
  </si>
  <si>
    <t>Frames</t>
  </si>
  <si>
    <t xml:space="preserve">Frames </t>
  </si>
  <si>
    <t>Frames  - Discount on overage</t>
  </si>
  <si>
    <t>Contact Lenses</t>
  </si>
  <si>
    <t xml:space="preserve">Elective contact lenses </t>
  </si>
  <si>
    <t>Elective contact lenses - Discount on overage</t>
  </si>
  <si>
    <t xml:space="preserve">Medically necessary  contact lenses </t>
  </si>
  <si>
    <t xml:space="preserve">Contact lenses fit &amp; follow up </t>
  </si>
  <si>
    <t>Standard Plastic Lenses</t>
  </si>
  <si>
    <t>Bifocal</t>
  </si>
  <si>
    <t>Trifocal</t>
  </si>
  <si>
    <t>Lens Options</t>
  </si>
  <si>
    <t xml:space="preserve">Tint lenses </t>
  </si>
  <si>
    <t xml:space="preserve">Scratch-resistant coating lenses </t>
  </si>
  <si>
    <t xml:space="preserve">Polycarbonate-child lenses </t>
  </si>
  <si>
    <t xml:space="preserve">Polycarbonate-adult lenses </t>
  </si>
  <si>
    <t xml:space="preserve">Standard progressive lenses </t>
  </si>
  <si>
    <t xml:space="preserve">Premium progressive lenses </t>
  </si>
  <si>
    <t xml:space="preserve">Photochromic lenses </t>
  </si>
  <si>
    <t xml:space="preserve">Ultraviolet treatment </t>
  </si>
  <si>
    <t xml:space="preserve">Standard anti-reflective lenses </t>
  </si>
  <si>
    <t>Laser Surgery</t>
  </si>
  <si>
    <t>Total Combined
Fully Insured Cost</t>
  </si>
  <si>
    <t>Laser Surgery Discount</t>
  </si>
  <si>
    <t>Incumbent</t>
  </si>
  <si>
    <t>Vision Plan</t>
  </si>
  <si>
    <t>Bid Questionnaire - US Sales Contact Questionnaire</t>
  </si>
  <si>
    <t>Initial Round</t>
  </si>
  <si>
    <t>General Information &gt; Account Executive</t>
  </si>
  <si>
    <t>Personal Information</t>
  </si>
  <si>
    <t xml:space="preserve">  Full Name:</t>
  </si>
  <si>
    <t xml:space="preserve">  Title:</t>
  </si>
  <si>
    <t xml:space="preserve">  Location Address:</t>
  </si>
  <si>
    <t xml:space="preserve">  Phone Number: </t>
  </si>
  <si>
    <t xml:space="preserve">  Email Address:</t>
  </si>
  <si>
    <t xml:space="preserve">  Number of Years with your Organization:</t>
  </si>
  <si>
    <t xml:space="preserve">  Number of Years in Current Position:</t>
  </si>
  <si>
    <t xml:space="preserve">  Number of Years Experience in Industry</t>
  </si>
  <si>
    <t xml:space="preserve">  Briefly describe this person's scope of responsibility:</t>
  </si>
  <si>
    <t>Professional Information</t>
  </si>
  <si>
    <t xml:space="preserve">  Total Number of Current Clients: </t>
  </si>
  <si>
    <t xml:space="preserve">  Average Size of Clients (e.g., 0-1,000 ; 1,000-4,999 ; 5,000-10,000 lives):</t>
  </si>
  <si>
    <t>General Information &gt; Account Manager</t>
  </si>
  <si>
    <t>General Information &gt; Implementation Manager</t>
  </si>
  <si>
    <t>Health Care - U.S. Broking Questionnaire (3,000+ Lives)</t>
  </si>
  <si>
    <t>General &gt; General Information</t>
  </si>
  <si>
    <t>In general, how are treatments initiated prior to the effective date handled? Please describe your transition of care procedures in detail.</t>
  </si>
  <si>
    <t xml:space="preserve">  </t>
  </si>
  <si>
    <t>Are any services outsourced or administered offshore? If so, provide name and location of company and which function is outsourced.</t>
  </si>
  <si>
    <t>List proposed services you intend to contract/subcontract to a third party. Include the contractor name(s), contractor location(s), contracting arrangements, and other special considerations that may be important to client's evaluation.</t>
  </si>
  <si>
    <t xml:space="preserve">  a) If you will be using contractors, please confirm your organization will be the sole contracting agent with respect to any service agreement with the client and that your organization will be fully accountable for any and all contracted services.</t>
  </si>
  <si>
    <t xml:space="preserve">  b) Do you have any leased networks? If yes, list location[s].</t>
  </si>
  <si>
    <t>Please confirm that a detailed implementation timetable that ensures a smooth implementation/transition has been attached.</t>
  </si>
  <si>
    <t>Address your willingness to participate in the enrollment meetings at no cost if needed at various sites during the open enrollment period.</t>
  </si>
  <si>
    <t>General &gt; Specifications</t>
  </si>
  <si>
    <t>The client will be granted online access to all eligibility and claims information, including edit access for eligibility.</t>
  </si>
  <si>
    <t>Administration &gt; FSA Coordination</t>
  </si>
  <si>
    <t xml:space="preserve">  a) If yes, is there an additional fee to do so? Please include the additional fee in the comments box.</t>
  </si>
  <si>
    <t>Administration &gt; Account Management</t>
  </si>
  <si>
    <t>Are you assigning a designated or dedicated Account Manager?</t>
  </si>
  <si>
    <t>Will the assigned Account Manager be available for on-site meetings?</t>
  </si>
  <si>
    <t xml:space="preserve">  If so, will they be available quarterly, semi-annually, or annually?</t>
  </si>
  <si>
    <t>Please describe the type of reporting that will be made available.</t>
  </si>
  <si>
    <t>Can reporting be customized specifically for this group?</t>
  </si>
  <si>
    <t>If requested, can new reports be created for this customer that are not available today at no additional cost?</t>
  </si>
  <si>
    <t>Administration &gt; Claims Administration/Member Services</t>
  </si>
  <si>
    <t>Can you offer the client a claims processing team dedicated only to this client's members?</t>
  </si>
  <si>
    <t>If yes, is there an additional cost?</t>
  </si>
  <si>
    <t>Can you offer the client a customer service team whose representatives are dedicated only to this client's members?</t>
  </si>
  <si>
    <t xml:space="preserve">If offering a dedicated or designated customer team, please provide the total number of full-time equivalents (FTEs) customer service representatives that will be assigned to this client?		</t>
  </si>
  <si>
    <t>Please respond to the following regarding ID cards:</t>
  </si>
  <si>
    <t xml:space="preserve">  a) What is your normal process and method for ID card distribution?</t>
  </si>
  <si>
    <t xml:space="preserve">  b) Can cards be customized for the client?</t>
  </si>
  <si>
    <t xml:space="preserve">  c) What is your process for providing timely replacement cards or cards to new hires?</t>
  </si>
  <si>
    <t xml:space="preserve">  d) Confirm the ID cards have a non social security number identifier and anyone with dependent coverage will be provided with 2 cards.</t>
  </si>
  <si>
    <t xml:space="preserve">Do you provide in-network access to retail chains? (In-network defined as accepting all in-network benefits.) Please note if any retail providers administer the benefit differently or if you only have certain locations in-network. </t>
  </si>
  <si>
    <t xml:space="preserve">Can members access their frame allowance in addition to or in lieu of their contact lens allowance within the same plan year?	</t>
  </si>
  <si>
    <t xml:space="preserve">When a member visits an online, network provider, are the benefits automatically applied to pricing so members can see their out-of-pocket costs? </t>
  </si>
  <si>
    <t>Describe the types of frames participants have available to select under the plan (e.g., are designer frames covered)?</t>
  </si>
  <si>
    <t>Plan Information &gt; Explanation of Benefits (EOB)</t>
  </si>
  <si>
    <t>Provide sample EOB with an explanation for each section.</t>
  </si>
  <si>
    <t>Proposal Information &gt; Additional Proposal Considerations</t>
  </si>
  <si>
    <t>Are there any additional proposal considerations that the client should be aware of not already covered in your proposal response?</t>
  </si>
  <si>
    <t>Health Care - U.S. Broking Underwriting Questionnaire (100+ Lives)</t>
  </si>
  <si>
    <t>Financial Information &gt; Financial Overview</t>
  </si>
  <si>
    <t>Vendor's minimum participation requirements used for this quote.</t>
  </si>
  <si>
    <t>Financial Information &gt; Proposed Rate Development Method</t>
  </si>
  <si>
    <t>Please confirm that you agree to match the requested employee/employer contribution level.</t>
  </si>
  <si>
    <t>What is your proposed rate development methodology?</t>
  </si>
  <si>
    <t xml:space="preserve">If blending with manual, please provide the percent of credibility given to client's experience.	</t>
  </si>
  <si>
    <t>Do you offer performance guarantees?</t>
  </si>
  <si>
    <t xml:space="preserve">  If so, what is the total % at risk:</t>
  </si>
  <si>
    <t xml:space="preserve">  Notes (if providing performance guarantees, please confirm you have attached them with your proposal):</t>
  </si>
  <si>
    <t>If your organization provides additional services not listed in the attached plan design and quote, please list the services and applicable charge or discount.</t>
  </si>
  <si>
    <t>Underwriting &gt; Underwriting Assumptions</t>
  </si>
  <si>
    <t>COBRA participation percent above which you reserve the right to change rates/fees?</t>
  </si>
  <si>
    <t>What are the assumed number of members per employee?</t>
  </si>
  <si>
    <t>Vendor 1</t>
  </si>
  <si>
    <t>Vendor 2</t>
  </si>
  <si>
    <t>Vendor 3</t>
  </si>
  <si>
    <t>Vendor 4</t>
  </si>
  <si>
    <t>Vendor 5</t>
  </si>
  <si>
    <r>
      <t xml:space="preserve">Financial Summary Grand Total
</t>
    </r>
    <r>
      <rPr>
        <i/>
        <sz val="10"/>
        <color rgb="FF46535E"/>
        <rFont val="Helvetica Now Text"/>
        <family val="2"/>
      </rPr>
      <t>The table(s) below should update automatically; no formulas included, only cell references</t>
    </r>
  </si>
  <si>
    <t>Vision Provisions</t>
  </si>
  <si>
    <t>Carrier</t>
  </si>
  <si>
    <t xml:space="preserve"> Initial Round</t>
  </si>
  <si>
    <t>Rate Guarantee</t>
  </si>
  <si>
    <t xml:space="preserve">Performance Guarantees </t>
  </si>
  <si>
    <t xml:space="preserve">Total at Risk </t>
  </si>
  <si>
    <t xml:space="preserve">Financial Assumptions </t>
  </si>
  <si>
    <t>Member Out-of-Pocket Cost Analysis</t>
  </si>
  <si>
    <t>Exam Copay:</t>
  </si>
  <si>
    <t>Lens Copay:</t>
  </si>
  <si>
    <t>Retail Frame Allowance:</t>
  </si>
  <si>
    <t>Estimated Retail Cost in US</t>
  </si>
  <si>
    <t xml:space="preserve">Cost with </t>
  </si>
  <si>
    <t>Exam with Copay</t>
  </si>
  <si>
    <t>Frame - Standard</t>
  </si>
  <si>
    <t xml:space="preserve">Single Vision Lens </t>
  </si>
  <si>
    <t>Polycarbonate Lens (Adult)</t>
  </si>
  <si>
    <t xml:space="preserve">Anti-Reflective Coating </t>
  </si>
  <si>
    <t>Scratch Resistant Coating Lenses</t>
  </si>
  <si>
    <t>Member Out-of-Pocket on Day of Service</t>
  </si>
  <si>
    <t>Annualized Premium - Employee Only</t>
  </si>
  <si>
    <t>Total Member Out-of-Pocket Cost</t>
  </si>
  <si>
    <t>Member % Savings</t>
  </si>
  <si>
    <t>Retinal imaging</t>
  </si>
  <si>
    <t>Retinal Imaging In-Network Benefit</t>
  </si>
  <si>
    <t>Single Vision</t>
  </si>
  <si>
    <t xml:space="preserve">Member Out of Pocket </t>
  </si>
  <si>
    <t>Do you provide ID cards to members?</t>
  </si>
  <si>
    <t>1.</t>
  </si>
  <si>
    <t xml:space="preserve">  Responses</t>
  </si>
  <si>
    <t>3.</t>
  </si>
  <si>
    <t>If yes, please describe.</t>
  </si>
  <si>
    <t>Can members use both their frame allowance and contact lens allowance within the same plan year?</t>
  </si>
  <si>
    <t>List 3 key differentiators/value adds specific to this client.</t>
  </si>
  <si>
    <t>2.</t>
  </si>
  <si>
    <t>List special/unique plan features or benefits available for this client.</t>
  </si>
  <si>
    <t>Columbus City Schools</t>
  </si>
  <si>
    <t>Base Plan</t>
  </si>
  <si>
    <t>Buy Up Plan</t>
  </si>
  <si>
    <t>EE + Dependent</t>
  </si>
  <si>
    <t>EE + 2 + Dependents</t>
  </si>
  <si>
    <t>Proposed</t>
  </si>
  <si>
    <t>Vendor</t>
  </si>
  <si>
    <t>N/A</t>
  </si>
  <si>
    <t>24/24/24</t>
  </si>
  <si>
    <t>$10 Copay</t>
  </si>
  <si>
    <t>No</t>
  </si>
  <si>
    <t>$0 Copay</t>
  </si>
  <si>
    <t>$80 - $90 Copay</t>
  </si>
  <si>
    <t>Average of 15% off the regular price; discounts available at contracted facilities</t>
  </si>
  <si>
    <t>$50 Copay</t>
  </si>
  <si>
    <t>Not Covered</t>
  </si>
  <si>
    <t>$50 Reimbursement</t>
  </si>
  <si>
    <t>Up to $39</t>
  </si>
  <si>
    <t>$105 Allowance</t>
  </si>
  <si>
    <t>$70 Reimbursement</t>
  </si>
  <si>
    <t>20% over allowance</t>
  </si>
  <si>
    <t>$105 Reimbursement</t>
  </si>
  <si>
    <t>$210 Reimbursement</t>
  </si>
  <si>
    <t>$75 Reimbursement</t>
  </si>
  <si>
    <t>$100 Reimbursement</t>
  </si>
  <si>
    <t>Average savings of 40%</t>
  </si>
  <si>
    <t>12/12/12</t>
  </si>
  <si>
    <t>$150 Allowance</t>
  </si>
  <si>
    <t>$25 Copay</t>
  </si>
  <si>
    <t>Vision Plan - Base</t>
  </si>
  <si>
    <t>Vision Plan - Buy Up</t>
  </si>
  <si>
    <t>Are blue light lenses are covered?</t>
  </si>
  <si>
    <t>Are there any situations where a member would be covered for more than 1 exam per year?</t>
  </si>
  <si>
    <t>Is there an additional cost for Glaucoma testing?</t>
  </si>
  <si>
    <t xml:space="preserve">Please confirm the number of years your fully insured rates are guaranteed including any rate caps. </t>
  </si>
  <si>
    <t>What is your Frames copay amount?</t>
  </si>
  <si>
    <t>What is your contact lens copay amount?</t>
  </si>
  <si>
    <t>Is your contact lens fit and follow up benefit separate from the contact lens benefits?</t>
  </si>
  <si>
    <t>Administration &gt; Network Management</t>
  </si>
  <si>
    <t>Please confirm your proposal is net of commissions (no commissions included).</t>
  </si>
  <si>
    <t>CCS plans to enter into an agreement with the selected vendor effective January 1, 2026 for an initial period of 3 years, with two, optional one-year renewals.  The carrier must guarantee first contract period rates/fees through December 31, 2028.  Additional consideration will be given to those proposals willing to offer multi-year rate guarantees or rate caps.</t>
  </si>
  <si>
    <t>CCS will rely upon representations made in the vendor's proposal. Vendor must therefore identify key assumptions and dependencies on which it based its proposal. The impact on price, schedule, or functionality of any of the vendor's assumptions must be clearly specified.</t>
  </si>
  <si>
    <t>Carrier has reviewed the "Read Me First" document posted with this RFP, including the Appendix describing the Client's Outreach Program. Carrier has completed the LEDE Good Faith Efforts and is submitting it as part of its proposal.</t>
  </si>
  <si>
    <t>Carrier guarantees that all District data will remain the property of CCS after the termination or expiration of the contract and that the carrier will aid, at no cost, in transferring that data to the district.</t>
  </si>
  <si>
    <t>Carrier will not to share CCS data with a third party without the written consent.</t>
  </si>
  <si>
    <t>Confirm your organization will provide a monthly billing summary to CCS.</t>
  </si>
  <si>
    <t>Confirm your organization is be able to accept eligibility information via an 834 file from CCS.</t>
  </si>
  <si>
    <t>Confirm rates will not change unless there is an enrollment change greater than +/- 15%.</t>
  </si>
  <si>
    <t>Indicate the length of the grace period you will permit for late payment of fees/premiums.</t>
  </si>
  <si>
    <t>Indicate interest charge applied for late premium payment.</t>
  </si>
  <si>
    <t>Confirm that if selected as a finalist the carrier must provide at least three references from clients similar in size, complexity, and demographic makeup of the client.</t>
  </si>
  <si>
    <t>The client may wish to have its logo on various printed materials. The designated carrier must agree to this at no additional cost and must ensure that logo placement and color requirements are met.</t>
  </si>
  <si>
    <t>Will  your organization send out-of-pocket data to the CCS' FSA administrator (WEX)?</t>
  </si>
  <si>
    <t>How soon after the end of each quarter and in what format will reports be made available for CCS?</t>
  </si>
  <si>
    <t>Is customized plan reporting available online for CCS to access?</t>
  </si>
  <si>
    <t>Would you be willing to expand to any locations of the client where you do not currently have a network? Please attach any expansion plans as a exhibit.</t>
  </si>
  <si>
    <t>Carrier has a minimum of five years of experience of successfully providing vision services for large clients (5,000 or more employees)and public sector clients with bargained benefit plans.</t>
  </si>
  <si>
    <t xml:space="preserve">  Confirm you have attached the PG's with your proposal).</t>
  </si>
  <si>
    <t>Are hearing aids covered?</t>
  </si>
  <si>
    <t>Are Safety Glasses Covered?</t>
  </si>
  <si>
    <t>Are there any plan designs carrier is not able to duplicate as specified? Please describe the plan design differences.</t>
  </si>
  <si>
    <t>Carrier agrees to provide implementation/administrative credits to support CCS.  Please provide amount of credit being offered.</t>
  </si>
  <si>
    <t>Confirm your organization is able to set up a file feed with CCS' medical vendor (currently UHC and used to receive certain PHI to facilitate disease management).</t>
  </si>
  <si>
    <t>Please describe any other rating development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</si>
</sst>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8" formatCode="&quot;$&quot;#,##0.00_);[Red]\(&quot;$&quot;#,##0.00\)"/>
    <numFmt numFmtId="44" formatCode="_(&quot;$&quot;* #,##0.00_);_(&quot;$&quot;* \(#,##0.00\);_(&quot;$&quot;* &quot;-&quot;??_);_(@_)"/>
    <numFmt numFmtId="164" formatCode="_-&quot;£&quot;* #,##0_-;\-&quot;£&quot;* #,##0_-;_-&quot;£&quot;* &quot;-&quot;_-;_-@_-"/>
    <numFmt numFmtId="165" formatCode="_-* #,##0_-;\-* #,##0_-;_-* &quot;-&quot;_-;_-@_-"/>
    <numFmt numFmtId="166" formatCode="_-* #,##0.00_-;\-* #,##0.00_-;_-* &quot;-&quot;??_-;_-@_-"/>
    <numFmt numFmtId="167" formatCode="&quot;$&quot;#,##0;[Red]\(&quot;$&quot;#,##0\)"/>
    <numFmt numFmtId="168" formatCode="#,##0.0%;[Red]\(#,##0.0%\)"/>
    <numFmt numFmtId="169" formatCode="0.00_)"/>
    <numFmt numFmtId="170" formatCode="&quot;$&quot;#,##0.00"/>
    <numFmt numFmtId="171" formatCode="&quot;$&quot;#,##0.00;[Red]\(&quot;$&quot;#,##0.00\)"/>
  </numFmts>
  <fonts count="45" x14ac:knownFonts="1">
    <font>
      <sz val="11"/>
      <color theme="1"/>
      <name val="Calibri"/>
      <family val="2"/>
      <scheme val="minor"/>
    </font>
    <font>
      <sz val="8"/>
      <color theme="1"/>
      <name val="Arial"/>
      <family val="2"/>
    </font>
    <font>
      <sz val="11"/>
      <color theme="1"/>
      <name val="Calibri"/>
      <family val="2"/>
      <scheme val="minor"/>
    </font>
    <font>
      <sz val="8"/>
      <color rgb="FF000000"/>
      <name val="Arial"/>
      <family val="2"/>
    </font>
    <font>
      <b/>
      <sz val="10"/>
      <color theme="1"/>
      <name val="Arial"/>
      <family val="2"/>
    </font>
    <font>
      <sz val="10"/>
      <color theme="1"/>
      <name val="Arial"/>
      <family val="2"/>
    </font>
    <font>
      <sz val="10"/>
      <color theme="1"/>
      <name val="Calibri"/>
      <family val="2"/>
      <scheme val="minor"/>
    </font>
    <font>
      <sz val="10"/>
      <name val="Arial"/>
      <family val="2"/>
    </font>
    <font>
      <sz val="8"/>
      <name val="Arial"/>
      <family val="2"/>
    </font>
    <font>
      <b/>
      <i/>
      <sz val="16"/>
      <name val="Helv"/>
      <family val="2"/>
    </font>
    <font>
      <sz val="11"/>
      <color theme="1"/>
      <name val="Helvetica Now Text"/>
      <family val="2"/>
    </font>
    <font>
      <sz val="10"/>
      <color theme="1"/>
      <name val="Helvetica Now Text"/>
      <family val="2"/>
    </font>
    <font>
      <b/>
      <sz val="10"/>
      <color rgb="FFFFFFFF"/>
      <name val="Helvetica Now Text"/>
      <family val="2"/>
    </font>
    <font>
      <sz val="10"/>
      <color rgb="FF46535E"/>
      <name val="Helvetica Now Text"/>
      <family val="2"/>
    </font>
    <font>
      <b/>
      <sz val="10"/>
      <color rgb="FF46535E"/>
      <name val="Helvetica Now Text"/>
      <family val="2"/>
    </font>
    <font>
      <b/>
      <sz val="10"/>
      <color theme="1"/>
      <name val="Helvetica Now Text"/>
      <family val="2"/>
    </font>
    <font>
      <b/>
      <sz val="10"/>
      <color theme="0"/>
      <name val="Helvetica Now Text"/>
      <family val="2"/>
    </font>
    <font>
      <sz val="8"/>
      <color indexed="8"/>
      <name val="Arial"/>
      <family val="2"/>
    </font>
    <font>
      <b/>
      <i/>
      <sz val="12"/>
      <color indexed="18"/>
      <name val="Arial"/>
      <family val="2"/>
    </font>
    <font>
      <sz val="8"/>
      <color indexed="8"/>
      <name val="Helvetica Now Text"/>
      <family val="2"/>
    </font>
    <font>
      <b/>
      <i/>
      <sz val="12"/>
      <color indexed="18"/>
      <name val="Helvetica Now Text"/>
      <family val="2"/>
    </font>
    <font>
      <sz val="8"/>
      <name val="Helvetica Now Text"/>
      <family val="2"/>
    </font>
    <font>
      <b/>
      <sz val="10"/>
      <color indexed="18"/>
      <name val="Helvetica Now Text"/>
      <family val="2"/>
    </font>
    <font>
      <sz val="10"/>
      <name val="Helvetica Now Text"/>
      <family val="2"/>
    </font>
    <font>
      <b/>
      <i/>
      <sz val="8"/>
      <color indexed="18"/>
      <name val="Helvetica Now Text"/>
      <family val="2"/>
    </font>
    <font>
      <b/>
      <sz val="10"/>
      <name val="Helvetica Now Text"/>
      <family val="2"/>
    </font>
    <font>
      <i/>
      <sz val="10"/>
      <color rgb="FF46535E"/>
      <name val="Helvetica Now Text"/>
      <family val="2"/>
    </font>
    <font>
      <sz val="10"/>
      <color indexed="8"/>
      <name val="Helvetica Now Text"/>
      <family val="2"/>
    </font>
    <font>
      <sz val="10"/>
      <color rgb="FF46535E"/>
      <name val="Helvetica Now Text"/>
      <family val="2"/>
      <charset val="238"/>
    </font>
    <font>
      <sz val="18"/>
      <name val="Arial"/>
      <family val="2"/>
      <charset val="238"/>
    </font>
    <font>
      <b/>
      <sz val="10"/>
      <color rgb="FFFFFFFF"/>
      <name val="Helvetica Now Text"/>
      <family val="2"/>
      <charset val="238"/>
    </font>
    <font>
      <sz val="11"/>
      <color theme="1"/>
      <name val="Helvetica Now Text"/>
      <family val="2"/>
      <charset val="238"/>
    </font>
    <font>
      <sz val="11"/>
      <color rgb="FF46535E"/>
      <name val="Helvetica Now Text"/>
      <family val="2"/>
      <charset val="238"/>
    </font>
    <font>
      <b/>
      <sz val="14"/>
      <color rgb="FF46535E"/>
      <name val="Helvetica Now Text"/>
      <family val="2"/>
      <charset val="238"/>
    </font>
    <font>
      <sz val="14"/>
      <color rgb="FF46535E"/>
      <name val="Helvetica Now Text"/>
      <family val="2"/>
      <charset val="238"/>
    </font>
    <font>
      <b/>
      <i/>
      <sz val="10"/>
      <color rgb="FF46535E"/>
      <name val="Helvetica Now Text"/>
      <family val="2"/>
      <charset val="238"/>
    </font>
    <font>
      <b/>
      <sz val="10"/>
      <name val="Helvetica Now Text"/>
      <family val="2"/>
      <charset val="238"/>
    </font>
    <font>
      <b/>
      <sz val="10"/>
      <color theme="0"/>
      <name val="Helvetica Now Text"/>
      <family val="2"/>
      <charset val="238"/>
    </font>
    <font>
      <b/>
      <sz val="10"/>
      <color rgb="FFFF0000"/>
      <name val="Helvetica Now Text"/>
      <family val="2"/>
      <charset val="238"/>
    </font>
    <font>
      <sz val="10"/>
      <color rgb="FF000000"/>
      <name val="Helvetica Now Text"/>
      <family val="2"/>
      <charset val="238"/>
    </font>
    <font>
      <sz val="10"/>
      <color theme="0"/>
      <name val="Helvetica Now Text"/>
      <family val="2"/>
      <charset val="238"/>
    </font>
    <font>
      <b/>
      <sz val="10"/>
      <color rgb="FF46535E"/>
      <name val="Helvetica Now Text"/>
      <family val="2"/>
      <charset val="238"/>
    </font>
    <font>
      <sz val="10"/>
      <color theme="1"/>
      <name val="Helvetica Now Text"/>
      <family val="2"/>
      <charset val="238"/>
    </font>
    <font>
      <b/>
      <sz val="10"/>
      <color rgb="FF000000"/>
      <name val="Helvetica Now Text"/>
      <family val="2"/>
      <charset val="238"/>
    </font>
    <font>
      <sz val="10"/>
      <name val="Helvetica Now Text"/>
      <family val="2"/>
      <charset val="238"/>
    </font>
  </fonts>
  <fills count="13">
    <fill>
      <patternFill patternType="none"/>
    </fill>
    <fill>
      <patternFill patternType="gray125"/>
    </fill>
    <fill>
      <patternFill patternType="solid">
        <fgColor theme="0"/>
        <bgColor indexed="64"/>
      </patternFill>
    </fill>
    <fill>
      <patternFill patternType="solid">
        <fgColor rgb="FFFFF6A8"/>
      </patternFill>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rgb="FF5D6D78"/>
        <bgColor indexed="64"/>
      </patternFill>
    </fill>
    <fill>
      <patternFill patternType="solid">
        <fgColor rgb="FF82939A"/>
        <bgColor indexed="64"/>
      </patternFill>
    </fill>
    <fill>
      <patternFill patternType="solid">
        <fgColor rgb="FFE5EFF0"/>
        <bgColor indexed="64"/>
      </patternFill>
    </fill>
    <fill>
      <patternFill patternType="solid">
        <fgColor rgb="FFEEF6F7"/>
        <bgColor indexed="64"/>
      </patternFill>
    </fill>
    <fill>
      <patternFill patternType="solid">
        <fgColor rgb="FFACC0C4"/>
        <bgColor indexed="64"/>
      </patternFill>
    </fill>
    <fill>
      <patternFill patternType="solid">
        <fgColor rgb="FFFFFF00"/>
        <bgColor indexed="64"/>
      </patternFill>
    </fill>
  </fills>
  <borders count="17">
    <border>
      <left/>
      <right/>
      <top/>
      <bottom/>
      <diagonal/>
    </border>
    <border>
      <left style="thin">
        <color rgb="FFCFCFCF"/>
      </left>
      <right style="thin">
        <color rgb="FFCFCFCF"/>
      </right>
      <top style="thin">
        <color rgb="FFCFCFCF"/>
      </top>
      <bottom style="thin">
        <color rgb="FFCFCFCF"/>
      </bottom>
      <diagonal/>
    </border>
    <border>
      <left style="thin">
        <color auto="1"/>
      </left>
      <right style="thin">
        <color auto="1"/>
      </right>
      <top style="thin">
        <color auto="1"/>
      </top>
      <bottom style="thin">
        <color auto="1"/>
      </bottom>
      <diagonal/>
    </border>
    <border>
      <left style="medium">
        <color rgb="FFBFBFBF"/>
      </left>
      <right style="medium">
        <color rgb="FFBFBFBF"/>
      </right>
      <top style="medium">
        <color rgb="FFBFBFBF"/>
      </top>
      <bottom style="medium">
        <color rgb="FFBFBFBF"/>
      </bottom>
      <diagonal/>
    </border>
    <border>
      <left style="medium">
        <color rgb="FFBFBFBF"/>
      </left>
      <right/>
      <top style="medium">
        <color rgb="FFBFBFBF"/>
      </top>
      <bottom style="medium">
        <color rgb="FFBFBFBF"/>
      </bottom>
      <diagonal/>
    </border>
    <border>
      <left style="medium">
        <color rgb="FFBFBFBF"/>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diagonal/>
    </border>
    <border>
      <left/>
      <right style="medium">
        <color rgb="FFBFBFBF"/>
      </right>
      <top style="medium">
        <color rgb="FFBFBFBF"/>
      </top>
      <bottom style="medium">
        <color rgb="FFBFBFBF"/>
      </bottom>
      <diagonal/>
    </border>
    <border>
      <left/>
      <right/>
      <top style="medium">
        <color rgb="FFBFBFBF"/>
      </top>
      <bottom style="medium">
        <color rgb="FFBFBFBF"/>
      </bottom>
      <diagonal/>
    </border>
    <border>
      <left/>
      <right style="thin">
        <color rgb="FFCFCFCF"/>
      </right>
      <top/>
      <bottom/>
      <diagonal/>
    </border>
    <border>
      <left style="medium">
        <color rgb="FFCFCFCF"/>
      </left>
      <right style="medium">
        <color rgb="FFCFCFCF"/>
      </right>
      <top style="medium">
        <color rgb="FFCFCFCF"/>
      </top>
      <bottom style="medium">
        <color rgb="FFCFCFC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s>
  <cellStyleXfs count="45">
    <xf numFmtId="0" fontId="0" fillId="0" borderId="0"/>
    <xf numFmtId="0" fontId="2" fillId="0" borderId="0"/>
    <xf numFmtId="0" fontId="3" fillId="3" borderId="1">
      <alignment horizontal="center" vertical="center" wrapText="1"/>
    </xf>
    <xf numFmtId="9"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44" fontId="7" fillId="0" borderId="0" applyFont="0" applyFill="0" applyBorder="0" applyAlignment="0" applyProtection="0"/>
    <xf numFmtId="0" fontId="8" fillId="5" borderId="0" applyNumberFormat="0" applyBorder="0" applyAlignment="0" applyProtection="0"/>
    <xf numFmtId="0" fontId="8" fillId="6" borderId="2" applyNumberFormat="0" applyBorder="0" applyAlignment="0" applyProtection="0"/>
    <xf numFmtId="169"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0" fontId="7" fillId="0" borderId="0" applyFont="0" applyFill="0" applyBorder="0" applyAlignment="0" applyProtection="0"/>
    <xf numFmtId="0" fontId="2" fillId="0" borderId="0"/>
    <xf numFmtId="9" fontId="2" fillId="0" borderId="0" applyFont="0" applyFill="0" applyBorder="0" applyAlignment="0" applyProtection="0"/>
    <xf numFmtId="44"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166" fontId="7"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6" fontId="7"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0" fontId="5" fillId="0" borderId="0"/>
    <xf numFmtId="44" fontId="2" fillId="0" borderId="0" applyFont="0" applyFill="0" applyBorder="0" applyAlignment="0" applyProtection="0"/>
  </cellStyleXfs>
  <cellXfs count="121">
    <xf numFmtId="0" fontId="0" fillId="0" borderId="0" xfId="0"/>
    <xf numFmtId="0" fontId="6" fillId="0" borderId="0" xfId="0" applyFont="1"/>
    <xf numFmtId="0" fontId="1" fillId="2" borderId="0" xfId="0" applyFont="1" applyFill="1" applyAlignment="1">
      <alignment vertical="center"/>
    </xf>
    <xf numFmtId="0" fontId="4" fillId="2" borderId="0" xfId="0" applyFont="1" applyFill="1" applyAlignment="1">
      <alignment vertical="center"/>
    </xf>
    <xf numFmtId="0" fontId="1" fillId="2" borderId="0" xfId="0" applyFont="1" applyFill="1" applyAlignment="1">
      <alignment horizontal="center" vertical="center"/>
    </xf>
    <xf numFmtId="0" fontId="11"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5" fillId="0" borderId="0" xfId="0" applyFont="1" applyAlignment="1">
      <alignment vertical="center"/>
    </xf>
    <xf numFmtId="0" fontId="17" fillId="0" borderId="0" xfId="0" applyFont="1"/>
    <xf numFmtId="0" fontId="19" fillId="0" borderId="0" xfId="0" applyFont="1"/>
    <xf numFmtId="0" fontId="21" fillId="0" borderId="0" xfId="0" applyFont="1"/>
    <xf numFmtId="0" fontId="23" fillId="0" borderId="0" xfId="0" applyFont="1"/>
    <xf numFmtId="0" fontId="11" fillId="0" borderId="0" xfId="0" applyFont="1"/>
    <xf numFmtId="0" fontId="13" fillId="10" borderId="3" xfId="0" applyFont="1" applyFill="1" applyBorder="1" applyAlignment="1">
      <alignment horizontal="left" vertical="center" wrapText="1" readingOrder="1"/>
    </xf>
    <xf numFmtId="0" fontId="11" fillId="0" borderId="0" xfId="1" applyFont="1" applyAlignment="1">
      <alignment horizontal="left" vertical="center"/>
    </xf>
    <xf numFmtId="0" fontId="11" fillId="0" borderId="0" xfId="1" applyFont="1" applyAlignment="1">
      <alignment horizontal="center" vertical="center"/>
    </xf>
    <xf numFmtId="0" fontId="11" fillId="0" borderId="0" xfId="1" applyFont="1"/>
    <xf numFmtId="0" fontId="16" fillId="8" borderId="4" xfId="0" applyFont="1" applyFill="1" applyBorder="1" applyAlignment="1">
      <alignment horizontal="left" vertical="center" wrapText="1" readingOrder="1"/>
    </xf>
    <xf numFmtId="0" fontId="13" fillId="9" borderId="3" xfId="0" applyFont="1" applyFill="1" applyBorder="1" applyAlignment="1">
      <alignment horizontal="center" vertical="center" wrapText="1"/>
    </xf>
    <xf numFmtId="171" fontId="13" fillId="10" borderId="3" xfId="0" applyNumberFormat="1" applyFont="1" applyFill="1" applyBorder="1" applyAlignment="1">
      <alignment horizontal="center" vertical="center" wrapText="1"/>
    </xf>
    <xf numFmtId="0" fontId="16" fillId="8" borderId="3" xfId="0" applyFont="1" applyFill="1" applyBorder="1" applyAlignment="1">
      <alignment horizontal="center" vertical="center" wrapText="1"/>
    </xf>
    <xf numFmtId="167" fontId="16" fillId="8" borderId="3" xfId="0" applyNumberFormat="1" applyFont="1" applyFill="1" applyBorder="1" applyAlignment="1">
      <alignment horizontal="center" vertical="center" wrapText="1"/>
    </xf>
    <xf numFmtId="167" fontId="13" fillId="10" borderId="3" xfId="0" applyNumberFormat="1" applyFont="1" applyFill="1" applyBorder="1" applyAlignment="1">
      <alignment horizontal="center" vertical="center" wrapText="1"/>
    </xf>
    <xf numFmtId="0" fontId="12" fillId="8" borderId="4" xfId="0" applyFont="1" applyFill="1" applyBorder="1" applyAlignment="1">
      <alignment horizontal="center" vertical="center" wrapText="1" readingOrder="1"/>
    </xf>
    <xf numFmtId="0" fontId="14" fillId="10" borderId="3" xfId="0" applyFont="1" applyFill="1" applyBorder="1" applyAlignment="1">
      <alignment horizontal="left" vertical="center" wrapText="1" readingOrder="1"/>
    </xf>
    <xf numFmtId="0" fontId="11" fillId="4" borderId="0" xfId="0" applyFont="1" applyFill="1"/>
    <xf numFmtId="0" fontId="11" fillId="4" borderId="0" xfId="0" applyFont="1" applyFill="1" applyAlignment="1">
      <alignment wrapText="1"/>
    </xf>
    <xf numFmtId="0" fontId="14" fillId="0" borderId="0" xfId="0" applyFont="1"/>
    <xf numFmtId="0" fontId="12" fillId="11" borderId="3" xfId="0" applyFont="1" applyFill="1" applyBorder="1" applyAlignment="1">
      <alignment horizontal="center" vertical="center" wrapText="1" readingOrder="1"/>
    </xf>
    <xf numFmtId="0" fontId="12" fillId="7" borderId="4" xfId="0" applyFont="1" applyFill="1" applyBorder="1" applyAlignment="1">
      <alignment horizontal="center" vertical="center" wrapText="1" readingOrder="1"/>
    </xf>
    <xf numFmtId="0" fontId="12" fillId="8" borderId="4" xfId="0" applyFont="1" applyFill="1" applyBorder="1" applyAlignment="1">
      <alignment vertical="center" wrapText="1" readingOrder="1"/>
    </xf>
    <xf numFmtId="0" fontId="19" fillId="0" borderId="0" xfId="0" applyFont="1" applyAlignment="1">
      <alignment horizontal="right"/>
    </xf>
    <xf numFmtId="0" fontId="11" fillId="4" borderId="0" xfId="0" applyFont="1" applyFill="1" applyAlignment="1">
      <alignment horizontal="right" wrapText="1"/>
    </xf>
    <xf numFmtId="0" fontId="21" fillId="0" borderId="0" xfId="0" applyFont="1" applyAlignment="1">
      <alignment horizontal="right"/>
    </xf>
    <xf numFmtId="0" fontId="24" fillId="0" borderId="0" xfId="20" applyFont="1" applyAlignment="1">
      <alignment horizontal="right" vertical="top"/>
    </xf>
    <xf numFmtId="0" fontId="27" fillId="0" borderId="0" xfId="0" applyFont="1"/>
    <xf numFmtId="0" fontId="27" fillId="0" borderId="0" xfId="0" applyFont="1" applyAlignment="1">
      <alignment horizontal="right"/>
    </xf>
    <xf numFmtId="0" fontId="22" fillId="0" borderId="0" xfId="20" applyFont="1" applyAlignment="1">
      <alignment horizontal="right" vertical="center"/>
    </xf>
    <xf numFmtId="0" fontId="23" fillId="0" borderId="0" xfId="0" applyFont="1" applyAlignment="1">
      <alignment horizontal="right"/>
    </xf>
    <xf numFmtId="0" fontId="25" fillId="0" borderId="0" xfId="0" applyFont="1" applyAlignment="1">
      <alignment horizontal="right" vertical="center" wrapText="1"/>
    </xf>
    <xf numFmtId="0" fontId="23" fillId="0" borderId="0" xfId="0" applyFont="1" applyAlignment="1">
      <alignment horizontal="right" wrapText="1"/>
    </xf>
    <xf numFmtId="0" fontId="17" fillId="0" borderId="0" xfId="0" applyFont="1" applyAlignment="1">
      <alignment horizontal="right"/>
    </xf>
    <xf numFmtId="0" fontId="18" fillId="0" borderId="0" xfId="20" applyFont="1" applyAlignment="1">
      <alignment horizontal="right" vertical="top"/>
    </xf>
    <xf numFmtId="0" fontId="23" fillId="0" borderId="0" xfId="20" applyFont="1" applyAlignment="1">
      <alignment horizontal="right" vertical="center" wrapText="1"/>
    </xf>
    <xf numFmtId="0" fontId="23" fillId="0" borderId="0" xfId="20" applyFont="1" applyAlignment="1">
      <alignment horizontal="right" vertical="top" wrapText="1"/>
    </xf>
    <xf numFmtId="0" fontId="25" fillId="0" borderId="0" xfId="20" applyFont="1" applyAlignment="1">
      <alignment horizontal="right" vertical="top"/>
    </xf>
    <xf numFmtId="0" fontId="23" fillId="0" borderId="0" xfId="0" applyFont="1" applyAlignment="1">
      <alignment horizontal="right" vertical="center" wrapText="1"/>
    </xf>
    <xf numFmtId="0" fontId="20" fillId="0" borderId="0" xfId="20" applyFont="1" applyAlignment="1">
      <alignment horizontal="right" vertical="top"/>
    </xf>
    <xf numFmtId="0" fontId="13" fillId="9" borderId="6" xfId="0" applyFont="1" applyFill="1" applyBorder="1" applyAlignment="1">
      <alignment horizontal="center" vertical="center" wrapText="1"/>
    </xf>
    <xf numFmtId="0" fontId="16" fillId="8" borderId="4" xfId="0" applyFont="1" applyFill="1" applyBorder="1" applyAlignment="1">
      <alignment horizontal="center" vertical="center" wrapText="1" readingOrder="1"/>
    </xf>
    <xf numFmtId="170" fontId="13" fillId="10" borderId="3" xfId="0" applyNumberFormat="1" applyFont="1" applyFill="1" applyBorder="1" applyAlignment="1">
      <alignment horizontal="center" vertical="center" wrapText="1"/>
    </xf>
    <xf numFmtId="0" fontId="14" fillId="12" borderId="0" xfId="1" applyFont="1" applyFill="1"/>
    <xf numFmtId="0" fontId="28" fillId="10" borderId="3" xfId="0" applyFont="1" applyFill="1" applyBorder="1" applyAlignment="1">
      <alignment horizontal="left" vertical="center" wrapText="1" readingOrder="1"/>
    </xf>
    <xf numFmtId="1" fontId="13" fillId="10" borderId="3" xfId="0" applyNumberFormat="1" applyFont="1" applyFill="1" applyBorder="1" applyAlignment="1">
      <alignment horizontal="center" vertical="center" wrapText="1" readingOrder="1"/>
    </xf>
    <xf numFmtId="0" fontId="12" fillId="8" borderId="9" xfId="0" applyFont="1" applyFill="1" applyBorder="1" applyAlignment="1">
      <alignment vertical="center" wrapText="1" readingOrder="1"/>
    </xf>
    <xf numFmtId="0" fontId="13" fillId="10" borderId="3" xfId="0" applyFont="1" applyFill="1" applyBorder="1" applyAlignment="1">
      <alignment horizontal="center" vertical="center" wrapText="1" readingOrder="1"/>
    </xf>
    <xf numFmtId="0" fontId="29" fillId="10" borderId="3" xfId="0" applyFont="1" applyFill="1" applyBorder="1" applyAlignment="1">
      <alignment vertical="center" wrapText="1"/>
    </xf>
    <xf numFmtId="0" fontId="29" fillId="10" borderId="3" xfId="0" applyFont="1" applyFill="1" applyBorder="1" applyAlignment="1">
      <alignment horizontal="center" vertical="center" wrapText="1"/>
    </xf>
    <xf numFmtId="0" fontId="28" fillId="10" borderId="5" xfId="0" applyFont="1" applyFill="1" applyBorder="1" applyAlignment="1">
      <alignment horizontal="left" vertical="center" wrapText="1" readingOrder="1"/>
    </xf>
    <xf numFmtId="0" fontId="28" fillId="10" borderId="6" xfId="0" applyFont="1" applyFill="1" applyBorder="1" applyAlignment="1">
      <alignment horizontal="left" vertical="center" wrapText="1" readingOrder="1"/>
    </xf>
    <xf numFmtId="0" fontId="30" fillId="8" borderId="4" xfId="0" applyFont="1" applyFill="1" applyBorder="1" applyAlignment="1">
      <alignment vertical="center" wrapText="1" readingOrder="1"/>
    </xf>
    <xf numFmtId="0" fontId="30" fillId="8" borderId="9" xfId="0" applyFont="1" applyFill="1" applyBorder="1" applyAlignment="1">
      <alignment vertical="center" wrapText="1" readingOrder="1"/>
    </xf>
    <xf numFmtId="0" fontId="31" fillId="0" borderId="0" xfId="0" applyFont="1"/>
    <xf numFmtId="0" fontId="32" fillId="0" borderId="0" xfId="0" applyFont="1"/>
    <xf numFmtId="0" fontId="33" fillId="0" borderId="0" xfId="0" applyFont="1" applyAlignment="1">
      <alignment horizontal="center" vertical="center" readingOrder="1"/>
    </xf>
    <xf numFmtId="0" fontId="34" fillId="0" borderId="0" xfId="0" applyFont="1" applyAlignment="1">
      <alignment horizontal="center" vertical="center" readingOrder="1"/>
    </xf>
    <xf numFmtId="0" fontId="35" fillId="0" borderId="0" xfId="0" applyFont="1" applyAlignment="1" applyProtection="1">
      <alignment horizontal="right"/>
      <protection locked="0"/>
    </xf>
    <xf numFmtId="0" fontId="36" fillId="0" borderId="0" xfId="0" applyFont="1" applyAlignment="1">
      <alignment horizontal="left"/>
    </xf>
    <xf numFmtId="0" fontId="35" fillId="0" borderId="0" xfId="0" applyFont="1" applyAlignment="1">
      <alignment horizontal="right"/>
    </xf>
    <xf numFmtId="8" fontId="39" fillId="10" borderId="12" xfId="0" applyNumberFormat="1" applyFont="1" applyFill="1" applyBorder="1" applyAlignment="1">
      <alignment horizontal="center" vertical="center" wrapText="1" readingOrder="1"/>
    </xf>
    <xf numFmtId="168" fontId="40" fillId="10" borderId="12" xfId="0" applyNumberFormat="1" applyFont="1" applyFill="1" applyBorder="1" applyAlignment="1">
      <alignment horizontal="center" vertical="center" wrapText="1"/>
    </xf>
    <xf numFmtId="0" fontId="37" fillId="7" borderId="12" xfId="0" applyFont="1" applyFill="1" applyBorder="1" applyAlignment="1">
      <alignment horizontal="center" vertical="center" wrapText="1" readingOrder="1"/>
    </xf>
    <xf numFmtId="0" fontId="30" fillId="8" borderId="12" xfId="0" applyFont="1" applyFill="1" applyBorder="1" applyAlignment="1">
      <alignment horizontal="center" vertical="center" wrapText="1" readingOrder="1"/>
    </xf>
    <xf numFmtId="44" fontId="28" fillId="10" borderId="12" xfId="44" applyFont="1" applyFill="1" applyBorder="1" applyAlignment="1">
      <alignment horizontal="center" vertical="center"/>
    </xf>
    <xf numFmtId="44" fontId="42" fillId="10" borderId="12" xfId="44" applyFont="1" applyFill="1" applyBorder="1" applyAlignment="1">
      <alignment horizontal="center" vertical="center"/>
    </xf>
    <xf numFmtId="44" fontId="38" fillId="10" borderId="12" xfId="44" applyFont="1" applyFill="1" applyBorder="1" applyAlignment="1">
      <alignment horizontal="center" vertical="center"/>
    </xf>
    <xf numFmtId="0" fontId="39" fillId="10" borderId="12" xfId="0" applyFont="1" applyFill="1" applyBorder="1" applyAlignment="1">
      <alignment horizontal="center" vertical="center" wrapText="1" readingOrder="1"/>
    </xf>
    <xf numFmtId="44" fontId="37" fillId="8" borderId="12" xfId="44" applyFont="1" applyFill="1" applyBorder="1" applyAlignment="1">
      <alignment horizontal="center" vertical="center"/>
    </xf>
    <xf numFmtId="0" fontId="43" fillId="10" borderId="12" xfId="0" applyFont="1" applyFill="1" applyBorder="1" applyAlignment="1">
      <alignment horizontal="left" vertical="center" wrapText="1" readingOrder="1"/>
    </xf>
    <xf numFmtId="0" fontId="28" fillId="0" borderId="0" xfId="0" applyFont="1" applyAlignment="1">
      <alignment horizontal="right"/>
    </xf>
    <xf numFmtId="0" fontId="28" fillId="0" borderId="0" xfId="0" applyFont="1"/>
    <xf numFmtId="0" fontId="30" fillId="8" borderId="11" xfId="0" applyFont="1" applyFill="1" applyBorder="1" applyAlignment="1">
      <alignment horizontal="center" vertical="center" wrapText="1"/>
    </xf>
    <xf numFmtId="0" fontId="28" fillId="9" borderId="11" xfId="0" applyFont="1" applyFill="1" applyBorder="1"/>
    <xf numFmtId="0" fontId="41" fillId="0" borderId="0" xfId="0" applyFont="1" applyAlignment="1">
      <alignment horizontal="right" vertical="center" wrapText="1"/>
    </xf>
    <xf numFmtId="0" fontId="28" fillId="0" borderId="0" xfId="0" applyFont="1" applyAlignment="1">
      <alignment horizontal="right" wrapText="1"/>
    </xf>
    <xf numFmtId="0" fontId="28" fillId="9" borderId="11"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4" fillId="0" borderId="0" xfId="1" applyFont="1"/>
    <xf numFmtId="171" fontId="13" fillId="12" borderId="3" xfId="0" applyNumberFormat="1" applyFont="1" applyFill="1" applyBorder="1" applyAlignment="1">
      <alignment horizontal="center" vertical="center" wrapText="1"/>
    </xf>
    <xf numFmtId="170" fontId="13" fillId="12" borderId="3" xfId="0" applyNumberFormat="1" applyFont="1" applyFill="1" applyBorder="1" applyAlignment="1">
      <alignment horizontal="center" vertical="center" wrapText="1"/>
    </xf>
    <xf numFmtId="0" fontId="29" fillId="12" borderId="3" xfId="0" applyFont="1" applyFill="1" applyBorder="1" applyAlignment="1">
      <alignment horizontal="center" vertical="center" wrapText="1"/>
    </xf>
    <xf numFmtId="0" fontId="11" fillId="0" borderId="0" xfId="1" applyFont="1" applyAlignment="1">
      <alignment vertical="center" wrapText="1"/>
    </xf>
    <xf numFmtId="0" fontId="11" fillId="0" borderId="0" xfId="1" applyFont="1" applyAlignment="1">
      <alignment vertical="center"/>
    </xf>
    <xf numFmtId="9" fontId="13" fillId="10" borderId="3" xfId="0" applyNumberFormat="1" applyFont="1" applyFill="1" applyBorder="1" applyAlignment="1">
      <alignment horizontal="center" vertical="center" wrapText="1"/>
    </xf>
    <xf numFmtId="0" fontId="44" fillId="0" borderId="0" xfId="0" applyFont="1" applyAlignment="1">
      <alignment horizontal="right" wrapText="1"/>
    </xf>
    <xf numFmtId="0" fontId="29" fillId="12" borderId="5" xfId="0" applyFont="1" applyFill="1" applyBorder="1" applyAlignment="1">
      <alignment horizontal="center" vertical="center" wrapText="1"/>
    </xf>
    <xf numFmtId="0" fontId="29" fillId="12" borderId="6" xfId="0" applyFont="1" applyFill="1" applyBorder="1" applyAlignment="1">
      <alignment horizontal="center" vertical="center" wrapText="1"/>
    </xf>
    <xf numFmtId="0" fontId="29" fillId="10" borderId="5" xfId="0" applyFont="1" applyFill="1" applyBorder="1" applyAlignment="1">
      <alignment horizontal="center" vertical="center" wrapText="1"/>
    </xf>
    <xf numFmtId="0" fontId="29" fillId="10" borderId="6" xfId="0" applyFont="1" applyFill="1" applyBorder="1" applyAlignment="1">
      <alignment horizontal="center" vertical="center" wrapText="1"/>
    </xf>
    <xf numFmtId="0" fontId="14" fillId="0" borderId="5" xfId="0" applyFont="1" applyBorder="1" applyAlignment="1">
      <alignment horizontal="left" vertical="center" wrapText="1" readingOrder="1"/>
    </xf>
    <xf numFmtId="0" fontId="14" fillId="0" borderId="6" xfId="0" applyFont="1" applyBorder="1" applyAlignment="1">
      <alignment horizontal="left" vertical="center" wrapText="1" readingOrder="1"/>
    </xf>
    <xf numFmtId="0" fontId="14" fillId="0" borderId="0" xfId="1" applyFont="1" applyAlignment="1">
      <alignment horizontal="left" wrapText="1"/>
    </xf>
    <xf numFmtId="0" fontId="28" fillId="10" borderId="12" xfId="0" applyFont="1" applyFill="1" applyBorder="1" applyAlignment="1">
      <alignment horizontal="left" vertical="center" wrapText="1" readingOrder="1"/>
    </xf>
    <xf numFmtId="0" fontId="41" fillId="0" borderId="12" xfId="0" applyFont="1" applyBorder="1" applyAlignment="1">
      <alignment horizontal="center" vertical="center" wrapText="1" readingOrder="1"/>
    </xf>
    <xf numFmtId="0" fontId="37" fillId="7" borderId="13" xfId="0" applyFont="1" applyFill="1" applyBorder="1" applyAlignment="1">
      <alignment horizontal="center" vertical="center" wrapText="1" readingOrder="1"/>
    </xf>
    <xf numFmtId="0" fontId="37" fillId="7" borderId="14" xfId="0" applyFont="1" applyFill="1" applyBorder="1" applyAlignment="1">
      <alignment horizontal="center" vertical="center" wrapText="1" readingOrder="1"/>
    </xf>
    <xf numFmtId="0" fontId="37" fillId="8" borderId="12" xfId="0" applyFont="1" applyFill="1" applyBorder="1" applyAlignment="1">
      <alignment horizontal="left" vertical="center" wrapText="1" readingOrder="1"/>
    </xf>
    <xf numFmtId="0" fontId="41" fillId="10" borderId="15" xfId="0" applyFont="1" applyFill="1" applyBorder="1" applyAlignment="1">
      <alignment horizontal="right" vertical="center" wrapText="1" readingOrder="1"/>
    </xf>
    <xf numFmtId="0" fontId="41" fillId="10" borderId="16" xfId="0" applyFont="1" applyFill="1" applyBorder="1" applyAlignment="1">
      <alignment horizontal="right" vertical="center" wrapText="1" readingOrder="1"/>
    </xf>
    <xf numFmtId="0" fontId="38" fillId="10" borderId="12" xfId="0" applyFont="1" applyFill="1" applyBorder="1" applyAlignment="1">
      <alignment horizontal="left" vertical="center" wrapText="1" indent="1" readingOrder="1"/>
    </xf>
    <xf numFmtId="0" fontId="30" fillId="8" borderId="12" xfId="0" applyFont="1" applyFill="1" applyBorder="1" applyAlignment="1">
      <alignment horizontal="left" vertical="center" wrapText="1" readingOrder="1"/>
    </xf>
    <xf numFmtId="0" fontId="12" fillId="7" borderId="4" xfId="0" applyFont="1" applyFill="1" applyBorder="1" applyAlignment="1">
      <alignment horizontal="center" vertical="center" wrapText="1" readingOrder="1"/>
    </xf>
    <xf numFmtId="0" fontId="12" fillId="7" borderId="8" xfId="0" applyFont="1" applyFill="1" applyBorder="1" applyAlignment="1">
      <alignment horizontal="center" vertical="center" wrapText="1" readingOrder="1"/>
    </xf>
    <xf numFmtId="0" fontId="13" fillId="10" borderId="3" xfId="0" applyFont="1" applyFill="1" applyBorder="1" applyAlignment="1">
      <alignment horizontal="center" vertical="center" wrapText="1"/>
    </xf>
    <xf numFmtId="49" fontId="13" fillId="10" borderId="3" xfId="0" applyNumberFormat="1" applyFont="1" applyFill="1" applyBorder="1" applyAlignment="1">
      <alignment horizontal="center" vertical="center" wrapText="1"/>
    </xf>
    <xf numFmtId="0" fontId="25" fillId="0" borderId="0" xfId="0" applyFont="1" applyAlignment="1">
      <alignment horizontal="right" vertical="center" wrapText="1"/>
    </xf>
    <xf numFmtId="0" fontId="25" fillId="0" borderId="10" xfId="0" applyFont="1" applyBorder="1" applyAlignment="1">
      <alignment horizontal="right" vertical="center" wrapText="1"/>
    </xf>
    <xf numFmtId="0" fontId="25" fillId="0" borderId="7" xfId="0" applyFont="1" applyBorder="1" applyAlignment="1">
      <alignment horizontal="right" vertical="center" wrapText="1"/>
    </xf>
    <xf numFmtId="0" fontId="23" fillId="0" borderId="0" xfId="0" applyFont="1" applyAlignment="1">
      <alignment horizontal="right"/>
    </xf>
  </cellXfs>
  <cellStyles count="45">
    <cellStyle name="Comma [0] 2" xfId="8" xr:uid="{00000000-0005-0000-0000-000005000000}"/>
    <cellStyle name="Comma 2" xfId="7" xr:uid="{00000000-0005-0000-0000-000004000000}"/>
    <cellStyle name="Comma 3" xfId="31" xr:uid="{00000000-0005-0000-0000-000004000000}"/>
    <cellStyle name="Comma 4" xfId="32" xr:uid="{00000000-0005-0000-0000-000004000000}"/>
    <cellStyle name="Comma 5" xfId="35" xr:uid="{00000000-0005-0000-0000-000004000000}"/>
    <cellStyle name="Comma 6" xfId="40" xr:uid="{00000000-0005-0000-0000-000004000000}"/>
    <cellStyle name="Currency [0] 2" xfId="6" xr:uid="{00000000-0005-0000-0000-000003000000}"/>
    <cellStyle name="Currency 2" xfId="9" xr:uid="{00000000-0005-0000-0000-000006000000}"/>
    <cellStyle name="Currency 3" xfId="5" xr:uid="{00000000-0005-0000-0000-000002000000}"/>
    <cellStyle name="Currency 4" xfId="30" xr:uid="{00000000-0005-0000-0000-000002000000}"/>
    <cellStyle name="Currency 5" xfId="33" xr:uid="{00000000-0005-0000-0000-000002000000}"/>
    <cellStyle name="Currency 6" xfId="38" xr:uid="{00000000-0005-0000-0000-000002000000}"/>
    <cellStyle name="Currency 7" xfId="39" xr:uid="{00000000-0005-0000-0000-000002000000}"/>
    <cellStyle name="Currency 8" xfId="44" xr:uid="{16DB5CC2-7871-4ABF-8D63-0D28114136AB}"/>
    <cellStyle name="Grey" xfId="10" xr:uid="{00000000-0005-0000-0000-000007000000}"/>
    <cellStyle name="Input [yellow]" xfId="11" xr:uid="{00000000-0005-0000-0000-000008000000}"/>
    <cellStyle name="Normal" xfId="0" builtinId="0"/>
    <cellStyle name="Normal - Style1" xfId="12" xr:uid="{00000000-0005-0000-0000-000009000000}"/>
    <cellStyle name="Normal 10" xfId="13" xr:uid="{00000000-0005-0000-0000-00000A000000}"/>
    <cellStyle name="Normal 11" xfId="14" xr:uid="{00000000-0005-0000-0000-00000B000000}"/>
    <cellStyle name="Normal 12" xfId="15" xr:uid="{00000000-0005-0000-0000-00000C000000}"/>
    <cellStyle name="Normal 13" xfId="16" xr:uid="{00000000-0005-0000-0000-00000D000000}"/>
    <cellStyle name="Normal 14" xfId="17" xr:uid="{00000000-0005-0000-0000-00000E000000}"/>
    <cellStyle name="Normal 15" xfId="18" xr:uid="{00000000-0005-0000-0000-00000F000000}"/>
    <cellStyle name="Normal 16" xfId="43" xr:uid="{B0ABC77E-1EAE-4D32-A66F-D9B7FED2842B}"/>
    <cellStyle name="Normal 2" xfId="1" xr:uid="{CBF8A81A-DDAC-4D9E-974E-543C8A427594}"/>
    <cellStyle name="Normal 2 2" xfId="28" xr:uid="{69E54627-3BBC-4E98-A098-10D2E5BACBFA}"/>
    <cellStyle name="Normal 2 3" xfId="19" xr:uid="{00000000-0005-0000-0000-000010000000}"/>
    <cellStyle name="Normal 3" xfId="20" xr:uid="{00000000-0005-0000-0000-000011000000}"/>
    <cellStyle name="Normal 4" xfId="21" xr:uid="{00000000-0005-0000-0000-000012000000}"/>
    <cellStyle name="Normal 5" xfId="22" xr:uid="{00000000-0005-0000-0000-000013000000}"/>
    <cellStyle name="Normal 6" xfId="23" xr:uid="{00000000-0005-0000-0000-000014000000}"/>
    <cellStyle name="Normal 7" xfId="24" xr:uid="{00000000-0005-0000-0000-000015000000}"/>
    <cellStyle name="Normal 8" xfId="25" xr:uid="{00000000-0005-0000-0000-000016000000}"/>
    <cellStyle name="Normal 9" xfId="26" xr:uid="{00000000-0005-0000-0000-000017000000}"/>
    <cellStyle name="Percent [2]" xfId="27" xr:uid="{00000000-0005-0000-0000-000018000000}"/>
    <cellStyle name="Percent 2" xfId="29" xr:uid="{00000000-0005-0000-0000-000043000000}"/>
    <cellStyle name="Percent 3" xfId="4" xr:uid="{00000000-0005-0000-0000-000001000000}"/>
    <cellStyle name="Percent 4" xfId="3" xr:uid="{00000000-0005-0000-0000-000001000000}"/>
    <cellStyle name="Percent 5" xfId="36" xr:uid="{00000000-0005-0000-0000-00004E000000}"/>
    <cellStyle name="Percent 6" xfId="41" xr:uid="{00000000-0005-0000-0000-000051000000}"/>
    <cellStyle name="Percent 7" xfId="34" xr:uid="{00000000-0005-0000-0000-000001000000}"/>
    <cellStyle name="Percent 8" xfId="37" xr:uid="{00000000-0005-0000-0000-000001000000}"/>
    <cellStyle name="Percent 9" xfId="42" xr:uid="{00000000-0005-0000-0000-000001000000}"/>
    <cellStyle name="Vision Deviation" xfId="2" xr:uid="{A6AF0393-CE9C-428D-9CE0-075094D05E33}"/>
  </cellStyles>
  <dxfs count="10">
    <dxf>
      <font>
        <color rgb="FFFF0000"/>
      </font>
    </dxf>
    <dxf>
      <font>
        <b/>
        <i val="0"/>
      </font>
      <fill>
        <patternFill>
          <bgColor rgb="FFD7D7D7"/>
        </patternFill>
      </fill>
    </dxf>
    <dxf>
      <font>
        <b val="0"/>
        <i val="0"/>
      </font>
      <fill>
        <patternFill patternType="none"/>
      </fill>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bottom style="thin">
          <color theme="1"/>
        </bottom>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s>
  <tableStyles count="2" defaultTableStyle="TableStyleMedium2" defaultPivotStyle="PivotStyleLight16">
    <tableStyle name=" Custom" pivot="0" count="7" xr9:uid="{F28ECFDA-557E-4383-84A8-D5BE9D8AE1E4}">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MySqlDefault" pivot="0" table="0" count="2" xr9:uid="{00000000-0011-0000-FFFF-FFFF00000000}">
      <tableStyleElement type="wholeTable" dxfId="2"/>
      <tableStyleElement type="headerRow" dxfId="1"/>
    </tableStyle>
  </tableStyles>
  <colors>
    <mruColors>
      <color rgb="FF82939A"/>
      <color rgb="FF5D6D78"/>
      <color rgb="FF46535E"/>
      <color rgb="FFEEF6F7"/>
      <color rgb="FFFFF6A8"/>
      <color rgb="FF6E267B"/>
      <color rgb="FFE5EFF0"/>
      <color rgb="FF0039A6"/>
      <color rgb="FF7AB800"/>
      <color rgb="FF568F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935355</xdr:colOff>
      <xdr:row>0</xdr:row>
      <xdr:rowOff>358140</xdr:rowOff>
    </xdr:to>
    <xdr:pic>
      <xdr:nvPicPr>
        <xdr:cNvPr id="2" name="Graphic 8">
          <a:extLst>
            <a:ext uri="{FF2B5EF4-FFF2-40B4-BE49-F238E27FC236}">
              <a16:creationId xmlns:a16="http://schemas.microsoft.com/office/drawing/2014/main" id="{A1154875-8113-47BA-B6BD-4AFED188B8E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35355" cy="358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917483</xdr:colOff>
      <xdr:row>0</xdr:row>
      <xdr:rowOff>377614</xdr:rowOff>
    </xdr:to>
    <xdr:pic>
      <xdr:nvPicPr>
        <xdr:cNvPr id="2" name="Graphic 8">
          <a:extLst>
            <a:ext uri="{FF2B5EF4-FFF2-40B4-BE49-F238E27FC236}">
              <a16:creationId xmlns:a16="http://schemas.microsoft.com/office/drawing/2014/main" id="{7FD9B803-8F8E-4FB9-9185-856ABE1E020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17483" cy="377614"/>
        </a:xfrm>
        <a:prstGeom prst="rect">
          <a:avLst/>
        </a:prstGeom>
      </xdr:spPr>
    </xdr:pic>
    <xdr:clientData/>
  </xdr:twoCellAnchor>
  <xdr:twoCellAnchor>
    <xdr:from>
      <xdr:col>2</xdr:col>
      <xdr:colOff>0</xdr:colOff>
      <xdr:row>22</xdr:row>
      <xdr:rowOff>0</xdr:rowOff>
    </xdr:from>
    <xdr:to>
      <xdr:col>5</xdr:col>
      <xdr:colOff>946785</xdr:colOff>
      <xdr:row>23</xdr:row>
      <xdr:rowOff>90346</xdr:rowOff>
    </xdr:to>
    <xdr:sp macro="" textlink="">
      <xdr:nvSpPr>
        <xdr:cNvPr id="3" name="TextBox 6">
          <a:extLst>
            <a:ext uri="{FF2B5EF4-FFF2-40B4-BE49-F238E27FC236}">
              <a16:creationId xmlns:a16="http://schemas.microsoft.com/office/drawing/2014/main" id="{2892FCC3-A46A-4403-9A37-C458BA51B00A}"/>
            </a:ext>
          </a:extLst>
        </xdr:cNvPr>
        <xdr:cNvSpPr txBox="1"/>
      </xdr:nvSpPr>
      <xdr:spPr>
        <a:xfrm>
          <a:off x="1685925" y="5248275"/>
          <a:ext cx="6240780" cy="275131"/>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46535E"/>
              </a:solidFill>
              <a:effectLst/>
              <a:latin typeface="Helvetica Now Text" panose="020B0504030202020204" pitchFamily="34" charset="0"/>
              <a:ea typeface="Times New Roman" panose="02020603050405020304" pitchFamily="18" charset="0"/>
              <a:cs typeface="Calibri" panose="020F0502020204030204" pitchFamily="34" charset="0"/>
            </a:rPr>
            <a:t>NOTE</a:t>
          </a:r>
          <a:r>
            <a:rPr lang="en-US" sz="1000">
              <a:solidFill>
                <a:srgbClr val="46535E"/>
              </a:solidFill>
              <a:effectLst/>
              <a:latin typeface="Helvetica Now Text" panose="020B0504030202020204" pitchFamily="34" charset="0"/>
              <a:ea typeface="Times New Roman" panose="02020603050405020304" pitchFamily="18" charset="0"/>
              <a:cs typeface="Calibri" panose="020F0502020204030204" pitchFamily="34" charset="0"/>
            </a:rPr>
            <a:t>: The above cost </a:t>
          </a:r>
          <a:r>
            <a:rPr lang="en-US" sz="1000">
              <a:solidFill>
                <a:srgbClr val="46535E"/>
              </a:solidFill>
              <a:latin typeface="Helvetica Now Text" panose="020B0504030202020204" pitchFamily="34" charset="0"/>
              <a:ea typeface="Times New Roman" panose="02020603050405020304" pitchFamily="18" charset="0"/>
              <a:cs typeface="Calibri" panose="020F0502020204030204" pitchFamily="34" charset="0"/>
            </a:rPr>
            <a:t>is </a:t>
          </a:r>
          <a:r>
            <a:rPr lang="en-US" sz="1000">
              <a:solidFill>
                <a:srgbClr val="46535E"/>
              </a:solidFill>
              <a:effectLst/>
              <a:latin typeface="Helvetica Now Text" panose="020B0504030202020204" pitchFamily="34" charset="0"/>
              <a:ea typeface="Times New Roman" panose="02020603050405020304" pitchFamily="18" charset="0"/>
              <a:cs typeface="Calibri" panose="020F0502020204030204" pitchFamily="34" charset="0"/>
            </a:rPr>
            <a:t>self-reported by each carrier and is for illustrative purposes only. </a:t>
          </a:r>
          <a:endParaRPr lang="en-US" sz="1000">
            <a:solidFill>
              <a:srgbClr val="46535E"/>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917483</xdr:colOff>
      <xdr:row>0</xdr:row>
      <xdr:rowOff>364279</xdr:rowOff>
    </xdr:to>
    <xdr:pic>
      <xdr:nvPicPr>
        <xdr:cNvPr id="2" name="Graphic 8">
          <a:extLst>
            <a:ext uri="{FF2B5EF4-FFF2-40B4-BE49-F238E27FC236}">
              <a16:creationId xmlns:a16="http://schemas.microsoft.com/office/drawing/2014/main" id="{79688A39-82AF-4726-B15B-E2F8C548D51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17483" cy="364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917483</xdr:colOff>
      <xdr:row>0</xdr:row>
      <xdr:rowOff>364279</xdr:rowOff>
    </xdr:to>
    <xdr:pic>
      <xdr:nvPicPr>
        <xdr:cNvPr id="2" name="Graphic 8">
          <a:extLst>
            <a:ext uri="{FF2B5EF4-FFF2-40B4-BE49-F238E27FC236}">
              <a16:creationId xmlns:a16="http://schemas.microsoft.com/office/drawing/2014/main" id="{16378134-5958-43A0-B3D3-E31DC77FB9A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17483" cy="3642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917483</xdr:colOff>
      <xdr:row>0</xdr:row>
      <xdr:rowOff>364914</xdr:rowOff>
    </xdr:to>
    <xdr:pic>
      <xdr:nvPicPr>
        <xdr:cNvPr id="3" name="Graphic 8">
          <a:extLst>
            <a:ext uri="{FF2B5EF4-FFF2-40B4-BE49-F238E27FC236}">
              <a16:creationId xmlns:a16="http://schemas.microsoft.com/office/drawing/2014/main" id="{E2DCAD81-1DE0-42D3-B995-69E520DE0D1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17483" cy="3623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917483</xdr:colOff>
      <xdr:row>0</xdr:row>
      <xdr:rowOff>366184</xdr:rowOff>
    </xdr:to>
    <xdr:pic>
      <xdr:nvPicPr>
        <xdr:cNvPr id="4" name="Graphic 8">
          <a:extLst>
            <a:ext uri="{FF2B5EF4-FFF2-40B4-BE49-F238E27FC236}">
              <a16:creationId xmlns:a16="http://schemas.microsoft.com/office/drawing/2014/main" id="{8FB62D4F-4B31-403F-9D68-6496A7C4F36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17483" cy="3623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917483</xdr:colOff>
      <xdr:row>0</xdr:row>
      <xdr:rowOff>377614</xdr:rowOff>
    </xdr:to>
    <xdr:pic>
      <xdr:nvPicPr>
        <xdr:cNvPr id="2" name="Graphic 8">
          <a:extLst>
            <a:ext uri="{FF2B5EF4-FFF2-40B4-BE49-F238E27FC236}">
              <a16:creationId xmlns:a16="http://schemas.microsoft.com/office/drawing/2014/main" id="{198C8844-AF27-4158-B247-78695D5BF92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17483" cy="3776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neu-my.sharepoint.com/Users/A0778639/Desktop/TO%20FILE/USCoE_v2%20v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oneu-my.sharepoint.com/FS100VOL1/SPS_Team/Ranger%20Energy%20Services/Vision/2021/Deliverables/Original%20Output%20Reports/Ranger%20Energy%20Services%20Vision%202021%20CRR%2005.21.20%20v1.0%20Edited%20Paginat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aon.net/FS100VOL1/SPS_Team/Ranger%20Energy%20Services/Vision/2021/Deliverables/Original%20Output%20Reports/Ranger%20Energy%20Services%20Vision%202021%20CRR%2005.21.20%20v1.0%20Edited%20Paginat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y.aon.net/personal/anna_gross_aon_pl/Documents/Desktop/Pirelli%20Tire%20LLC%20Vision%202021%20RFP%20(Pirelli%20Tire%20LLC)%20-%20RFP%20Output%20Repor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y.aon.net/FS100VOL1/SPS_Team/0%20-%20Health%20Team/Dental%20and%20Vision%20Folders/Dental%20and%20Vision%20Stationery/PL%20AD%20Files/New%20Wording%20for%20Blue%20Excel%207.28.2020%20EXAMPLE%20Vision%202021%20CRR%20Blue%20Exce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aoneu-my.sharepoint.com/FS100VOL1/SPS_Team/0%20-%20Health%20Team/Dental%20and%20Vision%20Folders/Dental%20and%20Vision%20Stationery/PL%20AD%20Files/New%20Wording%20for%20Blue%20Excel%207.28.2020%20EXAMPLE%20Vision%202021%20CRR%20Blue%20Exce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PS_Team\Denver%20Water\Medical\2022\Data%20And%20All%20Communications\Working%20Data\Denver%20Water%20Rx%20Disruption%20Masterfile%20W%20Respons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Page 3"/>
      <sheetName val="Page 4"/>
      <sheetName val="Page 6"/>
      <sheetName val="Page 7"/>
      <sheetName val="Page 8"/>
      <sheetName val="Page 10"/>
      <sheetName val="DHMO"/>
      <sheetName val="Vendor Part Sum"/>
      <sheetName val="DPPO PREMIUM"/>
      <sheetName val="DPPO BASE"/>
      <sheetName val="Page 12"/>
      <sheetName val="Page 13"/>
      <sheetName val="Page 14"/>
      <sheetName val="Finanials All"/>
      <sheetName val="Page 15"/>
      <sheetName val="Page 17"/>
      <sheetName val="Page 18"/>
      <sheetName val="Page 19"/>
      <sheetName val="Page 20"/>
      <sheetName val="Page 21"/>
      <sheetName val="Page 22"/>
      <sheetName val="Page 23"/>
      <sheetName val="Page 25"/>
      <sheetName val="Page 26"/>
      <sheetName val="Page 27"/>
      <sheetName val="Page 28"/>
      <sheetName val="Page 29"/>
      <sheetName val="Page 30"/>
      <sheetName val="Page 24"/>
      <sheetName val="Page 32"/>
      <sheetName val="Page 34"/>
      <sheetName val="Page 35"/>
      <sheetName val="Page 36"/>
      <sheetName val="Page 37"/>
      <sheetName val="Page 38"/>
      <sheetName val="Page 39"/>
      <sheetName val="Page 40"/>
      <sheetName val="Page 41"/>
      <sheetName val="Page 42"/>
      <sheetName val="Page 43"/>
      <sheetName val="Page 44"/>
      <sheetName val="Page 45"/>
      <sheetName val="Page 46"/>
      <sheetName val="Page 47"/>
      <sheetName val="Page 48"/>
      <sheetName val="Page 49"/>
      <sheetName val="Page 50"/>
      <sheetName val="Ratings"/>
      <sheetName val="Page 52"/>
      <sheetName val="Page 54"/>
      <sheetName val="DPPO Design"/>
      <sheetName val="Underwriting Assumptions"/>
      <sheetName val="Commiss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5"/>
      <sheetName val="Page 6"/>
      <sheetName val="Financials"/>
      <sheetName val="Vision Design"/>
      <sheetName val="Page 11"/>
      <sheetName val="FinancialsFin"/>
      <sheetName val="UW"/>
      <sheetName val="Ratings"/>
    </sheetNames>
    <sheetDataSet>
      <sheetData sheetId="0" refreshError="1"/>
      <sheetData sheetId="1" refreshError="1"/>
      <sheetData sheetId="2"/>
      <sheetData sheetId="3"/>
      <sheetData sheetId="4" refreshError="1"/>
      <sheetData sheetId="5" refreshError="1"/>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5"/>
      <sheetName val="Page 6"/>
      <sheetName val="Financials"/>
      <sheetName val="Vision Design"/>
      <sheetName val="Page 11"/>
      <sheetName val="FinancialsFin"/>
      <sheetName val="UW"/>
      <sheetName val="Ratings"/>
    </sheetNames>
    <sheetDataSet>
      <sheetData sheetId="0" refreshError="1"/>
      <sheetData sheetId="1" refreshError="1"/>
      <sheetData sheetId="2"/>
      <sheetData sheetId="3"/>
      <sheetData sheetId="4" refreshError="1"/>
      <sheetData sheetId="5" refreshError="1"/>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EASE READ"/>
      <sheetName val="Vision Design"/>
      <sheetName val="Financials"/>
      <sheetName val="Underwriting Assumptions"/>
      <sheetName val="Vendor Participation Summary"/>
      <sheetName val="Commissions"/>
      <sheetName val="Bid Questionnaire"/>
      <sheetName val="Health_1_Questionnaire_1"/>
      <sheetName val="Quote Summary"/>
      <sheetName val="Vendor Information"/>
      <sheetName val="Commission Disclosure"/>
      <sheetName val="Vendor Comments"/>
      <sheetName val="Health_1_Provisions_1"/>
      <sheetName val="Health_1_Rates_1"/>
      <sheetName val="Health_1_Standard Fee_1"/>
      <sheetName val="Health_1_Fee Analysis_1"/>
      <sheetName val="Financial Comparison 1"/>
      <sheetName val="Final Round Summary 1"/>
      <sheetName val="Final Summary Grand Total"/>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PLEASE READ"/>
      <sheetName val="Financials"/>
      <sheetName val="Vision Design"/>
      <sheetName val="Bid Questionnaire"/>
      <sheetName val="Health_1_Questionnaire_1"/>
      <sheetName val="Quote Summary"/>
      <sheetName val="Client Information"/>
      <sheetName val="Vendor Information"/>
      <sheetName val="Commission Disclosure"/>
      <sheetName val="Vendor Comments"/>
      <sheetName val="Health_1_Provisions_1"/>
      <sheetName val="Health_1_Standard Fee_1"/>
      <sheetName val="Health_1_Fee Analysis_1"/>
      <sheetName val="Final Round Summary 1"/>
      <sheetName val="Final Summary Grand Total"/>
      <sheetName val="Score Comparison"/>
      <sheetName val="Financial Comparison 1"/>
      <sheetName val="Bid Decision"/>
      <sheetName val="Objectives and Rounds Summary"/>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PLEASE READ"/>
      <sheetName val="Financials"/>
      <sheetName val="Vision Design"/>
      <sheetName val="Bid Questionnaire"/>
      <sheetName val="Health_1_Questionnaire_1"/>
      <sheetName val="Quote Summary"/>
      <sheetName val="Client Information"/>
      <sheetName val="Vendor Information"/>
      <sheetName val="Commission Disclosure"/>
      <sheetName val="Vendor Comments"/>
      <sheetName val="Health_1_Provisions_1"/>
      <sheetName val="Health_1_Standard Fee_1"/>
      <sheetName val="Health_1_Fee Analysis_1"/>
      <sheetName val="Final Round Summary 1"/>
      <sheetName val="Final Summary Grand Total"/>
      <sheetName val="Score Comparison"/>
      <sheetName val="Financial Comparison 1"/>
      <sheetName val="Bid Decision"/>
      <sheetName val="Objectives and Rounds Summary"/>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A). PBM Contract"/>
      <sheetName val="B). Reconciliation Report"/>
      <sheetName val="C). Account Structure"/>
      <sheetName val="D). Claims Data"/>
      <sheetName val="E). Plan Design"/>
      <sheetName val="F). Clinical Program Fees"/>
      <sheetName val="G). Utilization Summary"/>
      <sheetName val="H). Utilization Data Questions"/>
      <sheetName val="PIVOTS"/>
      <sheetName val=" Retail-90 Network"/>
      <sheetName val="Formulary "/>
    </sheetNames>
    <sheetDataSet>
      <sheetData sheetId="0" refreshError="1"/>
      <sheetData sheetId="1" refreshError="1"/>
      <sheetData sheetId="2" refreshError="1"/>
      <sheetData sheetId="3" refreshError="1"/>
      <sheetData sheetId="4">
        <row r="10">
          <cell r="G10" t="str">
            <v>VENDOR</v>
          </cell>
          <cell r="H10" t="str">
            <v>LAYOUT FILE VERSION</v>
          </cell>
        </row>
        <row r="11">
          <cell r="G11" t="str">
            <v>PBM</v>
          </cell>
          <cell r="H11" t="str">
            <v>Layout File Version</v>
          </cell>
        </row>
        <row r="12">
          <cell r="G12" t="str">
            <v>Aetna</v>
          </cell>
          <cell r="H12" t="str">
            <v>Universal Pharmacy 798 Layout</v>
          </cell>
        </row>
        <row r="13">
          <cell r="G13" t="str">
            <v>Caremark</v>
          </cell>
          <cell r="H13" t="str">
            <v>PAL 4000 D.O Layout</v>
          </cell>
        </row>
        <row r="14">
          <cell r="G14" t="str">
            <v>Cigna</v>
          </cell>
          <cell r="H14" t="str">
            <v>CIGNA Utilization Drug Format (KOJT4)</v>
          </cell>
        </row>
        <row r="15">
          <cell r="G15" t="str">
            <v>ESI</v>
          </cell>
          <cell r="H15" t="str">
            <v>NCPDP Post Adjudicated Layout or Standard CDL version 6.7</v>
          </cell>
        </row>
        <row r="16">
          <cell r="G16" t="str">
            <v>Optum</v>
          </cell>
          <cell r="H16" t="str">
            <v>Client Claims History File Format Version 7.0 (1627-byte)</v>
          </cell>
        </row>
        <row r="17">
          <cell r="G17" t="str">
            <v>UHC</v>
          </cell>
          <cell r="H17" t="str">
            <v>NCPDP Post-Adjudication History v2.2 Layout (3700-byte)</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F4B61-8564-40A2-9B03-838C75792D52}">
  <dimension ref="A1:F31"/>
  <sheetViews>
    <sheetView showGridLines="0" tabSelected="1" zoomScaleNormal="100" workbookViewId="0">
      <selection activeCell="A2" sqref="A2"/>
    </sheetView>
  </sheetViews>
  <sheetFormatPr defaultColWidth="18.453125" defaultRowHeight="16" x14ac:dyDescent="0.35"/>
  <cols>
    <col min="1" max="1" width="15.6328125" style="5" customWidth="1"/>
    <col min="2" max="2" width="30.6328125" style="7" customWidth="1"/>
    <col min="3" max="3" width="10.36328125" style="8" customWidth="1"/>
    <col min="4" max="4" width="17.453125" style="8" customWidth="1"/>
    <col min="5" max="5" width="19.08984375" style="5" customWidth="1"/>
    <col min="6" max="16384" width="18.453125" style="5"/>
  </cols>
  <sheetData>
    <row r="1" spans="1:6" s="11" customFormat="1" ht="35" customHeight="1" x14ac:dyDescent="0.45">
      <c r="D1" s="93"/>
      <c r="E1" s="94"/>
    </row>
    <row r="2" spans="1:6" s="18" customFormat="1" ht="20" customHeight="1" x14ac:dyDescent="0.5">
      <c r="A2" s="89" t="s">
        <v>151</v>
      </c>
      <c r="B2" s="16"/>
      <c r="C2" s="17"/>
      <c r="D2" s="94"/>
      <c r="E2" s="94"/>
      <c r="F2" s="17"/>
    </row>
    <row r="3" spans="1:6" s="18" customFormat="1" ht="20" customHeight="1" x14ac:dyDescent="0.5">
      <c r="A3" s="11"/>
      <c r="B3" s="16"/>
      <c r="C3" s="17"/>
      <c r="D3" s="94"/>
      <c r="E3" s="94"/>
      <c r="F3" s="17"/>
    </row>
    <row r="4" spans="1:6" s="18" customFormat="1" ht="20" customHeight="1" x14ac:dyDescent="0.5">
      <c r="A4" s="11"/>
      <c r="B4" s="16"/>
      <c r="C4" s="17"/>
      <c r="D4" s="94"/>
      <c r="E4" s="94"/>
      <c r="F4" s="17"/>
    </row>
    <row r="5" spans="1:6" s="11" customFormat="1" ht="20" customHeight="1" thickBot="1" x14ac:dyDescent="0.5"/>
    <row r="6" spans="1:6" ht="20" customHeight="1" thickBot="1" x14ac:dyDescent="0.4">
      <c r="B6" s="101" t="s">
        <v>152</v>
      </c>
      <c r="C6" s="31"/>
      <c r="D6" s="31" t="s">
        <v>36</v>
      </c>
      <c r="E6" s="31" t="s">
        <v>157</v>
      </c>
    </row>
    <row r="7" spans="1:6" ht="20" customHeight="1" thickBot="1" x14ac:dyDescent="0.4">
      <c r="B7" s="102"/>
      <c r="C7" s="25" t="s">
        <v>1</v>
      </c>
      <c r="D7" s="25" t="s">
        <v>0</v>
      </c>
      <c r="E7" s="25" t="s">
        <v>156</v>
      </c>
    </row>
    <row r="8" spans="1:6" ht="20" customHeight="1" thickBot="1" x14ac:dyDescent="0.4">
      <c r="B8" s="15" t="s">
        <v>4</v>
      </c>
      <c r="C8" s="57">
        <v>1984</v>
      </c>
      <c r="D8" s="21">
        <v>3.63</v>
      </c>
      <c r="E8" s="90"/>
    </row>
    <row r="9" spans="1:6" ht="20" customHeight="1" thickBot="1" x14ac:dyDescent="0.4">
      <c r="B9" s="15" t="s">
        <v>154</v>
      </c>
      <c r="C9" s="57">
        <v>734</v>
      </c>
      <c r="D9" s="21">
        <v>7.26</v>
      </c>
      <c r="E9" s="90"/>
    </row>
    <row r="10" spans="1:6" ht="20" customHeight="1" thickBot="1" x14ac:dyDescent="0.4">
      <c r="B10" s="15" t="s">
        <v>155</v>
      </c>
      <c r="C10" s="57">
        <v>1285</v>
      </c>
      <c r="D10" s="21">
        <v>11.68</v>
      </c>
      <c r="E10" s="90"/>
    </row>
    <row r="11" spans="1:6" s="9" customFormat="1" ht="20" customHeight="1" thickBot="1" x14ac:dyDescent="0.4">
      <c r="B11" s="19" t="s">
        <v>5</v>
      </c>
      <c r="C11" s="22">
        <f>SUM(C8:C10)</f>
        <v>4003</v>
      </c>
      <c r="D11" s="23">
        <f>SUMPRODUCT($C$8:$C$10,D8:D10)*12</f>
        <v>330474.71999999997</v>
      </c>
      <c r="E11" s="23">
        <f>SUMPRODUCT($C$8:$C$10,E8:E10)*12</f>
        <v>0</v>
      </c>
    </row>
    <row r="12" spans="1:6" ht="20" customHeight="1" x14ac:dyDescent="0.35"/>
    <row r="13" spans="1:6" ht="20" customHeight="1" thickBot="1" x14ac:dyDescent="0.4"/>
    <row r="14" spans="1:6" ht="20" customHeight="1" thickBot="1" x14ac:dyDescent="0.4">
      <c r="B14" s="101" t="s">
        <v>153</v>
      </c>
      <c r="C14" s="31"/>
      <c r="D14" s="31" t="str">
        <f>D6</f>
        <v>Incumbent</v>
      </c>
      <c r="E14" s="31" t="str">
        <f>E6</f>
        <v>Vendor</v>
      </c>
    </row>
    <row r="15" spans="1:6" ht="20" customHeight="1" thickBot="1" x14ac:dyDescent="0.4">
      <c r="B15" s="102"/>
      <c r="C15" s="25" t="s">
        <v>1</v>
      </c>
      <c r="D15" s="25" t="s">
        <v>0</v>
      </c>
      <c r="E15" s="25" t="s">
        <v>156</v>
      </c>
    </row>
    <row r="16" spans="1:6" ht="20" customHeight="1" thickBot="1" x14ac:dyDescent="0.4">
      <c r="B16" s="15" t="s">
        <v>4</v>
      </c>
      <c r="C16" s="55">
        <v>1520</v>
      </c>
      <c r="D16" s="52">
        <v>8.49</v>
      </c>
      <c r="E16" s="91"/>
    </row>
    <row r="17" spans="2:5" ht="20" customHeight="1" thickBot="1" x14ac:dyDescent="0.4">
      <c r="B17" s="15" t="s">
        <v>154</v>
      </c>
      <c r="C17" s="55">
        <v>900</v>
      </c>
      <c r="D17" s="52">
        <v>16.8</v>
      </c>
      <c r="E17" s="91"/>
    </row>
    <row r="18" spans="2:5" ht="20" customHeight="1" thickBot="1" x14ac:dyDescent="0.4">
      <c r="B18" s="15" t="s">
        <v>155</v>
      </c>
      <c r="C18" s="55">
        <v>1191</v>
      </c>
      <c r="D18" s="52">
        <v>27.35</v>
      </c>
      <c r="E18" s="91"/>
    </row>
    <row r="19" spans="2:5" s="9" customFormat="1" ht="20" customHeight="1" thickBot="1" x14ac:dyDescent="0.4">
      <c r="B19" s="19" t="s">
        <v>5</v>
      </c>
      <c r="C19" s="22">
        <f>SUM(C16:C18)</f>
        <v>3611</v>
      </c>
      <c r="D19" s="23">
        <f>SUMPRODUCT($C$16:$C$18,D16:D18)*12</f>
        <v>727183.8</v>
      </c>
      <c r="E19" s="23">
        <f>SUMPRODUCT($C$16:$C$18,E16:E18)*12</f>
        <v>0</v>
      </c>
    </row>
    <row r="20" spans="2:5" ht="20" customHeight="1" x14ac:dyDescent="0.5">
      <c r="E20" s="14"/>
    </row>
    <row r="21" spans="2:5" s="6" customFormat="1" ht="51.75" customHeight="1" x14ac:dyDescent="0.5">
      <c r="B21" s="103" t="s">
        <v>114</v>
      </c>
      <c r="C21" s="103"/>
      <c r="D21" s="103"/>
      <c r="E21" s="5"/>
    </row>
    <row r="22" spans="2:5" s="14" customFormat="1" ht="20" customHeight="1" thickBot="1" x14ac:dyDescent="0.55000000000000004">
      <c r="E22" s="5"/>
    </row>
    <row r="23" spans="2:5" ht="20" customHeight="1" thickBot="1" x14ac:dyDescent="0.4">
      <c r="B23" s="101" t="s">
        <v>34</v>
      </c>
      <c r="C23" s="31" t="s">
        <v>1</v>
      </c>
      <c r="D23" s="31" t="str">
        <f>D6</f>
        <v>Incumbent</v>
      </c>
      <c r="E23" s="31" t="str">
        <f>E6</f>
        <v>Vendor</v>
      </c>
    </row>
    <row r="24" spans="2:5" ht="20" customHeight="1" thickBot="1" x14ac:dyDescent="0.4">
      <c r="B24" s="102"/>
      <c r="C24" s="25" t="s">
        <v>0</v>
      </c>
      <c r="D24" s="25" t="s">
        <v>0</v>
      </c>
      <c r="E24" s="25" t="s">
        <v>156</v>
      </c>
    </row>
    <row r="25" spans="2:5" ht="20" customHeight="1" thickBot="1" x14ac:dyDescent="0.4">
      <c r="B25" s="15" t="str">
        <f>B6</f>
        <v>Base Plan</v>
      </c>
      <c r="C25" s="57">
        <f>C11</f>
        <v>4003</v>
      </c>
      <c r="D25" s="24">
        <f>D11</f>
        <v>330474.71999999997</v>
      </c>
      <c r="E25" s="24">
        <f>E11</f>
        <v>0</v>
      </c>
    </row>
    <row r="26" spans="2:5" ht="20" customHeight="1" thickBot="1" x14ac:dyDescent="0.4">
      <c r="B26" s="15" t="str">
        <f>B14</f>
        <v>Buy Up Plan</v>
      </c>
      <c r="C26" s="57">
        <f>C19</f>
        <v>3611</v>
      </c>
      <c r="D26" s="24">
        <f>D19</f>
        <v>727183.8</v>
      </c>
      <c r="E26" s="24">
        <f>E19</f>
        <v>0</v>
      </c>
    </row>
    <row r="27" spans="2:5" ht="20" customHeight="1" thickBot="1" x14ac:dyDescent="0.4">
      <c r="B27" s="19" t="s">
        <v>6</v>
      </c>
      <c r="C27" s="22">
        <f>SUM(C25:C26)</f>
        <v>7614</v>
      </c>
      <c r="D27" s="23">
        <f>SUM(D25:D26)</f>
        <v>1057658.52</v>
      </c>
      <c r="E27" s="23">
        <f>SUM(E25:E26)</f>
        <v>0</v>
      </c>
    </row>
    <row r="28" spans="2:5" ht="16.5" thickBot="1" x14ac:dyDescent="0.4">
      <c r="B28" s="62" t="s">
        <v>121</v>
      </c>
      <c r="C28" s="63"/>
      <c r="D28" s="63"/>
      <c r="E28" s="63"/>
    </row>
    <row r="29" spans="2:5" ht="23" thickBot="1" x14ac:dyDescent="0.4">
      <c r="B29" s="54" t="s">
        <v>118</v>
      </c>
      <c r="C29" s="58"/>
      <c r="D29" s="59"/>
      <c r="E29" s="92"/>
    </row>
    <row r="30" spans="2:5" x14ac:dyDescent="0.35">
      <c r="B30" s="60" t="s">
        <v>119</v>
      </c>
      <c r="C30" s="99"/>
      <c r="D30" s="99"/>
      <c r="E30" s="97"/>
    </row>
    <row r="31" spans="2:5" ht="16.5" thickBot="1" x14ac:dyDescent="0.4">
      <c r="B31" s="61" t="s">
        <v>120</v>
      </c>
      <c r="C31" s="100"/>
      <c r="D31" s="100"/>
      <c r="E31" s="98"/>
    </row>
  </sheetData>
  <mergeCells count="7">
    <mergeCell ref="E30:E31"/>
    <mergeCell ref="C30:C31"/>
    <mergeCell ref="D30:D31"/>
    <mergeCell ref="B23:B24"/>
    <mergeCell ref="B6:B7"/>
    <mergeCell ref="B14:B15"/>
    <mergeCell ref="B21:D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16F37-FAEA-423E-B088-1D3485641839}">
  <sheetPr>
    <tabColor rgb="FFFFF6A8"/>
  </sheetPr>
  <dimension ref="A1:J21"/>
  <sheetViews>
    <sheetView showGridLines="0" workbookViewId="0">
      <selection activeCell="C3" sqref="C3"/>
    </sheetView>
  </sheetViews>
  <sheetFormatPr defaultRowHeight="14.5" x14ac:dyDescent="0.35"/>
  <cols>
    <col min="1" max="1" width="15.6328125" customWidth="1"/>
    <col min="3" max="3" width="38" customWidth="1"/>
    <col min="4" max="4" width="23.36328125" customWidth="1"/>
    <col min="5" max="10" width="15.6328125" customWidth="1"/>
  </cols>
  <sheetData>
    <row r="1" spans="1:10" ht="33.75" customHeight="1" x14ac:dyDescent="0.55000000000000004">
      <c r="A1" s="27"/>
      <c r="C1" s="64"/>
      <c r="D1" s="64"/>
      <c r="E1" s="65"/>
      <c r="F1" s="66" t="s">
        <v>122</v>
      </c>
      <c r="G1" s="65"/>
      <c r="H1" s="64"/>
      <c r="I1" s="64"/>
      <c r="J1" s="64"/>
    </row>
    <row r="2" spans="1:10" ht="18.75" customHeight="1" x14ac:dyDescent="0.55000000000000004">
      <c r="A2" s="53" t="e">
        <f>#REF!</f>
        <v>#REF!</v>
      </c>
      <c r="C2" s="64"/>
      <c r="D2" s="64"/>
      <c r="E2" s="65"/>
      <c r="F2" s="67"/>
      <c r="G2" s="65"/>
      <c r="H2" s="64"/>
      <c r="I2" s="64"/>
      <c r="J2" s="64"/>
    </row>
    <row r="3" spans="1:10" ht="19.5" customHeight="1" x14ac:dyDescent="0.55000000000000004">
      <c r="A3" s="29" t="s">
        <v>37</v>
      </c>
      <c r="C3" s="64"/>
      <c r="D3" s="64"/>
      <c r="E3" s="64"/>
      <c r="F3" s="64"/>
      <c r="G3" s="64"/>
      <c r="H3" s="64"/>
      <c r="I3" s="64"/>
      <c r="J3" s="64"/>
    </row>
    <row r="4" spans="1:10" ht="17.5" x14ac:dyDescent="0.55000000000000004">
      <c r="C4" s="64"/>
      <c r="D4" s="64"/>
      <c r="E4" s="64"/>
      <c r="F4" s="64"/>
      <c r="G4" s="64"/>
      <c r="H4" s="64"/>
      <c r="I4" s="64"/>
      <c r="J4" s="64"/>
    </row>
    <row r="5" spans="1:10" ht="17.5" x14ac:dyDescent="0.55000000000000004">
      <c r="C5" s="64"/>
      <c r="D5" s="68" t="s">
        <v>123</v>
      </c>
      <c r="E5" s="69"/>
      <c r="F5" s="64"/>
      <c r="G5" s="64"/>
      <c r="H5" s="64"/>
      <c r="I5" s="64"/>
      <c r="J5" s="64"/>
    </row>
    <row r="6" spans="1:10" ht="17.5" x14ac:dyDescent="0.55000000000000004">
      <c r="C6" s="64"/>
      <c r="D6" s="68" t="s">
        <v>124</v>
      </c>
      <c r="E6" s="69"/>
      <c r="F6" s="64"/>
      <c r="G6" s="64"/>
      <c r="H6" s="64"/>
      <c r="I6" s="64"/>
      <c r="J6" s="64"/>
    </row>
    <row r="7" spans="1:10" ht="17.5" x14ac:dyDescent="0.55000000000000004">
      <c r="C7" s="64"/>
      <c r="D7" s="70" t="s">
        <v>125</v>
      </c>
      <c r="E7" s="69"/>
      <c r="F7" s="64"/>
      <c r="G7" s="64"/>
      <c r="H7" s="64"/>
      <c r="I7" s="64"/>
      <c r="J7" s="64"/>
    </row>
    <row r="8" spans="1:10" ht="17.5" x14ac:dyDescent="0.55000000000000004">
      <c r="C8" s="64"/>
      <c r="D8" s="64"/>
      <c r="E8" s="64"/>
      <c r="F8" s="64"/>
      <c r="G8" s="64"/>
      <c r="H8" s="64"/>
      <c r="I8" s="64"/>
      <c r="J8" s="64"/>
    </row>
    <row r="9" spans="1:10" ht="27" customHeight="1" x14ac:dyDescent="0.35">
      <c r="C9" s="105" t="s">
        <v>141</v>
      </c>
      <c r="D9" s="105"/>
      <c r="E9" s="106" t="s">
        <v>126</v>
      </c>
      <c r="F9" s="73" t="s">
        <v>127</v>
      </c>
      <c r="G9" s="73" t="s">
        <v>127</v>
      </c>
      <c r="H9" s="73" t="s">
        <v>127</v>
      </c>
      <c r="I9" s="73" t="s">
        <v>127</v>
      </c>
      <c r="J9" s="73" t="s">
        <v>127</v>
      </c>
    </row>
    <row r="10" spans="1:10" ht="25.5" customHeight="1" x14ac:dyDescent="0.35">
      <c r="C10" s="105"/>
      <c r="D10" s="105"/>
      <c r="E10" s="107"/>
      <c r="F10" s="73" t="s">
        <v>109</v>
      </c>
      <c r="G10" s="73" t="s">
        <v>110</v>
      </c>
      <c r="H10" s="73" t="s">
        <v>111</v>
      </c>
      <c r="I10" s="73" t="s">
        <v>112</v>
      </c>
      <c r="J10" s="73" t="s">
        <v>113</v>
      </c>
    </row>
    <row r="11" spans="1:10" ht="15.75" customHeight="1" x14ac:dyDescent="0.35">
      <c r="C11" s="108" t="s">
        <v>7</v>
      </c>
      <c r="D11" s="108"/>
      <c r="E11" s="74"/>
      <c r="F11" s="74"/>
      <c r="G11" s="74"/>
      <c r="H11" s="74"/>
      <c r="I11" s="74"/>
      <c r="J11" s="74"/>
    </row>
    <row r="12" spans="1:10" ht="16" x14ac:dyDescent="0.35">
      <c r="C12" s="104" t="s">
        <v>128</v>
      </c>
      <c r="D12" s="104"/>
      <c r="E12" s="75">
        <v>168</v>
      </c>
      <c r="F12" s="76"/>
      <c r="G12" s="76"/>
      <c r="H12" s="76"/>
      <c r="I12" s="76"/>
      <c r="J12" s="76"/>
    </row>
    <row r="13" spans="1:10" ht="16" x14ac:dyDescent="0.35">
      <c r="C13" s="104" t="s">
        <v>129</v>
      </c>
      <c r="D13" s="104"/>
      <c r="E13" s="75">
        <v>174</v>
      </c>
      <c r="F13" s="76"/>
      <c r="G13" s="76"/>
      <c r="H13" s="76"/>
      <c r="I13" s="76"/>
      <c r="J13" s="76"/>
    </row>
    <row r="14" spans="1:10" ht="16" x14ac:dyDescent="0.35">
      <c r="C14" s="104" t="s">
        <v>130</v>
      </c>
      <c r="D14" s="104"/>
      <c r="E14" s="75">
        <v>99</v>
      </c>
      <c r="F14" s="76"/>
      <c r="G14" s="76"/>
      <c r="H14" s="76"/>
      <c r="I14" s="76"/>
      <c r="J14" s="76"/>
    </row>
    <row r="15" spans="1:10" ht="16" x14ac:dyDescent="0.35">
      <c r="C15" s="104" t="s">
        <v>131</v>
      </c>
      <c r="D15" s="104"/>
      <c r="E15" s="75">
        <v>65</v>
      </c>
      <c r="F15" s="76"/>
      <c r="G15" s="76"/>
      <c r="H15" s="76"/>
      <c r="I15" s="76"/>
      <c r="J15" s="76"/>
    </row>
    <row r="16" spans="1:10" ht="16" x14ac:dyDescent="0.35">
      <c r="C16" s="104" t="s">
        <v>132</v>
      </c>
      <c r="D16" s="104"/>
      <c r="E16" s="75">
        <v>115.5</v>
      </c>
      <c r="F16" s="76"/>
      <c r="G16" s="76"/>
      <c r="H16" s="76"/>
      <c r="I16" s="76"/>
      <c r="J16" s="76"/>
    </row>
    <row r="17" spans="3:10" ht="16" x14ac:dyDescent="0.35">
      <c r="C17" s="104" t="s">
        <v>133</v>
      </c>
      <c r="D17" s="104"/>
      <c r="E17" s="75">
        <v>62</v>
      </c>
      <c r="F17" s="76"/>
      <c r="G17" s="76"/>
      <c r="H17" s="76"/>
      <c r="I17" s="76"/>
      <c r="J17" s="76"/>
    </row>
    <row r="18" spans="3:10" ht="16" x14ac:dyDescent="0.35">
      <c r="C18" s="111" t="s">
        <v>134</v>
      </c>
      <c r="D18" s="111"/>
      <c r="E18" s="77">
        <f t="shared" ref="E18:J18" si="0">SUM(E12:E17)</f>
        <v>683.5</v>
      </c>
      <c r="F18" s="77">
        <f t="shared" si="0"/>
        <v>0</v>
      </c>
      <c r="G18" s="77">
        <f t="shared" si="0"/>
        <v>0</v>
      </c>
      <c r="H18" s="77">
        <f t="shared" si="0"/>
        <v>0</v>
      </c>
      <c r="I18" s="77">
        <f t="shared" si="0"/>
        <v>0</v>
      </c>
      <c r="J18" s="77">
        <f t="shared" si="0"/>
        <v>0</v>
      </c>
    </row>
    <row r="19" spans="3:10" ht="16" x14ac:dyDescent="0.35">
      <c r="C19" s="104" t="s">
        <v>135</v>
      </c>
      <c r="D19" s="104"/>
      <c r="E19" s="78"/>
      <c r="F19" s="71"/>
      <c r="G19" s="71"/>
      <c r="H19" s="71"/>
      <c r="I19" s="71"/>
      <c r="J19" s="71"/>
    </row>
    <row r="20" spans="3:10" ht="16" x14ac:dyDescent="0.35">
      <c r="C20" s="112" t="s">
        <v>136</v>
      </c>
      <c r="D20" s="112"/>
      <c r="E20" s="79">
        <f t="shared" ref="E20:J20" si="1">SUM(E18:E19)</f>
        <v>683.5</v>
      </c>
      <c r="F20" s="79">
        <f t="shared" si="1"/>
        <v>0</v>
      </c>
      <c r="G20" s="79">
        <f t="shared" si="1"/>
        <v>0</v>
      </c>
      <c r="H20" s="79">
        <f t="shared" si="1"/>
        <v>0</v>
      </c>
      <c r="I20" s="79">
        <f t="shared" si="1"/>
        <v>0</v>
      </c>
      <c r="J20" s="79">
        <f t="shared" si="1"/>
        <v>0</v>
      </c>
    </row>
    <row r="21" spans="3:10" ht="16" x14ac:dyDescent="0.35">
      <c r="C21" s="109" t="s">
        <v>137</v>
      </c>
      <c r="D21" s="110"/>
      <c r="E21" s="80"/>
      <c r="F21" s="72">
        <f>(F20-$E$20)/$E$20</f>
        <v>-1</v>
      </c>
      <c r="G21" s="72">
        <f>(G20-$E$20)/$E$20</f>
        <v>-1</v>
      </c>
      <c r="H21" s="72">
        <f>(H20-$E$20)/$E$20</f>
        <v>-1</v>
      </c>
      <c r="I21" s="72">
        <f>(I20-$E$20)/$E$20</f>
        <v>-1</v>
      </c>
      <c r="J21" s="72">
        <f>(J20-$E$20)/$E$20</f>
        <v>-1</v>
      </c>
    </row>
  </sheetData>
  <mergeCells count="13">
    <mergeCell ref="C21:D21"/>
    <mergeCell ref="C15:D15"/>
    <mergeCell ref="C16:D16"/>
    <mergeCell ref="C17:D17"/>
    <mergeCell ref="C18:D18"/>
    <mergeCell ref="C19:D19"/>
    <mergeCell ref="C20:D20"/>
    <mergeCell ref="C14:D14"/>
    <mergeCell ref="C9:D10"/>
    <mergeCell ref="E9:E10"/>
    <mergeCell ref="C11:D11"/>
    <mergeCell ref="C12:D12"/>
    <mergeCell ref="C13:D13"/>
  </mergeCells>
  <conditionalFormatting sqref="F21:J21">
    <cfRule type="cellIs" dxfId="0" priority="1" operator="lessThan">
      <formula>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55DEE-78B6-4091-95F4-65A3581BFE91}">
  <dimension ref="A1:F39"/>
  <sheetViews>
    <sheetView showGridLines="0" zoomScaleNormal="100" workbookViewId="0">
      <selection activeCell="A2" sqref="A2"/>
    </sheetView>
  </sheetViews>
  <sheetFormatPr defaultColWidth="11.36328125" defaultRowHeight="10" x14ac:dyDescent="0.35"/>
  <cols>
    <col min="1" max="1" width="15.6328125" style="2" customWidth="1"/>
    <col min="2" max="2" width="30.6328125" style="2" customWidth="1"/>
    <col min="3" max="6" width="15.6328125" style="2" customWidth="1"/>
    <col min="7" max="16384" width="11.36328125" style="2"/>
  </cols>
  <sheetData>
    <row r="1" spans="1:6" s="11" customFormat="1" ht="35" customHeight="1" x14ac:dyDescent="0.45"/>
    <row r="2" spans="1:6" s="18" customFormat="1" ht="20" customHeight="1" x14ac:dyDescent="0.5">
      <c r="A2" s="89" t="s">
        <v>151</v>
      </c>
      <c r="B2" s="16"/>
      <c r="C2" s="17"/>
    </row>
    <row r="3" spans="1:6" s="14" customFormat="1" ht="20" customHeight="1" x14ac:dyDescent="0.5">
      <c r="A3" s="29" t="s">
        <v>115</v>
      </c>
      <c r="B3" s="28"/>
    </row>
    <row r="4" spans="1:6" s="14" customFormat="1" ht="20" customHeight="1" x14ac:dyDescent="0.5">
      <c r="A4" s="29"/>
      <c r="B4" s="28"/>
    </row>
    <row r="5" spans="1:6" s="11" customFormat="1" ht="20" customHeight="1" thickBot="1" x14ac:dyDescent="0.55000000000000004">
      <c r="A5" s="29"/>
      <c r="B5" s="35"/>
    </row>
    <row r="6" spans="1:6" s="3" customFormat="1" ht="30" customHeight="1" thickBot="1" x14ac:dyDescent="0.4">
      <c r="B6" s="101" t="s">
        <v>180</v>
      </c>
      <c r="C6" s="113" t="s">
        <v>0</v>
      </c>
      <c r="D6" s="114"/>
      <c r="E6" s="113" t="s">
        <v>157</v>
      </c>
      <c r="F6" s="114"/>
    </row>
    <row r="7" spans="1:6" s="3" customFormat="1" ht="20" customHeight="1" thickBot="1" x14ac:dyDescent="0.4">
      <c r="B7" s="102"/>
      <c r="C7" s="30" t="s">
        <v>2</v>
      </c>
      <c r="D7" s="30" t="s">
        <v>3</v>
      </c>
      <c r="E7" s="30" t="s">
        <v>2</v>
      </c>
      <c r="F7" s="30" t="s">
        <v>3</v>
      </c>
    </row>
    <row r="8" spans="1:6" ht="19.25" customHeight="1" thickBot="1" x14ac:dyDescent="0.4">
      <c r="B8" s="32" t="s">
        <v>7</v>
      </c>
      <c r="C8" s="56"/>
      <c r="D8" s="56"/>
      <c r="E8" s="56"/>
      <c r="F8" s="56"/>
    </row>
    <row r="9" spans="1:6" ht="19.25" customHeight="1" thickBot="1" x14ac:dyDescent="0.4">
      <c r="B9" s="26" t="s">
        <v>7</v>
      </c>
      <c r="C9" s="88"/>
      <c r="D9" s="88" t="s">
        <v>158</v>
      </c>
      <c r="E9" s="88"/>
      <c r="F9" s="88"/>
    </row>
    <row r="10" spans="1:6" ht="19.25" customHeight="1" thickBot="1" x14ac:dyDescent="0.4">
      <c r="B10" s="32" t="s">
        <v>8</v>
      </c>
      <c r="C10" s="56"/>
      <c r="D10" s="56"/>
      <c r="E10" s="56"/>
      <c r="F10" s="56"/>
    </row>
    <row r="11" spans="1:6" ht="19.25" customHeight="1" thickBot="1" x14ac:dyDescent="0.4">
      <c r="B11" s="26" t="s">
        <v>9</v>
      </c>
      <c r="C11" s="115" t="s">
        <v>159</v>
      </c>
      <c r="D11" s="115"/>
      <c r="E11" s="115"/>
      <c r="F11" s="115"/>
    </row>
    <row r="12" spans="1:6" ht="19.25" customHeight="1" thickBot="1" x14ac:dyDescent="0.4">
      <c r="B12" s="32" t="s">
        <v>10</v>
      </c>
      <c r="C12" s="56"/>
      <c r="D12" s="56"/>
      <c r="E12" s="56"/>
      <c r="F12" s="56"/>
    </row>
    <row r="13" spans="1:6" ht="32.5" thickBot="1" x14ac:dyDescent="0.4">
      <c r="B13" s="26" t="s">
        <v>11</v>
      </c>
      <c r="C13" s="88" t="s">
        <v>160</v>
      </c>
      <c r="D13" s="88" t="s">
        <v>167</v>
      </c>
      <c r="E13" s="88"/>
      <c r="F13" s="88"/>
    </row>
    <row r="14" spans="1:6" ht="19.25" customHeight="1" thickBot="1" x14ac:dyDescent="0.4">
      <c r="B14" s="32" t="s">
        <v>138</v>
      </c>
      <c r="C14" s="56"/>
      <c r="D14" s="56"/>
      <c r="E14" s="56"/>
      <c r="F14" s="56"/>
    </row>
    <row r="15" spans="1:6" ht="29" customHeight="1" thickBot="1" x14ac:dyDescent="0.4">
      <c r="B15" s="26" t="s">
        <v>139</v>
      </c>
      <c r="C15" s="88" t="s">
        <v>168</v>
      </c>
      <c r="D15" s="88" t="s">
        <v>158</v>
      </c>
      <c r="E15" s="88"/>
      <c r="F15" s="88"/>
    </row>
    <row r="16" spans="1:6" ht="19.25" customHeight="1" thickBot="1" x14ac:dyDescent="0.4">
      <c r="B16" s="32" t="s">
        <v>12</v>
      </c>
      <c r="C16" s="56"/>
      <c r="D16" s="56"/>
      <c r="E16" s="56"/>
      <c r="F16" s="56"/>
    </row>
    <row r="17" spans="2:6" ht="32.5" thickBot="1" x14ac:dyDescent="0.4">
      <c r="B17" s="26" t="s">
        <v>13</v>
      </c>
      <c r="C17" s="88" t="s">
        <v>169</v>
      </c>
      <c r="D17" s="88" t="s">
        <v>170</v>
      </c>
      <c r="E17" s="88"/>
      <c r="F17" s="88"/>
    </row>
    <row r="18" spans="2:6" ht="32.5" thickBot="1" x14ac:dyDescent="0.4">
      <c r="B18" s="26" t="s">
        <v>14</v>
      </c>
      <c r="C18" s="88" t="s">
        <v>171</v>
      </c>
      <c r="D18" s="88" t="s">
        <v>161</v>
      </c>
      <c r="E18" s="88"/>
      <c r="F18" s="88"/>
    </row>
    <row r="19" spans="2:6" ht="19.25" customHeight="1" thickBot="1" x14ac:dyDescent="0.4">
      <c r="B19" s="32" t="s">
        <v>15</v>
      </c>
      <c r="C19" s="56"/>
      <c r="D19" s="56"/>
      <c r="E19" s="56"/>
      <c r="F19" s="56"/>
    </row>
    <row r="20" spans="2:6" ht="32.5" thickBot="1" x14ac:dyDescent="0.4">
      <c r="B20" s="26" t="s">
        <v>16</v>
      </c>
      <c r="C20" s="88" t="s">
        <v>169</v>
      </c>
      <c r="D20" s="88" t="s">
        <v>172</v>
      </c>
      <c r="E20" s="88"/>
      <c r="F20" s="88"/>
    </row>
    <row r="21" spans="2:6" ht="32.5" thickBot="1" x14ac:dyDescent="0.4">
      <c r="B21" s="26" t="s">
        <v>17</v>
      </c>
      <c r="C21" s="95">
        <v>0.15</v>
      </c>
      <c r="D21" s="88" t="s">
        <v>161</v>
      </c>
      <c r="E21" s="88"/>
      <c r="F21" s="88"/>
    </row>
    <row r="22" spans="2:6" ht="30" customHeight="1" thickBot="1" x14ac:dyDescent="0.4">
      <c r="B22" s="26" t="s">
        <v>18</v>
      </c>
      <c r="C22" s="88" t="s">
        <v>162</v>
      </c>
      <c r="D22" s="88" t="s">
        <v>173</v>
      </c>
      <c r="E22" s="88"/>
      <c r="F22" s="88"/>
    </row>
    <row r="23" spans="2:6" ht="32.5" thickBot="1" x14ac:dyDescent="0.4">
      <c r="B23" s="26" t="s">
        <v>19</v>
      </c>
      <c r="C23" s="88" t="s">
        <v>169</v>
      </c>
      <c r="D23" s="88" t="s">
        <v>172</v>
      </c>
      <c r="E23" s="88"/>
      <c r="F23" s="88"/>
    </row>
    <row r="24" spans="2:6" ht="19.25" customHeight="1" thickBot="1" x14ac:dyDescent="0.4">
      <c r="B24" s="32" t="s">
        <v>20</v>
      </c>
      <c r="C24" s="56"/>
      <c r="D24" s="56"/>
      <c r="E24" s="56"/>
      <c r="F24" s="56"/>
    </row>
    <row r="25" spans="2:6" ht="30" customHeight="1" thickBot="1" x14ac:dyDescent="0.4">
      <c r="B25" s="26" t="s">
        <v>140</v>
      </c>
      <c r="C25" s="88" t="s">
        <v>160</v>
      </c>
      <c r="D25" s="88" t="s">
        <v>167</v>
      </c>
      <c r="E25" s="88"/>
      <c r="F25" s="88"/>
    </row>
    <row r="26" spans="2:6" ht="30" customHeight="1" thickBot="1" x14ac:dyDescent="0.4">
      <c r="B26" s="26" t="s">
        <v>21</v>
      </c>
      <c r="C26" s="88" t="s">
        <v>160</v>
      </c>
      <c r="D26" s="88" t="s">
        <v>174</v>
      </c>
      <c r="E26" s="88"/>
      <c r="F26" s="88"/>
    </row>
    <row r="27" spans="2:6" ht="30" customHeight="1" thickBot="1" x14ac:dyDescent="0.4">
      <c r="B27" s="26" t="s">
        <v>22</v>
      </c>
      <c r="C27" s="88" t="s">
        <v>160</v>
      </c>
      <c r="D27" s="88" t="s">
        <v>175</v>
      </c>
      <c r="E27" s="88"/>
      <c r="F27" s="88"/>
    </row>
    <row r="28" spans="2:6" ht="20" customHeight="1" thickBot="1" x14ac:dyDescent="0.4">
      <c r="B28" s="32" t="s">
        <v>23</v>
      </c>
      <c r="C28" s="56"/>
      <c r="D28" s="56"/>
      <c r="E28" s="56"/>
      <c r="F28" s="56"/>
    </row>
    <row r="29" spans="2:6" ht="30" customHeight="1" thickBot="1" x14ac:dyDescent="0.4">
      <c r="B29" s="26" t="s">
        <v>24</v>
      </c>
      <c r="C29" s="88" t="s">
        <v>176</v>
      </c>
      <c r="D29" s="88" t="s">
        <v>166</v>
      </c>
      <c r="E29" s="88"/>
      <c r="F29" s="88"/>
    </row>
    <row r="30" spans="2:6" ht="30" customHeight="1" thickBot="1" x14ac:dyDescent="0.4">
      <c r="B30" s="26" t="s">
        <v>25</v>
      </c>
      <c r="C30" s="88" t="s">
        <v>176</v>
      </c>
      <c r="D30" s="88" t="s">
        <v>166</v>
      </c>
      <c r="E30" s="88"/>
      <c r="F30" s="88"/>
    </row>
    <row r="31" spans="2:6" ht="30" customHeight="1" thickBot="1" x14ac:dyDescent="0.4">
      <c r="B31" s="26" t="s">
        <v>26</v>
      </c>
      <c r="C31" s="88" t="s">
        <v>162</v>
      </c>
      <c r="D31" s="88" t="s">
        <v>166</v>
      </c>
      <c r="E31" s="88"/>
      <c r="F31" s="88"/>
    </row>
    <row r="32" spans="2:6" ht="30" customHeight="1" thickBot="1" x14ac:dyDescent="0.4">
      <c r="B32" s="26" t="s">
        <v>27</v>
      </c>
      <c r="C32" s="88" t="s">
        <v>176</v>
      </c>
      <c r="D32" s="88" t="s">
        <v>166</v>
      </c>
      <c r="E32" s="88"/>
      <c r="F32" s="88"/>
    </row>
    <row r="33" spans="2:6" ht="30" customHeight="1" thickBot="1" x14ac:dyDescent="0.4">
      <c r="B33" s="26" t="s">
        <v>28</v>
      </c>
      <c r="C33" s="88" t="s">
        <v>162</v>
      </c>
      <c r="D33" s="88" t="s">
        <v>166</v>
      </c>
      <c r="E33" s="88"/>
      <c r="F33" s="88"/>
    </row>
    <row r="34" spans="2:6" ht="30" customHeight="1" thickBot="1" x14ac:dyDescent="0.4">
      <c r="B34" s="26" t="s">
        <v>29</v>
      </c>
      <c r="C34" s="88" t="s">
        <v>163</v>
      </c>
      <c r="D34" s="88" t="s">
        <v>166</v>
      </c>
      <c r="E34" s="88"/>
      <c r="F34" s="88"/>
    </row>
    <row r="35" spans="2:6" ht="30" customHeight="1" thickBot="1" x14ac:dyDescent="0.4">
      <c r="B35" s="26" t="s">
        <v>30</v>
      </c>
      <c r="C35" s="88" t="s">
        <v>176</v>
      </c>
      <c r="D35" s="88" t="s">
        <v>166</v>
      </c>
      <c r="E35" s="88"/>
      <c r="F35" s="88"/>
    </row>
    <row r="36" spans="2:6" ht="30" customHeight="1" thickBot="1" x14ac:dyDescent="0.4">
      <c r="B36" s="26" t="s">
        <v>31</v>
      </c>
      <c r="C36" s="88" t="s">
        <v>176</v>
      </c>
      <c r="D36" s="88" t="s">
        <v>166</v>
      </c>
      <c r="E36" s="88"/>
      <c r="F36" s="88"/>
    </row>
    <row r="37" spans="2:6" ht="30" customHeight="1" thickBot="1" x14ac:dyDescent="0.4">
      <c r="B37" s="26" t="s">
        <v>32</v>
      </c>
      <c r="C37" s="88" t="s">
        <v>176</v>
      </c>
      <c r="D37" s="88" t="s">
        <v>166</v>
      </c>
      <c r="E37" s="88"/>
      <c r="F37" s="88"/>
    </row>
    <row r="38" spans="2:6" ht="16.5" thickBot="1" x14ac:dyDescent="0.4">
      <c r="B38" s="32" t="s">
        <v>33</v>
      </c>
      <c r="C38" s="56"/>
      <c r="D38" s="56"/>
      <c r="E38" s="56"/>
      <c r="F38" s="56"/>
    </row>
    <row r="39" spans="2:6" ht="96.5" thickBot="1" x14ac:dyDescent="0.4">
      <c r="B39" s="26" t="s">
        <v>35</v>
      </c>
      <c r="C39" s="88" t="s">
        <v>164</v>
      </c>
      <c r="D39" s="88" t="s">
        <v>166</v>
      </c>
      <c r="E39" s="88"/>
      <c r="F39" s="88"/>
    </row>
  </sheetData>
  <mergeCells count="5">
    <mergeCell ref="B6:B7"/>
    <mergeCell ref="C6:D6"/>
    <mergeCell ref="C11:D11"/>
    <mergeCell ref="E11:F11"/>
    <mergeCell ref="E6:F6"/>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AEFD-8DE4-48D3-BDD8-050FFEF90A32}">
  <dimension ref="A1:F39"/>
  <sheetViews>
    <sheetView showGridLines="0" zoomScaleNormal="100" workbookViewId="0">
      <selection activeCell="A2" sqref="A2"/>
    </sheetView>
  </sheetViews>
  <sheetFormatPr defaultColWidth="11.36328125" defaultRowHeight="10" x14ac:dyDescent="0.35"/>
  <cols>
    <col min="1" max="1" width="15.6328125" style="2" customWidth="1"/>
    <col min="2" max="2" width="30.6328125" style="2" customWidth="1"/>
    <col min="3" max="4" width="15.6328125" style="4" customWidth="1"/>
    <col min="5" max="6" width="15.6328125" style="2" customWidth="1"/>
    <col min="7" max="16384" width="11.36328125" style="2"/>
  </cols>
  <sheetData>
    <row r="1" spans="1:6" s="11" customFormat="1" ht="35" customHeight="1" x14ac:dyDescent="0.45"/>
    <row r="2" spans="1:6" s="18" customFormat="1" ht="20" customHeight="1" x14ac:dyDescent="0.5">
      <c r="A2" s="89" t="s">
        <v>151</v>
      </c>
      <c r="B2" s="16"/>
      <c r="C2" s="17"/>
      <c r="D2" s="17"/>
    </row>
    <row r="3" spans="1:6" s="14" customFormat="1" ht="20" customHeight="1" x14ac:dyDescent="0.5">
      <c r="A3" s="29" t="s">
        <v>115</v>
      </c>
      <c r="B3" s="28"/>
      <c r="C3" s="27"/>
      <c r="D3" s="27"/>
    </row>
    <row r="4" spans="1:6" s="14" customFormat="1" ht="20" customHeight="1" x14ac:dyDescent="0.5">
      <c r="A4" s="29"/>
      <c r="B4" s="28"/>
      <c r="C4" s="27"/>
      <c r="D4" s="27"/>
    </row>
    <row r="5" spans="1:6" s="11" customFormat="1" ht="20" customHeight="1" thickBot="1" x14ac:dyDescent="0.55000000000000004">
      <c r="A5" s="29"/>
      <c r="B5" s="35"/>
      <c r="C5" s="33"/>
    </row>
    <row r="6" spans="1:6" s="3" customFormat="1" ht="30" customHeight="1" thickBot="1" x14ac:dyDescent="0.4">
      <c r="B6" s="101" t="s">
        <v>181</v>
      </c>
      <c r="C6" s="113" t="s">
        <v>0</v>
      </c>
      <c r="D6" s="114"/>
      <c r="E6" s="113" t="s">
        <v>157</v>
      </c>
      <c r="F6" s="114"/>
    </row>
    <row r="7" spans="1:6" s="3" customFormat="1" ht="20" customHeight="1" thickBot="1" x14ac:dyDescent="0.4">
      <c r="B7" s="102"/>
      <c r="C7" s="30" t="s">
        <v>2</v>
      </c>
      <c r="D7" s="30" t="s">
        <v>3</v>
      </c>
      <c r="E7" s="30" t="s">
        <v>2</v>
      </c>
      <c r="F7" s="30" t="s">
        <v>3</v>
      </c>
    </row>
    <row r="8" spans="1:6" ht="19.25" customHeight="1" thickBot="1" x14ac:dyDescent="0.4">
      <c r="B8" s="32" t="s">
        <v>7</v>
      </c>
      <c r="C8" s="56"/>
      <c r="D8" s="56"/>
      <c r="E8" s="56"/>
      <c r="F8" s="56"/>
    </row>
    <row r="9" spans="1:6" ht="19.25" customHeight="1" thickBot="1" x14ac:dyDescent="0.4">
      <c r="B9" s="26" t="s">
        <v>7</v>
      </c>
      <c r="C9" s="88"/>
      <c r="D9" s="88" t="s">
        <v>158</v>
      </c>
      <c r="E9" s="88"/>
      <c r="F9" s="88"/>
    </row>
    <row r="10" spans="1:6" ht="19.25" customHeight="1" thickBot="1" x14ac:dyDescent="0.4">
      <c r="B10" s="32" t="s">
        <v>8</v>
      </c>
      <c r="C10" s="56"/>
      <c r="D10" s="56"/>
      <c r="E10" s="56"/>
      <c r="F10" s="56"/>
    </row>
    <row r="11" spans="1:6" ht="19.25" customHeight="1" thickBot="1" x14ac:dyDescent="0.4">
      <c r="B11" s="26" t="s">
        <v>9</v>
      </c>
      <c r="C11" s="116" t="s">
        <v>177</v>
      </c>
      <c r="D11" s="116"/>
      <c r="E11" s="115"/>
      <c r="F11" s="115"/>
    </row>
    <row r="12" spans="1:6" ht="19.25" customHeight="1" thickBot="1" x14ac:dyDescent="0.4">
      <c r="B12" s="32" t="s">
        <v>10</v>
      </c>
      <c r="C12" s="56"/>
      <c r="D12" s="56"/>
      <c r="E12" s="56"/>
      <c r="F12" s="56"/>
    </row>
    <row r="13" spans="1:6" ht="32.5" thickBot="1" x14ac:dyDescent="0.4">
      <c r="B13" s="26" t="s">
        <v>11</v>
      </c>
      <c r="C13" s="88" t="s">
        <v>160</v>
      </c>
      <c r="D13" s="88" t="s">
        <v>167</v>
      </c>
      <c r="E13" s="88"/>
      <c r="F13" s="88"/>
    </row>
    <row r="14" spans="1:6" ht="19.25" customHeight="1" thickBot="1" x14ac:dyDescent="0.4">
      <c r="B14" s="32" t="s">
        <v>138</v>
      </c>
      <c r="C14" s="56"/>
      <c r="D14" s="56"/>
      <c r="E14" s="56"/>
      <c r="F14" s="56"/>
    </row>
    <row r="15" spans="1:6" ht="32.5" thickBot="1" x14ac:dyDescent="0.4">
      <c r="B15" s="26" t="s">
        <v>139</v>
      </c>
      <c r="C15" s="88" t="s">
        <v>168</v>
      </c>
      <c r="D15" s="88" t="s">
        <v>158</v>
      </c>
      <c r="E15" s="88"/>
      <c r="F15" s="88"/>
    </row>
    <row r="16" spans="1:6" ht="19.25" customHeight="1" thickBot="1" x14ac:dyDescent="0.4">
      <c r="B16" s="32" t="s">
        <v>12</v>
      </c>
      <c r="C16" s="56"/>
      <c r="D16" s="56"/>
      <c r="E16" s="56"/>
      <c r="F16" s="56"/>
    </row>
    <row r="17" spans="2:6" ht="32.5" thickBot="1" x14ac:dyDescent="0.4">
      <c r="B17" s="26" t="s">
        <v>13</v>
      </c>
      <c r="C17" s="88" t="s">
        <v>178</v>
      </c>
      <c r="D17" s="88" t="s">
        <v>170</v>
      </c>
      <c r="E17" s="88"/>
      <c r="F17" s="88"/>
    </row>
    <row r="18" spans="2:6" ht="32.5" thickBot="1" x14ac:dyDescent="0.4">
      <c r="B18" s="26" t="s">
        <v>14</v>
      </c>
      <c r="C18" s="88" t="s">
        <v>171</v>
      </c>
      <c r="D18" s="88" t="s">
        <v>161</v>
      </c>
      <c r="E18" s="88"/>
      <c r="F18" s="88"/>
    </row>
    <row r="19" spans="2:6" ht="19.25" customHeight="1" thickBot="1" x14ac:dyDescent="0.4">
      <c r="B19" s="32" t="s">
        <v>15</v>
      </c>
      <c r="C19" s="56"/>
      <c r="D19" s="56"/>
      <c r="E19" s="56"/>
      <c r="F19" s="56"/>
    </row>
    <row r="20" spans="2:6" ht="32.5" thickBot="1" x14ac:dyDescent="0.4">
      <c r="B20" s="26" t="s">
        <v>16</v>
      </c>
      <c r="C20" s="88" t="s">
        <v>178</v>
      </c>
      <c r="D20" s="88" t="s">
        <v>172</v>
      </c>
      <c r="E20" s="88"/>
      <c r="F20" s="88"/>
    </row>
    <row r="21" spans="2:6" ht="30" customHeight="1" thickBot="1" x14ac:dyDescent="0.4">
      <c r="B21" s="26" t="s">
        <v>17</v>
      </c>
      <c r="C21" s="88" t="s">
        <v>161</v>
      </c>
      <c r="D21" s="88" t="s">
        <v>161</v>
      </c>
      <c r="E21" s="88"/>
      <c r="F21" s="88"/>
    </row>
    <row r="22" spans="2:6" ht="30" customHeight="1" thickBot="1" x14ac:dyDescent="0.4">
      <c r="B22" s="26" t="s">
        <v>18</v>
      </c>
      <c r="C22" s="88" t="s">
        <v>162</v>
      </c>
      <c r="D22" s="88" t="s">
        <v>173</v>
      </c>
      <c r="E22" s="88"/>
      <c r="F22" s="88"/>
    </row>
    <row r="23" spans="2:6" ht="32.5" thickBot="1" x14ac:dyDescent="0.4">
      <c r="B23" s="26" t="s">
        <v>19</v>
      </c>
      <c r="C23" s="88" t="s">
        <v>162</v>
      </c>
      <c r="D23" s="88" t="s">
        <v>172</v>
      </c>
      <c r="E23" s="88"/>
      <c r="F23" s="88"/>
    </row>
    <row r="24" spans="2:6" ht="19.25" customHeight="1" thickBot="1" x14ac:dyDescent="0.4">
      <c r="B24" s="32" t="s">
        <v>20</v>
      </c>
      <c r="C24" s="56"/>
      <c r="D24" s="56"/>
      <c r="E24" s="56"/>
      <c r="F24" s="56"/>
    </row>
    <row r="25" spans="2:6" ht="32.5" thickBot="1" x14ac:dyDescent="0.4">
      <c r="B25" s="26" t="s">
        <v>140</v>
      </c>
      <c r="C25" s="88" t="s">
        <v>179</v>
      </c>
      <c r="D25" s="88" t="s">
        <v>167</v>
      </c>
      <c r="E25" s="88"/>
      <c r="F25" s="88"/>
    </row>
    <row r="26" spans="2:6" ht="32.5" thickBot="1" x14ac:dyDescent="0.4">
      <c r="B26" s="26" t="s">
        <v>21</v>
      </c>
      <c r="C26" s="88" t="s">
        <v>179</v>
      </c>
      <c r="D26" s="88" t="s">
        <v>174</v>
      </c>
      <c r="E26" s="88"/>
      <c r="F26" s="88"/>
    </row>
    <row r="27" spans="2:6" ht="32.5" thickBot="1" x14ac:dyDescent="0.4">
      <c r="B27" s="26" t="s">
        <v>22</v>
      </c>
      <c r="C27" s="88" t="s">
        <v>179</v>
      </c>
      <c r="D27" s="88" t="s">
        <v>175</v>
      </c>
      <c r="E27" s="88"/>
      <c r="F27" s="88"/>
    </row>
    <row r="28" spans="2:6" ht="20" customHeight="1" thickBot="1" x14ac:dyDescent="0.4">
      <c r="B28" s="32" t="s">
        <v>23</v>
      </c>
      <c r="C28" s="56"/>
      <c r="D28" s="56"/>
      <c r="E28" s="56"/>
      <c r="F28" s="56"/>
    </row>
    <row r="29" spans="2:6" ht="30" customHeight="1" thickBot="1" x14ac:dyDescent="0.4">
      <c r="B29" s="26" t="s">
        <v>24</v>
      </c>
      <c r="C29" s="88" t="s">
        <v>176</v>
      </c>
      <c r="D29" s="88" t="s">
        <v>166</v>
      </c>
      <c r="E29" s="88"/>
      <c r="F29" s="88"/>
    </row>
    <row r="30" spans="2:6" ht="30" customHeight="1" thickBot="1" x14ac:dyDescent="0.4">
      <c r="B30" s="26" t="s">
        <v>25</v>
      </c>
      <c r="C30" s="88" t="s">
        <v>176</v>
      </c>
      <c r="D30" s="88" t="s">
        <v>166</v>
      </c>
      <c r="E30" s="88"/>
      <c r="F30" s="88"/>
    </row>
    <row r="31" spans="2:6" ht="30" customHeight="1" thickBot="1" x14ac:dyDescent="0.4">
      <c r="B31" s="26" t="s">
        <v>26</v>
      </c>
      <c r="C31" s="88" t="s">
        <v>162</v>
      </c>
      <c r="D31" s="88" t="s">
        <v>166</v>
      </c>
      <c r="E31" s="88"/>
      <c r="F31" s="88"/>
    </row>
    <row r="32" spans="2:6" ht="30" customHeight="1" thickBot="1" x14ac:dyDescent="0.4">
      <c r="B32" s="26" t="s">
        <v>27</v>
      </c>
      <c r="C32" s="88" t="s">
        <v>176</v>
      </c>
      <c r="D32" s="88" t="s">
        <v>166</v>
      </c>
      <c r="E32" s="88"/>
      <c r="F32" s="88"/>
    </row>
    <row r="33" spans="2:6" ht="30" customHeight="1" thickBot="1" x14ac:dyDescent="0.4">
      <c r="B33" s="26" t="s">
        <v>28</v>
      </c>
      <c r="C33" s="88" t="s">
        <v>162</v>
      </c>
      <c r="D33" s="88" t="s">
        <v>166</v>
      </c>
      <c r="E33" s="88"/>
      <c r="F33" s="88"/>
    </row>
    <row r="34" spans="2:6" ht="30" customHeight="1" thickBot="1" x14ac:dyDescent="0.4">
      <c r="B34" s="26" t="s">
        <v>29</v>
      </c>
      <c r="C34" s="88" t="s">
        <v>165</v>
      </c>
      <c r="D34" s="88" t="s">
        <v>166</v>
      </c>
      <c r="E34" s="88"/>
      <c r="F34" s="88"/>
    </row>
    <row r="35" spans="2:6" ht="30" customHeight="1" thickBot="1" x14ac:dyDescent="0.4">
      <c r="B35" s="26" t="s">
        <v>30</v>
      </c>
      <c r="C35" s="88" t="s">
        <v>176</v>
      </c>
      <c r="D35" s="88" t="s">
        <v>166</v>
      </c>
      <c r="E35" s="88"/>
      <c r="F35" s="88"/>
    </row>
    <row r="36" spans="2:6" ht="30" customHeight="1" thickBot="1" x14ac:dyDescent="0.4">
      <c r="B36" s="26" t="s">
        <v>31</v>
      </c>
      <c r="C36" s="88" t="s">
        <v>176</v>
      </c>
      <c r="D36" s="88" t="s">
        <v>166</v>
      </c>
      <c r="E36" s="88"/>
      <c r="F36" s="88"/>
    </row>
    <row r="37" spans="2:6" ht="30" customHeight="1" thickBot="1" x14ac:dyDescent="0.4">
      <c r="B37" s="26" t="s">
        <v>32</v>
      </c>
      <c r="C37" s="88" t="s">
        <v>176</v>
      </c>
      <c r="D37" s="88" t="s">
        <v>166</v>
      </c>
      <c r="E37" s="88"/>
      <c r="F37" s="88"/>
    </row>
    <row r="38" spans="2:6" ht="16.5" thickBot="1" x14ac:dyDescent="0.4">
      <c r="B38" s="32" t="s">
        <v>33</v>
      </c>
      <c r="C38" s="56"/>
      <c r="D38" s="56"/>
      <c r="E38" s="56"/>
      <c r="F38" s="56"/>
    </row>
    <row r="39" spans="2:6" ht="103.25" customHeight="1" thickBot="1" x14ac:dyDescent="0.4">
      <c r="B39" s="26" t="s">
        <v>35</v>
      </c>
      <c r="C39" s="88" t="s">
        <v>164</v>
      </c>
      <c r="D39" s="88" t="s">
        <v>166</v>
      </c>
      <c r="E39" s="88"/>
      <c r="F39" s="88"/>
    </row>
  </sheetData>
  <mergeCells count="5">
    <mergeCell ref="C11:D11"/>
    <mergeCell ref="B6:B7"/>
    <mergeCell ref="C6:D6"/>
    <mergeCell ref="E6:F6"/>
    <mergeCell ref="E11:F11"/>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E6ED5-34C3-417C-913D-849DAA1383CB}">
  <sheetPr codeName="Sheet5"/>
  <dimension ref="A1:M50"/>
  <sheetViews>
    <sheetView showGridLines="0" workbookViewId="0">
      <selection activeCell="D6" sqref="D6"/>
    </sheetView>
  </sheetViews>
  <sheetFormatPr defaultColWidth="13.6328125" defaultRowHeight="13.5" x14ac:dyDescent="0.45"/>
  <cols>
    <col min="1" max="1" width="15.6328125" style="11" customWidth="1"/>
    <col min="2" max="2" width="2.6328125" style="33" customWidth="1"/>
    <col min="3" max="3" width="45.6328125" style="33" customWidth="1"/>
    <col min="4" max="4" width="22.36328125" style="11" customWidth="1"/>
    <col min="5" max="16384" width="13.6328125" style="11"/>
  </cols>
  <sheetData>
    <row r="1" spans="1:13" ht="37.5" customHeight="1" x14ac:dyDescent="0.45"/>
    <row r="2" spans="1:13" s="18" customFormat="1" ht="16" x14ac:dyDescent="0.5">
      <c r="A2" s="89" t="s">
        <v>151</v>
      </c>
      <c r="B2" s="16"/>
      <c r="C2" s="17"/>
      <c r="D2" s="17"/>
      <c r="E2" s="17"/>
      <c r="F2" s="17"/>
      <c r="G2" s="17"/>
      <c r="H2" s="17"/>
      <c r="I2" s="17"/>
      <c r="J2" s="17"/>
      <c r="K2" s="17"/>
      <c r="L2" s="17"/>
      <c r="M2" s="17"/>
    </row>
    <row r="3" spans="1:13" s="18" customFormat="1" ht="16" x14ac:dyDescent="0.5">
      <c r="A3" s="29" t="s">
        <v>38</v>
      </c>
      <c r="B3" s="16"/>
      <c r="C3" s="17"/>
      <c r="D3" s="17"/>
      <c r="E3" s="17"/>
      <c r="F3" s="17"/>
      <c r="G3" s="17"/>
      <c r="H3" s="17"/>
      <c r="I3" s="17"/>
      <c r="J3" s="17"/>
      <c r="K3" s="17"/>
      <c r="L3" s="17"/>
      <c r="M3" s="17"/>
    </row>
    <row r="4" spans="1:13" s="18" customFormat="1" ht="16" x14ac:dyDescent="0.5">
      <c r="A4" s="11"/>
      <c r="B4" s="16"/>
      <c r="C4" s="17"/>
      <c r="D4" s="17"/>
      <c r="E4" s="17"/>
      <c r="F4" s="17"/>
      <c r="G4" s="17"/>
      <c r="H4" s="17"/>
      <c r="I4" s="17"/>
      <c r="J4" s="17"/>
      <c r="K4" s="17"/>
      <c r="L4" s="17"/>
      <c r="M4" s="17"/>
    </row>
    <row r="5" spans="1:13" ht="14" thickBot="1" x14ac:dyDescent="0.5">
      <c r="B5" s="35"/>
    </row>
    <row r="6" spans="1:13" ht="16.5" thickBot="1" x14ac:dyDescent="0.5">
      <c r="C6" s="36"/>
      <c r="D6" s="31" t="s">
        <v>116</v>
      </c>
    </row>
    <row r="7" spans="1:13" s="37" customFormat="1" ht="16.5" thickBot="1" x14ac:dyDescent="0.55000000000000004">
      <c r="B7" s="38"/>
      <c r="C7" s="38"/>
      <c r="D7" s="51" t="s">
        <v>117</v>
      </c>
    </row>
    <row r="8" spans="1:13" s="37" customFormat="1" ht="16.5" thickBot="1" x14ac:dyDescent="0.55000000000000004">
      <c r="B8" s="38"/>
      <c r="C8" s="39"/>
      <c r="D8" s="51" t="s">
        <v>39</v>
      </c>
    </row>
    <row r="9" spans="1:13" s="13" customFormat="1" ht="16.5" thickBot="1" x14ac:dyDescent="0.55000000000000004">
      <c r="B9" s="117" t="s">
        <v>40</v>
      </c>
      <c r="C9" s="118"/>
      <c r="D9" s="50"/>
    </row>
    <row r="10" spans="1:13" s="13" customFormat="1" ht="16.5" thickBot="1" x14ac:dyDescent="0.55000000000000004">
      <c r="B10" s="40"/>
      <c r="C10" s="41" t="s">
        <v>41</v>
      </c>
      <c r="D10" s="20"/>
    </row>
    <row r="11" spans="1:13" s="13" customFormat="1" ht="16.5" thickBot="1" x14ac:dyDescent="0.55000000000000004">
      <c r="B11" s="40"/>
      <c r="C11" s="42" t="s">
        <v>42</v>
      </c>
      <c r="D11" s="20"/>
    </row>
    <row r="12" spans="1:13" s="13" customFormat="1" ht="16.5" thickBot="1" x14ac:dyDescent="0.55000000000000004">
      <c r="B12" s="40"/>
      <c r="C12" s="42" t="s">
        <v>43</v>
      </c>
      <c r="D12" s="20"/>
    </row>
    <row r="13" spans="1:13" s="13" customFormat="1" ht="16.5" thickBot="1" x14ac:dyDescent="0.55000000000000004">
      <c r="B13" s="40"/>
      <c r="C13" s="42" t="s">
        <v>44</v>
      </c>
      <c r="D13" s="20"/>
    </row>
    <row r="14" spans="1:13" s="13" customFormat="1" ht="16.5" thickBot="1" x14ac:dyDescent="0.55000000000000004">
      <c r="B14" s="40"/>
      <c r="C14" s="42" t="s">
        <v>45</v>
      </c>
      <c r="D14" s="20"/>
    </row>
    <row r="15" spans="1:13" s="13" customFormat="1" ht="16.5" thickBot="1" x14ac:dyDescent="0.55000000000000004">
      <c r="B15" s="40"/>
      <c r="C15" s="42" t="s">
        <v>46</v>
      </c>
      <c r="D15" s="20"/>
    </row>
    <row r="16" spans="1:13" s="13" customFormat="1" ht="16.5" thickBot="1" x14ac:dyDescent="0.55000000000000004">
      <c r="B16" s="40"/>
      <c r="C16" s="42" t="s">
        <v>47</v>
      </c>
      <c r="D16" s="20"/>
    </row>
    <row r="17" spans="2:4" s="13" customFormat="1" ht="16.5" thickBot="1" x14ac:dyDescent="0.55000000000000004">
      <c r="B17" s="40"/>
      <c r="C17" s="42" t="s">
        <v>48</v>
      </c>
      <c r="D17" s="20"/>
    </row>
    <row r="18" spans="2:4" s="13" customFormat="1" ht="16.5" thickBot="1" x14ac:dyDescent="0.55000000000000004">
      <c r="B18" s="40"/>
      <c r="C18" s="42" t="s">
        <v>49</v>
      </c>
      <c r="D18" s="20"/>
    </row>
    <row r="19" spans="2:4" s="13" customFormat="1" ht="32.5" thickBot="1" x14ac:dyDescent="0.55000000000000004">
      <c r="B19" s="40"/>
      <c r="C19" s="42" t="s">
        <v>50</v>
      </c>
      <c r="D19" s="20"/>
    </row>
    <row r="20" spans="2:4" s="13" customFormat="1" ht="16.5" thickBot="1" x14ac:dyDescent="0.55000000000000004">
      <c r="B20" s="40"/>
      <c r="C20" s="41" t="s">
        <v>51</v>
      </c>
      <c r="D20" s="20"/>
    </row>
    <row r="21" spans="2:4" s="13" customFormat="1" ht="16.5" thickBot="1" x14ac:dyDescent="0.55000000000000004">
      <c r="B21" s="40"/>
      <c r="C21" s="42" t="s">
        <v>52</v>
      </c>
      <c r="D21" s="20"/>
    </row>
    <row r="22" spans="2:4" s="13" customFormat="1" ht="32.5" thickBot="1" x14ac:dyDescent="0.55000000000000004">
      <c r="B22" s="40"/>
      <c r="C22" s="42" t="s">
        <v>53</v>
      </c>
      <c r="D22" s="20"/>
    </row>
    <row r="23" spans="2:4" s="13" customFormat="1" ht="16.5" thickBot="1" x14ac:dyDescent="0.55000000000000004">
      <c r="B23" s="117" t="s">
        <v>54</v>
      </c>
      <c r="C23" s="118"/>
      <c r="D23" s="20"/>
    </row>
    <row r="24" spans="2:4" s="13" customFormat="1" ht="16.5" thickBot="1" x14ac:dyDescent="0.55000000000000004">
      <c r="B24" s="40"/>
      <c r="C24" s="41" t="s">
        <v>41</v>
      </c>
      <c r="D24" s="20"/>
    </row>
    <row r="25" spans="2:4" s="13" customFormat="1" ht="16.5" thickBot="1" x14ac:dyDescent="0.55000000000000004">
      <c r="B25" s="40"/>
      <c r="C25" s="42" t="s">
        <v>42</v>
      </c>
      <c r="D25" s="20"/>
    </row>
    <row r="26" spans="2:4" s="13" customFormat="1" ht="16.5" thickBot="1" x14ac:dyDescent="0.55000000000000004">
      <c r="B26" s="40"/>
      <c r="C26" s="42" t="s">
        <v>43</v>
      </c>
      <c r="D26" s="20"/>
    </row>
    <row r="27" spans="2:4" s="13" customFormat="1" ht="16.5" thickBot="1" x14ac:dyDescent="0.55000000000000004">
      <c r="B27" s="40"/>
      <c r="C27" s="42" t="s">
        <v>44</v>
      </c>
      <c r="D27" s="20"/>
    </row>
    <row r="28" spans="2:4" s="13" customFormat="1" ht="16.5" thickBot="1" x14ac:dyDescent="0.55000000000000004">
      <c r="B28" s="40"/>
      <c r="C28" s="42" t="s">
        <v>45</v>
      </c>
      <c r="D28" s="20"/>
    </row>
    <row r="29" spans="2:4" s="13" customFormat="1" ht="16.5" thickBot="1" x14ac:dyDescent="0.55000000000000004">
      <c r="B29" s="40"/>
      <c r="C29" s="42" t="s">
        <v>46</v>
      </c>
      <c r="D29" s="20"/>
    </row>
    <row r="30" spans="2:4" s="13" customFormat="1" ht="16.5" thickBot="1" x14ac:dyDescent="0.55000000000000004">
      <c r="B30" s="40"/>
      <c r="C30" s="42" t="s">
        <v>47</v>
      </c>
      <c r="D30" s="20"/>
    </row>
    <row r="31" spans="2:4" s="13" customFormat="1" ht="16.5" thickBot="1" x14ac:dyDescent="0.55000000000000004">
      <c r="B31" s="40"/>
      <c r="C31" s="42" t="s">
        <v>48</v>
      </c>
      <c r="D31" s="20"/>
    </row>
    <row r="32" spans="2:4" s="13" customFormat="1" ht="16.5" thickBot="1" x14ac:dyDescent="0.55000000000000004">
      <c r="B32" s="40"/>
      <c r="C32" s="42" t="s">
        <v>49</v>
      </c>
      <c r="D32" s="20"/>
    </row>
    <row r="33" spans="2:5" s="13" customFormat="1" ht="32.5" thickBot="1" x14ac:dyDescent="0.55000000000000004">
      <c r="B33" s="40"/>
      <c r="C33" s="42" t="s">
        <v>50</v>
      </c>
      <c r="D33" s="20"/>
    </row>
    <row r="34" spans="2:5" s="13" customFormat="1" ht="16.5" thickBot="1" x14ac:dyDescent="0.55000000000000004">
      <c r="B34" s="40"/>
      <c r="C34" s="41" t="s">
        <v>51</v>
      </c>
      <c r="D34" s="20"/>
    </row>
    <row r="35" spans="2:5" s="13" customFormat="1" ht="16.5" thickBot="1" x14ac:dyDescent="0.55000000000000004">
      <c r="B35" s="40"/>
      <c r="C35" s="42" t="s">
        <v>52</v>
      </c>
      <c r="D35" s="20"/>
    </row>
    <row r="36" spans="2:5" s="13" customFormat="1" ht="32.5" thickBot="1" x14ac:dyDescent="0.55000000000000004">
      <c r="B36" s="40"/>
      <c r="C36" s="42" t="s">
        <v>53</v>
      </c>
      <c r="D36" s="20"/>
    </row>
    <row r="37" spans="2:5" s="13" customFormat="1" ht="16.5" thickBot="1" x14ac:dyDescent="0.55000000000000004">
      <c r="B37" s="117" t="s">
        <v>55</v>
      </c>
      <c r="C37" s="118"/>
      <c r="D37" s="20"/>
    </row>
    <row r="38" spans="2:5" s="13" customFormat="1" ht="16.5" thickBot="1" x14ac:dyDescent="0.55000000000000004">
      <c r="B38" s="40"/>
      <c r="C38" s="41" t="s">
        <v>41</v>
      </c>
      <c r="D38" s="20"/>
    </row>
    <row r="39" spans="2:5" s="13" customFormat="1" ht="16.5" thickBot="1" x14ac:dyDescent="0.55000000000000004">
      <c r="B39" s="40"/>
      <c r="C39" s="42" t="s">
        <v>42</v>
      </c>
      <c r="D39" s="20"/>
    </row>
    <row r="40" spans="2:5" s="13" customFormat="1" ht="16.5" thickBot="1" x14ac:dyDescent="0.55000000000000004">
      <c r="B40" s="40"/>
      <c r="C40" s="42" t="s">
        <v>43</v>
      </c>
      <c r="D40" s="20"/>
    </row>
    <row r="41" spans="2:5" s="13" customFormat="1" ht="16.5" thickBot="1" x14ac:dyDescent="0.55000000000000004">
      <c r="B41" s="40"/>
      <c r="C41" s="42" t="s">
        <v>44</v>
      </c>
      <c r="D41" s="20"/>
    </row>
    <row r="42" spans="2:5" s="13" customFormat="1" ht="16.5" thickBot="1" x14ac:dyDescent="0.55000000000000004">
      <c r="B42" s="40"/>
      <c r="C42" s="42" t="s">
        <v>45</v>
      </c>
      <c r="D42" s="20"/>
    </row>
    <row r="43" spans="2:5" s="13" customFormat="1" ht="16.5" thickBot="1" x14ac:dyDescent="0.55000000000000004">
      <c r="B43" s="40"/>
      <c r="C43" s="42" t="s">
        <v>46</v>
      </c>
      <c r="D43" s="20"/>
      <c r="E43" s="1"/>
    </row>
    <row r="44" spans="2:5" s="13" customFormat="1" ht="16.5" thickBot="1" x14ac:dyDescent="0.55000000000000004">
      <c r="B44" s="40"/>
      <c r="C44" s="42" t="s">
        <v>47</v>
      </c>
      <c r="D44" s="20"/>
    </row>
    <row r="45" spans="2:5" s="13" customFormat="1" ht="16.5" thickBot="1" x14ac:dyDescent="0.55000000000000004">
      <c r="B45" s="40"/>
      <c r="C45" s="42" t="s">
        <v>48</v>
      </c>
      <c r="D45" s="20"/>
    </row>
    <row r="46" spans="2:5" s="13" customFormat="1" ht="16.5" thickBot="1" x14ac:dyDescent="0.55000000000000004">
      <c r="B46" s="40"/>
      <c r="C46" s="42" t="s">
        <v>49</v>
      </c>
      <c r="D46" s="20"/>
    </row>
    <row r="47" spans="2:5" s="13" customFormat="1" ht="32.5" thickBot="1" x14ac:dyDescent="0.55000000000000004">
      <c r="B47" s="40"/>
      <c r="C47" s="42" t="s">
        <v>50</v>
      </c>
      <c r="D47" s="20"/>
    </row>
    <row r="48" spans="2:5" s="13" customFormat="1" ht="16.5" thickBot="1" x14ac:dyDescent="0.55000000000000004">
      <c r="B48" s="40"/>
      <c r="C48" s="41" t="s">
        <v>51</v>
      </c>
      <c r="D48" s="20"/>
    </row>
    <row r="49" spans="2:4" s="13" customFormat="1" ht="16.5" thickBot="1" x14ac:dyDescent="0.55000000000000004">
      <c r="B49" s="40"/>
      <c r="C49" s="42" t="s">
        <v>52</v>
      </c>
      <c r="D49" s="20"/>
    </row>
    <row r="50" spans="2:4" s="13" customFormat="1" ht="32.5" thickBot="1" x14ac:dyDescent="0.55000000000000004">
      <c r="B50" s="40"/>
      <c r="C50" s="42" t="s">
        <v>53</v>
      </c>
      <c r="D50" s="20"/>
    </row>
  </sheetData>
  <mergeCells count="3">
    <mergeCell ref="B9:C9"/>
    <mergeCell ref="B23:C23"/>
    <mergeCell ref="B37:C37"/>
  </mergeCells>
  <pageMargins left="0.7" right="0.7" top="0.75" bottom="0.75" header="0.3" footer="0.3"/>
  <pageSetup scale="75" fitToWidth="0" fitToHeight="0" orientation="landscape" r:id="rId1"/>
  <headerFooter>
    <oddFooter>&amp;LDartmouth-Hitchcock Health - Vision 2023 RFP
Bid Questionnaire&amp;C&amp;P&amp;R5/12/2022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DDB79-E3F5-4C87-9784-93CADB6DFD5D}">
  <sheetPr codeName="Sheet9"/>
  <dimension ref="A1:M131"/>
  <sheetViews>
    <sheetView showGridLines="0" workbookViewId="0">
      <selection activeCell="D7" sqref="D7"/>
    </sheetView>
  </sheetViews>
  <sheetFormatPr defaultColWidth="13.6328125" defaultRowHeight="10" x14ac:dyDescent="0.2"/>
  <cols>
    <col min="1" max="1" width="15.6328125" style="10" customWidth="1"/>
    <col min="2" max="2" width="2.6328125" style="43" customWidth="1"/>
    <col min="3" max="3" width="45.6328125" style="43" customWidth="1"/>
    <col min="4" max="4" width="22.36328125" style="10" customWidth="1"/>
    <col min="5" max="16384" width="13.6328125" style="10"/>
  </cols>
  <sheetData>
    <row r="1" spans="1:13" ht="37.5" customHeight="1" x14ac:dyDescent="0.2"/>
    <row r="2" spans="1:13" s="18" customFormat="1" ht="16" x14ac:dyDescent="0.5">
      <c r="A2" s="89" t="s">
        <v>151</v>
      </c>
      <c r="B2" s="16"/>
      <c r="C2" s="17"/>
      <c r="D2" s="17"/>
      <c r="E2" s="17"/>
      <c r="F2" s="17"/>
      <c r="G2" s="17"/>
      <c r="H2" s="17"/>
      <c r="I2" s="17"/>
      <c r="J2" s="17"/>
      <c r="K2" s="17"/>
      <c r="L2" s="17"/>
      <c r="M2" s="17"/>
    </row>
    <row r="3" spans="1:13" s="11" customFormat="1" ht="16" x14ac:dyDescent="0.5">
      <c r="A3" s="29" t="s">
        <v>56</v>
      </c>
      <c r="B3" s="35"/>
      <c r="C3" s="33"/>
    </row>
    <row r="4" spans="1:13" s="11" customFormat="1" ht="16" x14ac:dyDescent="0.5">
      <c r="A4" s="29"/>
      <c r="B4" s="35"/>
      <c r="C4" s="33"/>
    </row>
    <row r="5" spans="1:13" s="11" customFormat="1" ht="16" x14ac:dyDescent="0.5">
      <c r="A5" s="29"/>
      <c r="B5" s="35"/>
      <c r="C5" s="33"/>
    </row>
    <row r="6" spans="1:13" ht="10.5" thickBot="1" x14ac:dyDescent="0.25"/>
    <row r="7" spans="1:13" ht="16.5" thickBot="1" x14ac:dyDescent="0.25">
      <c r="B7" s="44"/>
      <c r="D7" s="31" t="s">
        <v>116</v>
      </c>
    </row>
    <row r="8" spans="1:13" s="13" customFormat="1" ht="16.5" thickBot="1" x14ac:dyDescent="0.55000000000000004">
      <c r="B8" s="40"/>
      <c r="C8" s="40"/>
      <c r="D8" s="51" t="s">
        <v>39</v>
      </c>
    </row>
    <row r="9" spans="1:13" s="13" customFormat="1" ht="16.5" thickBot="1" x14ac:dyDescent="0.55000000000000004">
      <c r="B9" s="117" t="s">
        <v>57</v>
      </c>
      <c r="C9" s="119"/>
      <c r="D9" s="50"/>
    </row>
    <row r="10" spans="1:13" s="13" customFormat="1" ht="48.5" thickBot="1" x14ac:dyDescent="0.55000000000000004">
      <c r="B10" s="45"/>
      <c r="C10" s="48" t="s">
        <v>58</v>
      </c>
      <c r="D10" s="50"/>
    </row>
    <row r="11" spans="1:13" s="13" customFormat="1" ht="16.5" thickBot="1" x14ac:dyDescent="0.55000000000000004">
      <c r="B11" s="46"/>
      <c r="C11" s="42" t="s">
        <v>59</v>
      </c>
      <c r="D11" s="50"/>
    </row>
    <row r="12" spans="1:13" s="13" customFormat="1" ht="48.5" thickBot="1" x14ac:dyDescent="0.55000000000000004">
      <c r="B12" s="47"/>
      <c r="C12" s="41" t="s">
        <v>60</v>
      </c>
      <c r="D12" s="50"/>
    </row>
    <row r="13" spans="1:13" s="13" customFormat="1" ht="16.5" thickBot="1" x14ac:dyDescent="0.55000000000000004">
      <c r="B13" s="47"/>
      <c r="C13" s="42" t="s">
        <v>59</v>
      </c>
      <c r="D13" s="50"/>
    </row>
    <row r="14" spans="1:13" s="13" customFormat="1" ht="16.5" thickBot="1" x14ac:dyDescent="0.55000000000000004">
      <c r="B14" s="47"/>
      <c r="C14" s="42" t="s">
        <v>59</v>
      </c>
      <c r="D14" s="50"/>
    </row>
    <row r="15" spans="1:13" s="13" customFormat="1" ht="96.5" thickBot="1" x14ac:dyDescent="0.55000000000000004">
      <c r="B15" s="47"/>
      <c r="C15" s="41" t="s">
        <v>61</v>
      </c>
      <c r="D15" s="50"/>
    </row>
    <row r="16" spans="1:13" s="13" customFormat="1" ht="16.5" thickBot="1" x14ac:dyDescent="0.55000000000000004">
      <c r="B16" s="47"/>
      <c r="C16" s="42" t="s">
        <v>59</v>
      </c>
      <c r="D16" s="50"/>
    </row>
    <row r="17" spans="2:4" s="13" customFormat="1" ht="80.5" thickBot="1" x14ac:dyDescent="0.55000000000000004">
      <c r="B17" s="40"/>
      <c r="C17" s="42" t="s">
        <v>62</v>
      </c>
      <c r="D17" s="50"/>
    </row>
    <row r="18" spans="2:4" s="13" customFormat="1" ht="32.5" thickBot="1" x14ac:dyDescent="0.55000000000000004">
      <c r="B18" s="40"/>
      <c r="C18" s="42" t="s">
        <v>63</v>
      </c>
      <c r="D18" s="50"/>
    </row>
    <row r="19" spans="2:4" s="13" customFormat="1" ht="16.5" thickBot="1" x14ac:dyDescent="0.55000000000000004">
      <c r="B19" s="40"/>
      <c r="C19" s="42" t="s">
        <v>59</v>
      </c>
      <c r="D19" s="50"/>
    </row>
    <row r="20" spans="2:4" s="13" customFormat="1" ht="48.5" thickBot="1" x14ac:dyDescent="0.55000000000000004">
      <c r="B20" s="40"/>
      <c r="C20" s="41" t="s">
        <v>64</v>
      </c>
      <c r="D20" s="50"/>
    </row>
    <row r="21" spans="2:4" s="13" customFormat="1" ht="16.5" thickBot="1" x14ac:dyDescent="0.55000000000000004">
      <c r="B21" s="40"/>
      <c r="C21" s="42" t="s">
        <v>59</v>
      </c>
      <c r="D21" s="50"/>
    </row>
    <row r="22" spans="2:4" s="13" customFormat="1" ht="48.5" thickBot="1" x14ac:dyDescent="0.55000000000000004">
      <c r="B22" s="40"/>
      <c r="C22" s="41" t="s">
        <v>65</v>
      </c>
      <c r="D22" s="50"/>
    </row>
    <row r="23" spans="2:4" s="13" customFormat="1" ht="16.5" thickBot="1" x14ac:dyDescent="0.55000000000000004">
      <c r="B23" s="40"/>
      <c r="C23" s="42" t="s">
        <v>59</v>
      </c>
      <c r="D23" s="50"/>
    </row>
    <row r="24" spans="2:4" s="13" customFormat="1" ht="16.5" thickBot="1" x14ac:dyDescent="0.55000000000000004">
      <c r="B24" s="117" t="s">
        <v>66</v>
      </c>
      <c r="C24" s="119"/>
      <c r="D24" s="50"/>
    </row>
    <row r="25" spans="2:4" s="13" customFormat="1" ht="32.5" thickBot="1" x14ac:dyDescent="0.55000000000000004">
      <c r="B25" s="40"/>
      <c r="C25" s="41" t="s">
        <v>196</v>
      </c>
      <c r="D25" s="50"/>
    </row>
    <row r="26" spans="2:4" s="13" customFormat="1" ht="16.5" thickBot="1" x14ac:dyDescent="0.55000000000000004">
      <c r="B26" s="40"/>
      <c r="C26" s="42" t="s">
        <v>59</v>
      </c>
      <c r="D26" s="50"/>
    </row>
    <row r="27" spans="2:4" s="13" customFormat="1" ht="32.5" thickBot="1" x14ac:dyDescent="0.55000000000000004">
      <c r="B27" s="40"/>
      <c r="C27" s="41" t="s">
        <v>199</v>
      </c>
      <c r="D27" s="50"/>
    </row>
    <row r="28" spans="2:4" s="13" customFormat="1" ht="16.5" thickBot="1" x14ac:dyDescent="0.55000000000000004">
      <c r="B28" s="40"/>
      <c r="C28" s="42" t="s">
        <v>59</v>
      </c>
      <c r="D28" s="50"/>
    </row>
    <row r="29" spans="2:4" s="13" customFormat="1" ht="32.5" thickBot="1" x14ac:dyDescent="0.55000000000000004">
      <c r="B29" s="40"/>
      <c r="C29" s="41" t="s">
        <v>200</v>
      </c>
      <c r="D29" s="50"/>
    </row>
    <row r="30" spans="2:4" s="13" customFormat="1" ht="16.5" thickBot="1" x14ac:dyDescent="0.55000000000000004">
      <c r="B30" s="40"/>
      <c r="C30" s="42" t="s">
        <v>59</v>
      </c>
      <c r="D30" s="50"/>
    </row>
    <row r="31" spans="2:4" s="13" customFormat="1" ht="80.5" thickBot="1" x14ac:dyDescent="0.55000000000000004">
      <c r="B31" s="40"/>
      <c r="C31" s="41" t="s">
        <v>202</v>
      </c>
      <c r="D31" s="50"/>
    </row>
    <row r="32" spans="2:4" s="13" customFormat="1" ht="16.5" thickBot="1" x14ac:dyDescent="0.55000000000000004">
      <c r="B32" s="40"/>
      <c r="C32" s="42" t="s">
        <v>59</v>
      </c>
      <c r="D32" s="50"/>
    </row>
    <row r="33" spans="2:4" s="13" customFormat="1" ht="64.5" thickBot="1" x14ac:dyDescent="0.55000000000000004">
      <c r="B33" s="40"/>
      <c r="C33" s="41" t="s">
        <v>201</v>
      </c>
      <c r="D33" s="50"/>
    </row>
    <row r="34" spans="2:4" s="13" customFormat="1" ht="16.5" thickBot="1" x14ac:dyDescent="0.55000000000000004">
      <c r="B34" s="40"/>
      <c r="C34" s="42" t="s">
        <v>59</v>
      </c>
      <c r="D34" s="50"/>
    </row>
    <row r="35" spans="2:4" s="13" customFormat="1" ht="32.5" thickBot="1" x14ac:dyDescent="0.55000000000000004">
      <c r="B35" s="40"/>
      <c r="C35" s="41" t="s">
        <v>197</v>
      </c>
      <c r="D35" s="50"/>
    </row>
    <row r="36" spans="2:4" s="13" customFormat="1" ht="16.5" thickBot="1" x14ac:dyDescent="0.55000000000000004">
      <c r="B36" s="40"/>
      <c r="C36" s="41"/>
      <c r="D36" s="50"/>
    </row>
    <row r="37" spans="2:4" s="13" customFormat="1" ht="64.5" thickBot="1" x14ac:dyDescent="0.55000000000000004">
      <c r="B37" s="40"/>
      <c r="C37" s="41" t="s">
        <v>213</v>
      </c>
      <c r="D37" s="50"/>
    </row>
    <row r="38" spans="2:4" s="13" customFormat="1" ht="16.5" thickBot="1" x14ac:dyDescent="0.55000000000000004">
      <c r="B38" s="40"/>
      <c r="C38" s="42" t="s">
        <v>59</v>
      </c>
      <c r="D38" s="50"/>
    </row>
    <row r="39" spans="2:4" s="13" customFormat="1" ht="48.5" thickBot="1" x14ac:dyDescent="0.55000000000000004">
      <c r="B39" s="40"/>
      <c r="C39" s="41" t="s">
        <v>67</v>
      </c>
      <c r="D39" s="50"/>
    </row>
    <row r="40" spans="2:4" s="13" customFormat="1" ht="16.5" thickBot="1" x14ac:dyDescent="0.55000000000000004">
      <c r="B40" s="40"/>
      <c r="C40" s="42" t="s">
        <v>59</v>
      </c>
      <c r="D40" s="50"/>
    </row>
    <row r="41" spans="2:4" s="13" customFormat="1" ht="16.5" thickBot="1" x14ac:dyDescent="0.55000000000000004">
      <c r="B41" s="117" t="s">
        <v>68</v>
      </c>
      <c r="C41" s="119"/>
      <c r="D41" s="50"/>
    </row>
    <row r="42" spans="2:4" s="13" customFormat="1" ht="32.5" thickBot="1" x14ac:dyDescent="0.55000000000000004">
      <c r="B42" s="40"/>
      <c r="C42" s="41" t="s">
        <v>203</v>
      </c>
      <c r="D42" s="50"/>
    </row>
    <row r="43" spans="2:4" s="13" customFormat="1" ht="16.5" thickBot="1" x14ac:dyDescent="0.55000000000000004">
      <c r="B43" s="40"/>
      <c r="C43" s="42" t="s">
        <v>59</v>
      </c>
      <c r="D43" s="50"/>
    </row>
    <row r="44" spans="2:4" s="13" customFormat="1" ht="48.5" thickBot="1" x14ac:dyDescent="0.55000000000000004">
      <c r="B44" s="40"/>
      <c r="C44" s="42" t="s">
        <v>69</v>
      </c>
      <c r="D44" s="50"/>
    </row>
    <row r="45" spans="2:4" s="13" customFormat="1" ht="16.5" thickBot="1" x14ac:dyDescent="0.55000000000000004">
      <c r="B45" s="40"/>
      <c r="C45" s="42" t="s">
        <v>59</v>
      </c>
      <c r="D45" s="50"/>
    </row>
    <row r="46" spans="2:4" s="13" customFormat="1" ht="16.5" thickBot="1" x14ac:dyDescent="0.55000000000000004">
      <c r="B46" s="117" t="s">
        <v>70</v>
      </c>
      <c r="C46" s="119"/>
      <c r="D46" s="50"/>
    </row>
    <row r="47" spans="2:4" s="13" customFormat="1" ht="32.5" thickBot="1" x14ac:dyDescent="0.55000000000000004">
      <c r="B47" s="40"/>
      <c r="C47" s="41" t="s">
        <v>71</v>
      </c>
      <c r="D47" s="50"/>
    </row>
    <row r="48" spans="2:4" s="13" customFormat="1" ht="16.5" thickBot="1" x14ac:dyDescent="0.55000000000000004">
      <c r="B48" s="40"/>
      <c r="C48" s="42" t="s">
        <v>59</v>
      </c>
      <c r="D48" s="50"/>
    </row>
    <row r="49" spans="2:4" s="13" customFormat="1" ht="32.5" thickBot="1" x14ac:dyDescent="0.55000000000000004">
      <c r="B49" s="40"/>
      <c r="C49" s="41" t="s">
        <v>72</v>
      </c>
      <c r="D49" s="50"/>
    </row>
    <row r="50" spans="2:4" s="13" customFormat="1" ht="16.5" thickBot="1" x14ac:dyDescent="0.55000000000000004">
      <c r="B50" s="40"/>
      <c r="C50" s="42" t="s">
        <v>59</v>
      </c>
      <c r="D50" s="50"/>
    </row>
    <row r="51" spans="2:4" s="13" customFormat="1" ht="32.5" thickBot="1" x14ac:dyDescent="0.55000000000000004">
      <c r="B51" s="40"/>
      <c r="C51" s="42" t="s">
        <v>73</v>
      </c>
      <c r="D51" s="50"/>
    </row>
    <row r="52" spans="2:4" s="13" customFormat="1" ht="32.5" thickBot="1" x14ac:dyDescent="0.55000000000000004">
      <c r="B52" s="40"/>
      <c r="C52" s="41" t="s">
        <v>74</v>
      </c>
      <c r="D52" s="50"/>
    </row>
    <row r="53" spans="2:4" s="13" customFormat="1" ht="16.5" thickBot="1" x14ac:dyDescent="0.55000000000000004">
      <c r="B53" s="40"/>
      <c r="C53" s="42" t="s">
        <v>59</v>
      </c>
      <c r="D53" s="50"/>
    </row>
    <row r="54" spans="2:4" s="13" customFormat="1" ht="32.5" thickBot="1" x14ac:dyDescent="0.55000000000000004">
      <c r="B54" s="40"/>
      <c r="C54" s="41" t="s">
        <v>75</v>
      </c>
      <c r="D54" s="50"/>
    </row>
    <row r="55" spans="2:4" s="13" customFormat="1" ht="16.5" thickBot="1" x14ac:dyDescent="0.55000000000000004">
      <c r="B55" s="40"/>
      <c r="C55" s="42" t="s">
        <v>59</v>
      </c>
      <c r="D55" s="50"/>
    </row>
    <row r="56" spans="2:4" s="13" customFormat="1" ht="48.5" thickBot="1" x14ac:dyDescent="0.55000000000000004">
      <c r="B56" s="40"/>
      <c r="C56" s="41" t="s">
        <v>76</v>
      </c>
      <c r="D56" s="50"/>
    </row>
    <row r="57" spans="2:4" s="13" customFormat="1" ht="16.5" thickBot="1" x14ac:dyDescent="0.55000000000000004">
      <c r="B57" s="40"/>
      <c r="C57" s="42" t="s">
        <v>59</v>
      </c>
      <c r="D57" s="50"/>
    </row>
    <row r="58" spans="2:4" s="13" customFormat="1" ht="48.5" thickBot="1" x14ac:dyDescent="0.55000000000000004">
      <c r="B58" s="40"/>
      <c r="C58" s="41" t="s">
        <v>204</v>
      </c>
      <c r="D58" s="50"/>
    </row>
    <row r="59" spans="2:4" s="13" customFormat="1" ht="16.5" thickBot="1" x14ac:dyDescent="0.55000000000000004">
      <c r="B59" s="40"/>
      <c r="C59" s="42" t="s">
        <v>59</v>
      </c>
      <c r="D59" s="50"/>
    </row>
    <row r="60" spans="2:4" s="13" customFormat="1" ht="32.5" thickBot="1" x14ac:dyDescent="0.55000000000000004">
      <c r="B60" s="40"/>
      <c r="C60" s="41" t="s">
        <v>205</v>
      </c>
      <c r="D60" s="50"/>
    </row>
    <row r="61" spans="2:4" s="13" customFormat="1" ht="16.5" thickBot="1" x14ac:dyDescent="0.55000000000000004">
      <c r="B61" s="40"/>
      <c r="C61" s="42" t="s">
        <v>59</v>
      </c>
      <c r="D61" s="50"/>
    </row>
    <row r="62" spans="2:4" s="13" customFormat="1" ht="16.5" thickBot="1" x14ac:dyDescent="0.55000000000000004">
      <c r="B62" s="117" t="s">
        <v>77</v>
      </c>
      <c r="C62" s="119"/>
      <c r="D62" s="50"/>
    </row>
    <row r="63" spans="2:4" s="13" customFormat="1" ht="32.5" thickBot="1" x14ac:dyDescent="0.55000000000000004">
      <c r="B63" s="40"/>
      <c r="C63" s="41" t="s">
        <v>78</v>
      </c>
      <c r="D63" s="50"/>
    </row>
    <row r="64" spans="2:4" s="13" customFormat="1" ht="16.5" thickBot="1" x14ac:dyDescent="0.55000000000000004">
      <c r="B64" s="40"/>
      <c r="C64" s="42" t="s">
        <v>59</v>
      </c>
      <c r="D64" s="50"/>
    </row>
    <row r="65" spans="2:4" s="13" customFormat="1" ht="16.5" thickBot="1" x14ac:dyDescent="0.55000000000000004">
      <c r="B65" s="40"/>
      <c r="C65" s="41" t="s">
        <v>79</v>
      </c>
      <c r="D65" s="50"/>
    </row>
    <row r="66" spans="2:4" s="13" customFormat="1" ht="16.5" thickBot="1" x14ac:dyDescent="0.55000000000000004">
      <c r="B66" s="40"/>
      <c r="C66" s="42" t="s">
        <v>59</v>
      </c>
      <c r="D66" s="50"/>
    </row>
    <row r="67" spans="2:4" s="13" customFormat="1" ht="48.5" thickBot="1" x14ac:dyDescent="0.55000000000000004">
      <c r="B67" s="40"/>
      <c r="C67" s="41" t="s">
        <v>80</v>
      </c>
      <c r="D67" s="50"/>
    </row>
    <row r="68" spans="2:4" s="13" customFormat="1" ht="16.5" thickBot="1" x14ac:dyDescent="0.55000000000000004">
      <c r="B68" s="40"/>
      <c r="C68" s="41"/>
      <c r="D68" s="50"/>
    </row>
    <row r="69" spans="2:4" s="13" customFormat="1" ht="16.5" thickBot="1" x14ac:dyDescent="0.55000000000000004">
      <c r="B69" s="40"/>
      <c r="C69" s="41" t="s">
        <v>79</v>
      </c>
      <c r="D69" s="50"/>
    </row>
    <row r="70" spans="2:4" s="13" customFormat="1" ht="16.5" thickBot="1" x14ac:dyDescent="0.55000000000000004">
      <c r="B70" s="40"/>
      <c r="C70" s="42" t="s">
        <v>59</v>
      </c>
      <c r="D70" s="50"/>
    </row>
    <row r="71" spans="2:4" s="13" customFormat="1" ht="80.5" thickBot="1" x14ac:dyDescent="0.55000000000000004">
      <c r="B71" s="40"/>
      <c r="C71" s="41" t="s">
        <v>81</v>
      </c>
      <c r="D71" s="50"/>
    </row>
    <row r="72" spans="2:4" s="13" customFormat="1" ht="16.5" thickBot="1" x14ac:dyDescent="0.55000000000000004">
      <c r="B72" s="40"/>
      <c r="C72" s="42" t="s">
        <v>59</v>
      </c>
      <c r="D72" s="50"/>
    </row>
    <row r="73" spans="2:4" s="13" customFormat="1" ht="32.5" thickBot="1" x14ac:dyDescent="0.55000000000000004">
      <c r="B73" s="40"/>
      <c r="C73" s="41" t="s">
        <v>82</v>
      </c>
      <c r="D73" s="50"/>
    </row>
    <row r="74" spans="2:4" s="13" customFormat="1" ht="32.5" thickBot="1" x14ac:dyDescent="0.55000000000000004">
      <c r="B74" s="40"/>
      <c r="C74" s="42" t="s">
        <v>83</v>
      </c>
      <c r="D74" s="50"/>
    </row>
    <row r="75" spans="2:4" s="13" customFormat="1" ht="16.5" thickBot="1" x14ac:dyDescent="0.55000000000000004">
      <c r="B75" s="40"/>
      <c r="C75" s="42" t="s">
        <v>84</v>
      </c>
      <c r="D75" s="50"/>
    </row>
    <row r="76" spans="2:4" s="13" customFormat="1" ht="32.5" thickBot="1" x14ac:dyDescent="0.55000000000000004">
      <c r="B76" s="40"/>
      <c r="C76" s="42" t="s">
        <v>85</v>
      </c>
      <c r="D76" s="50"/>
    </row>
    <row r="77" spans="2:4" s="13" customFormat="1" ht="48.5" thickBot="1" x14ac:dyDescent="0.55000000000000004">
      <c r="B77" s="40"/>
      <c r="C77" s="42" t="s">
        <v>86</v>
      </c>
      <c r="D77" s="50"/>
    </row>
    <row r="78" spans="2:4" s="13" customFormat="1" ht="16.5" thickBot="1" x14ac:dyDescent="0.55000000000000004">
      <c r="B78" s="117" t="s">
        <v>189</v>
      </c>
      <c r="C78" s="119"/>
      <c r="D78" s="50"/>
    </row>
    <row r="79" spans="2:4" s="13" customFormat="1" ht="64.5" thickBot="1" x14ac:dyDescent="0.55000000000000004">
      <c r="B79" s="40"/>
      <c r="C79" s="41" t="s">
        <v>206</v>
      </c>
      <c r="D79" s="50"/>
    </row>
    <row r="80" spans="2:4" s="13" customFormat="1" ht="16.5" thickBot="1" x14ac:dyDescent="0.55000000000000004">
      <c r="B80" s="40"/>
      <c r="C80" s="42" t="s">
        <v>59</v>
      </c>
      <c r="D80" s="50"/>
    </row>
    <row r="81" spans="2:4" s="13" customFormat="1" ht="80.5" thickBot="1" x14ac:dyDescent="0.55000000000000004">
      <c r="B81" s="40"/>
      <c r="C81" s="41" t="s">
        <v>87</v>
      </c>
      <c r="D81" s="50"/>
    </row>
    <row r="82" spans="2:4" s="13" customFormat="1" ht="16.5" thickBot="1" x14ac:dyDescent="0.55000000000000004">
      <c r="B82" s="40"/>
      <c r="C82" s="42" t="s">
        <v>59</v>
      </c>
      <c r="D82" s="50"/>
    </row>
    <row r="83" spans="2:4" s="13" customFormat="1" ht="48.5" thickBot="1" x14ac:dyDescent="0.55000000000000004">
      <c r="B83" s="40"/>
      <c r="C83" s="41" t="s">
        <v>88</v>
      </c>
      <c r="D83" s="50"/>
    </row>
    <row r="84" spans="2:4" s="13" customFormat="1" ht="16.5" thickBot="1" x14ac:dyDescent="0.55000000000000004">
      <c r="B84" s="40"/>
      <c r="C84" s="42" t="s">
        <v>59</v>
      </c>
      <c r="D84" s="50"/>
    </row>
    <row r="85" spans="2:4" s="13" customFormat="1" ht="48.5" thickBot="1" x14ac:dyDescent="0.55000000000000004">
      <c r="B85" s="40"/>
      <c r="C85" s="41" t="s">
        <v>89</v>
      </c>
      <c r="D85" s="50"/>
    </row>
    <row r="86" spans="2:4" s="13" customFormat="1" ht="16.5" thickBot="1" x14ac:dyDescent="0.55000000000000004">
      <c r="B86" s="40"/>
      <c r="C86" s="42" t="s">
        <v>59</v>
      </c>
      <c r="D86" s="50"/>
    </row>
    <row r="87" spans="2:4" s="13" customFormat="1" ht="48.5" thickBot="1" x14ac:dyDescent="0.55000000000000004">
      <c r="B87" s="40"/>
      <c r="C87" s="41" t="s">
        <v>90</v>
      </c>
      <c r="D87" s="50"/>
    </row>
    <row r="88" spans="2:4" s="13" customFormat="1" ht="16.5" thickBot="1" x14ac:dyDescent="0.55000000000000004">
      <c r="B88" s="40"/>
      <c r="C88" s="42" t="s">
        <v>59</v>
      </c>
      <c r="D88" s="50"/>
    </row>
    <row r="89" spans="2:4" s="13" customFormat="1" ht="16.5" thickBot="1" x14ac:dyDescent="0.55000000000000004">
      <c r="B89" s="117" t="s">
        <v>91</v>
      </c>
      <c r="C89" s="119"/>
      <c r="D89" s="50"/>
    </row>
    <row r="90" spans="2:4" s="13" customFormat="1" ht="32.5" thickBot="1" x14ac:dyDescent="0.55000000000000004">
      <c r="B90" s="40"/>
      <c r="C90" s="41" t="s">
        <v>92</v>
      </c>
      <c r="D90" s="50"/>
    </row>
    <row r="91" spans="2:4" s="13" customFormat="1" ht="16.5" thickBot="1" x14ac:dyDescent="0.55000000000000004">
      <c r="B91" s="40"/>
      <c r="C91" s="42" t="s">
        <v>59</v>
      </c>
      <c r="D91" s="50"/>
    </row>
    <row r="92" spans="2:4" s="13" customFormat="1" ht="16.5" thickBot="1" x14ac:dyDescent="0.55000000000000004">
      <c r="B92" s="117" t="s">
        <v>93</v>
      </c>
      <c r="C92" s="119"/>
      <c r="D92" s="50"/>
    </row>
    <row r="93" spans="2:4" s="13" customFormat="1" ht="48.5" thickBot="1" x14ac:dyDescent="0.55000000000000004">
      <c r="B93" s="40"/>
      <c r="C93" s="41" t="s">
        <v>94</v>
      </c>
      <c r="D93" s="50"/>
    </row>
    <row r="94" spans="2:4" s="13" customFormat="1" ht="16.5" thickBot="1" x14ac:dyDescent="0.55000000000000004">
      <c r="B94" s="40"/>
      <c r="C94" s="42" t="s">
        <v>59</v>
      </c>
      <c r="D94" s="50"/>
    </row>
    <row r="95" spans="2:4" s="12" customFormat="1" ht="13.5" x14ac:dyDescent="0.45">
      <c r="B95" s="35"/>
      <c r="C95" s="35"/>
    </row>
    <row r="96" spans="2:4" s="12" customFormat="1" ht="13.5" x14ac:dyDescent="0.45">
      <c r="B96" s="35"/>
      <c r="C96" s="35"/>
    </row>
    <row r="97" spans="2:3" s="12" customFormat="1" ht="13.5" x14ac:dyDescent="0.45">
      <c r="B97" s="35"/>
      <c r="C97" s="35"/>
    </row>
    <row r="98" spans="2:3" s="12" customFormat="1" ht="13.5" x14ac:dyDescent="0.45">
      <c r="B98" s="35"/>
      <c r="C98" s="35"/>
    </row>
    <row r="99" spans="2:3" s="12" customFormat="1" ht="13.5" x14ac:dyDescent="0.45">
      <c r="B99" s="35"/>
      <c r="C99" s="35"/>
    </row>
    <row r="100" spans="2:3" s="12" customFormat="1" ht="13.5" x14ac:dyDescent="0.45">
      <c r="B100" s="35"/>
      <c r="C100" s="35"/>
    </row>
    <row r="101" spans="2:3" s="12" customFormat="1" ht="13.5" x14ac:dyDescent="0.45">
      <c r="B101" s="35"/>
      <c r="C101" s="35"/>
    </row>
    <row r="102" spans="2:3" s="12" customFormat="1" ht="13.5" x14ac:dyDescent="0.45">
      <c r="B102" s="35"/>
      <c r="C102" s="35"/>
    </row>
    <row r="103" spans="2:3" s="12" customFormat="1" ht="13.5" x14ac:dyDescent="0.45">
      <c r="B103" s="35"/>
      <c r="C103" s="35"/>
    </row>
    <row r="104" spans="2:3" s="12" customFormat="1" ht="13.5" x14ac:dyDescent="0.45">
      <c r="B104" s="35"/>
      <c r="C104" s="35"/>
    </row>
    <row r="105" spans="2:3" s="12" customFormat="1" ht="13.5" x14ac:dyDescent="0.45">
      <c r="B105" s="35"/>
      <c r="C105" s="35"/>
    </row>
    <row r="106" spans="2:3" s="12" customFormat="1" ht="13.5" x14ac:dyDescent="0.45">
      <c r="B106" s="35"/>
      <c r="C106" s="35"/>
    </row>
    <row r="107" spans="2:3" s="12" customFormat="1" ht="13.5" x14ac:dyDescent="0.45">
      <c r="B107" s="35"/>
      <c r="C107" s="35"/>
    </row>
    <row r="108" spans="2:3" s="12" customFormat="1" ht="13.5" x14ac:dyDescent="0.45">
      <c r="B108" s="35"/>
      <c r="C108" s="35"/>
    </row>
    <row r="109" spans="2:3" s="12" customFormat="1" ht="13.5" x14ac:dyDescent="0.45">
      <c r="B109" s="35"/>
      <c r="C109" s="35"/>
    </row>
    <row r="110" spans="2:3" s="12" customFormat="1" ht="13.5" x14ac:dyDescent="0.45">
      <c r="B110" s="35"/>
      <c r="C110" s="35"/>
    </row>
    <row r="111" spans="2:3" s="12" customFormat="1" ht="13.5" x14ac:dyDescent="0.45">
      <c r="B111" s="35"/>
      <c r="C111" s="35"/>
    </row>
    <row r="112" spans="2:3" s="12" customFormat="1" ht="13.5" x14ac:dyDescent="0.45">
      <c r="B112" s="35"/>
      <c r="C112" s="35"/>
    </row>
    <row r="113" spans="2:3" s="12" customFormat="1" ht="13.5" x14ac:dyDescent="0.45">
      <c r="B113" s="35"/>
      <c r="C113" s="35"/>
    </row>
    <row r="114" spans="2:3" s="12" customFormat="1" ht="13.5" x14ac:dyDescent="0.45">
      <c r="B114" s="35"/>
      <c r="C114" s="35"/>
    </row>
    <row r="115" spans="2:3" s="12" customFormat="1" ht="13.5" x14ac:dyDescent="0.45">
      <c r="B115" s="35"/>
      <c r="C115" s="35"/>
    </row>
    <row r="116" spans="2:3" s="12" customFormat="1" ht="13.5" x14ac:dyDescent="0.45">
      <c r="B116" s="35"/>
      <c r="C116" s="35"/>
    </row>
    <row r="117" spans="2:3" s="12" customFormat="1" ht="13.5" x14ac:dyDescent="0.45">
      <c r="B117" s="35"/>
      <c r="C117" s="35"/>
    </row>
    <row r="118" spans="2:3" s="12" customFormat="1" ht="13.5" x14ac:dyDescent="0.45">
      <c r="B118" s="35"/>
      <c r="C118" s="35"/>
    </row>
    <row r="119" spans="2:3" s="12" customFormat="1" ht="13.5" x14ac:dyDescent="0.45">
      <c r="B119" s="35"/>
      <c r="C119" s="35"/>
    </row>
    <row r="120" spans="2:3" s="12" customFormat="1" ht="13.5" x14ac:dyDescent="0.45">
      <c r="B120" s="35"/>
      <c r="C120" s="35"/>
    </row>
    <row r="121" spans="2:3" s="12" customFormat="1" ht="13.5" x14ac:dyDescent="0.45">
      <c r="B121" s="35"/>
      <c r="C121" s="35"/>
    </row>
    <row r="122" spans="2:3" s="12" customFormat="1" ht="13.5" x14ac:dyDescent="0.45">
      <c r="B122" s="35"/>
      <c r="C122" s="35"/>
    </row>
    <row r="123" spans="2:3" s="12" customFormat="1" ht="13.5" x14ac:dyDescent="0.45">
      <c r="B123" s="35"/>
      <c r="C123" s="35"/>
    </row>
    <row r="124" spans="2:3" s="12" customFormat="1" ht="13.5" x14ac:dyDescent="0.45">
      <c r="B124" s="35"/>
      <c r="C124" s="35"/>
    </row>
    <row r="125" spans="2:3" s="12" customFormat="1" ht="13.5" x14ac:dyDescent="0.45">
      <c r="B125" s="35"/>
      <c r="C125" s="35"/>
    </row>
    <row r="126" spans="2:3" s="12" customFormat="1" ht="13.5" x14ac:dyDescent="0.45">
      <c r="B126" s="35"/>
      <c r="C126" s="35"/>
    </row>
    <row r="127" spans="2:3" s="12" customFormat="1" ht="13.5" x14ac:dyDescent="0.45">
      <c r="B127" s="35"/>
      <c r="C127" s="35"/>
    </row>
    <row r="128" spans="2:3" s="12" customFormat="1" ht="13.5" x14ac:dyDescent="0.45">
      <c r="B128" s="35"/>
      <c r="C128" s="35"/>
    </row>
    <row r="129" spans="2:3" s="12" customFormat="1" ht="13.5" x14ac:dyDescent="0.45">
      <c r="B129" s="35"/>
      <c r="C129" s="35"/>
    </row>
    <row r="130" spans="2:3" s="12" customFormat="1" ht="13.5" x14ac:dyDescent="0.45">
      <c r="B130" s="35"/>
      <c r="C130" s="35"/>
    </row>
    <row r="131" spans="2:3" s="12" customFormat="1" ht="13.5" x14ac:dyDescent="0.45">
      <c r="B131" s="35"/>
      <c r="C131" s="35"/>
    </row>
  </sheetData>
  <mergeCells count="8">
    <mergeCell ref="B62:C62"/>
    <mergeCell ref="B78:C78"/>
    <mergeCell ref="B89:C89"/>
    <mergeCell ref="B92:C92"/>
    <mergeCell ref="B9:C9"/>
    <mergeCell ref="B24:C24"/>
    <mergeCell ref="B41:C41"/>
    <mergeCell ref="B46:C46"/>
  </mergeCells>
  <pageMargins left="0.7" right="0.7" top="0.75" bottom="0.75" header="0.3" footer="0.3"/>
  <pageSetup scale="75" fitToWidth="0" fitToHeight="0" orientation="landscape" r:id="rId1"/>
  <headerFooter>
    <oddFooter>&amp;LDartmouth-Hitchcock Health - Vision 2023 RFP
Bid Questionnaire&amp;C&amp;P&amp;R5/12/2022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868C0-D71F-4A3E-A402-B52F490020AF}">
  <dimension ref="A1:G86"/>
  <sheetViews>
    <sheetView showGridLines="0" workbookViewId="0">
      <selection activeCell="D6" sqref="D6"/>
    </sheetView>
  </sheetViews>
  <sheetFormatPr defaultColWidth="13.54296875" defaultRowHeight="16" x14ac:dyDescent="0.5"/>
  <cols>
    <col min="1" max="1" width="15.6328125" style="11" customWidth="1"/>
    <col min="2" max="2" width="2.54296875" style="33" customWidth="1"/>
    <col min="3" max="3" width="45.6328125" style="81" customWidth="1"/>
    <col min="4" max="4" width="18.6328125" style="82" customWidth="1"/>
    <col min="5" max="16384" width="13.54296875" style="11"/>
  </cols>
  <sheetData>
    <row r="1" spans="1:7" ht="37.5" customHeight="1" x14ac:dyDescent="0.5"/>
    <row r="2" spans="1:7" s="18" customFormat="1" x14ac:dyDescent="0.5">
      <c r="A2" s="89" t="s">
        <v>151</v>
      </c>
      <c r="B2" s="16"/>
      <c r="C2" s="81"/>
      <c r="D2" s="82"/>
      <c r="E2" s="17"/>
      <c r="F2" s="17"/>
      <c r="G2" s="17"/>
    </row>
    <row r="3" spans="1:7" s="14" customFormat="1" x14ac:dyDescent="0.5">
      <c r="A3" s="29" t="s">
        <v>95</v>
      </c>
      <c r="B3" s="34"/>
      <c r="C3" s="81"/>
      <c r="D3" s="82"/>
    </row>
    <row r="4" spans="1:7" s="14" customFormat="1" x14ac:dyDescent="0.5">
      <c r="A4" s="29"/>
      <c r="B4" s="34"/>
      <c r="C4" s="81"/>
      <c r="D4" s="82"/>
    </row>
    <row r="5" spans="1:7" ht="20.5" thickBot="1" x14ac:dyDescent="0.55000000000000004">
      <c r="B5" s="49"/>
    </row>
    <row r="6" spans="1:7" s="37" customFormat="1" ht="16.5" thickBot="1" x14ac:dyDescent="0.55000000000000004">
      <c r="B6" s="38"/>
      <c r="C6" s="81"/>
      <c r="D6" s="31" t="s">
        <v>116</v>
      </c>
    </row>
    <row r="7" spans="1:7" s="13" customFormat="1" ht="16.5" thickBot="1" x14ac:dyDescent="0.55000000000000004">
      <c r="B7" s="117" t="s">
        <v>96</v>
      </c>
      <c r="C7" s="120"/>
      <c r="D7" s="83" t="s">
        <v>39</v>
      </c>
    </row>
    <row r="8" spans="1:7" s="13" customFormat="1" ht="32.5" thickBot="1" x14ac:dyDescent="0.55000000000000004">
      <c r="B8" s="45"/>
      <c r="C8" s="41" t="s">
        <v>97</v>
      </c>
      <c r="D8" s="84"/>
    </row>
    <row r="9" spans="1:7" s="13" customFormat="1" ht="16.5" thickBot="1" x14ac:dyDescent="0.55000000000000004">
      <c r="B9" s="47"/>
      <c r="C9" s="86" t="s">
        <v>59</v>
      </c>
      <c r="D9" s="87"/>
    </row>
    <row r="10" spans="1:7" s="13" customFormat="1" ht="32.5" thickBot="1" x14ac:dyDescent="0.55000000000000004">
      <c r="B10" s="47"/>
      <c r="C10" s="85" t="s">
        <v>198</v>
      </c>
      <c r="D10" s="84"/>
    </row>
    <row r="11" spans="1:7" s="13" customFormat="1" ht="16.5" thickBot="1" x14ac:dyDescent="0.55000000000000004">
      <c r="B11" s="47"/>
      <c r="C11" s="86" t="s">
        <v>59</v>
      </c>
      <c r="D11" s="87"/>
    </row>
    <row r="12" spans="1:7" s="13" customFormat="1" ht="128.5" thickBot="1" x14ac:dyDescent="0.55000000000000004">
      <c r="B12" s="47"/>
      <c r="C12" s="86" t="s">
        <v>191</v>
      </c>
      <c r="D12" s="87"/>
    </row>
    <row r="13" spans="1:7" s="13" customFormat="1" ht="16.5" thickBot="1" x14ac:dyDescent="0.55000000000000004">
      <c r="B13" s="47"/>
      <c r="C13" s="86"/>
      <c r="D13" s="87"/>
    </row>
    <row r="14" spans="1:7" s="13" customFormat="1" ht="96.5" thickBot="1" x14ac:dyDescent="0.55000000000000004">
      <c r="B14" s="47"/>
      <c r="C14" s="86" t="s">
        <v>192</v>
      </c>
      <c r="D14" s="87"/>
    </row>
    <row r="15" spans="1:7" s="13" customFormat="1" ht="16.5" thickBot="1" x14ac:dyDescent="0.55000000000000004">
      <c r="B15" s="47"/>
      <c r="C15" s="86"/>
      <c r="D15" s="87"/>
    </row>
    <row r="16" spans="1:7" s="13" customFormat="1" ht="64.5" thickBot="1" x14ac:dyDescent="0.55000000000000004">
      <c r="B16" s="47"/>
      <c r="C16" s="86" t="s">
        <v>207</v>
      </c>
      <c r="D16" s="87"/>
    </row>
    <row r="17" spans="2:4" s="13" customFormat="1" ht="16.5" thickBot="1" x14ac:dyDescent="0.55000000000000004">
      <c r="B17" s="47"/>
      <c r="C17" s="86"/>
      <c r="D17" s="87"/>
    </row>
    <row r="18" spans="2:4" s="13" customFormat="1" ht="80.5" thickBot="1" x14ac:dyDescent="0.55000000000000004">
      <c r="B18" s="47"/>
      <c r="C18" s="86" t="s">
        <v>193</v>
      </c>
      <c r="D18" s="87"/>
    </row>
    <row r="19" spans="2:4" s="13" customFormat="1" ht="16.5" thickBot="1" x14ac:dyDescent="0.55000000000000004">
      <c r="B19" s="47"/>
      <c r="C19" s="86"/>
      <c r="D19" s="87"/>
    </row>
    <row r="20" spans="2:4" s="13" customFormat="1" ht="80.5" thickBot="1" x14ac:dyDescent="0.55000000000000004">
      <c r="B20" s="47"/>
      <c r="C20" s="86" t="s">
        <v>194</v>
      </c>
      <c r="D20" s="87"/>
    </row>
    <row r="21" spans="2:4" s="13" customFormat="1" ht="16.5" thickBot="1" x14ac:dyDescent="0.55000000000000004">
      <c r="B21" s="47"/>
      <c r="C21" s="86"/>
      <c r="D21" s="87"/>
    </row>
    <row r="22" spans="2:4" s="13" customFormat="1" ht="32.5" thickBot="1" x14ac:dyDescent="0.55000000000000004">
      <c r="B22" s="47"/>
      <c r="C22" s="86" t="s">
        <v>195</v>
      </c>
      <c r="D22" s="87"/>
    </row>
    <row r="23" spans="2:4" s="13" customFormat="1" ht="16.5" thickBot="1" x14ac:dyDescent="0.55000000000000004">
      <c r="B23" s="47"/>
      <c r="C23" s="86"/>
      <c r="D23" s="87"/>
    </row>
    <row r="24" spans="2:4" s="13" customFormat="1" ht="64.5" thickBot="1" x14ac:dyDescent="0.55000000000000004">
      <c r="B24" s="47"/>
      <c r="C24" s="96" t="s">
        <v>212</v>
      </c>
      <c r="D24" s="87"/>
    </row>
    <row r="25" spans="2:4" s="13" customFormat="1" ht="16.5" thickBot="1" x14ac:dyDescent="0.55000000000000004">
      <c r="B25" s="47"/>
      <c r="C25" s="86"/>
      <c r="D25" s="87"/>
    </row>
    <row r="26" spans="2:4" s="13" customFormat="1" ht="16.5" thickBot="1" x14ac:dyDescent="0.55000000000000004">
      <c r="B26" s="117" t="s">
        <v>98</v>
      </c>
      <c r="C26" s="120"/>
      <c r="D26" s="87"/>
    </row>
    <row r="27" spans="2:4" s="13" customFormat="1" ht="32.5" thickBot="1" x14ac:dyDescent="0.55000000000000004">
      <c r="B27" s="40"/>
      <c r="C27" s="41" t="s">
        <v>99</v>
      </c>
      <c r="D27" s="84"/>
    </row>
    <row r="28" spans="2:4" s="13" customFormat="1" ht="16.5" thickBot="1" x14ac:dyDescent="0.55000000000000004">
      <c r="B28" s="40"/>
      <c r="C28" s="86" t="s">
        <v>59</v>
      </c>
      <c r="D28" s="87"/>
    </row>
    <row r="29" spans="2:4" s="13" customFormat="1" ht="32.5" thickBot="1" x14ac:dyDescent="0.55000000000000004">
      <c r="B29" s="40"/>
      <c r="C29" s="85" t="s">
        <v>190</v>
      </c>
      <c r="D29" s="84"/>
    </row>
    <row r="30" spans="2:4" s="13" customFormat="1" ht="16.5" thickBot="1" x14ac:dyDescent="0.55000000000000004">
      <c r="B30" s="40"/>
      <c r="C30" s="86" t="s">
        <v>59</v>
      </c>
      <c r="D30" s="87"/>
    </row>
    <row r="31" spans="2:4" s="13" customFormat="1" ht="32.5" thickBot="1" x14ac:dyDescent="0.55000000000000004">
      <c r="B31" s="40"/>
      <c r="C31" s="85" t="s">
        <v>100</v>
      </c>
      <c r="D31" s="84"/>
    </row>
    <row r="32" spans="2:4" s="13" customFormat="1" ht="16.5" thickBot="1" x14ac:dyDescent="0.55000000000000004">
      <c r="B32" s="40"/>
      <c r="C32" s="86" t="s">
        <v>59</v>
      </c>
      <c r="D32" s="87"/>
    </row>
    <row r="33" spans="2:4" s="13" customFormat="1" ht="32.5" thickBot="1" x14ac:dyDescent="0.55000000000000004">
      <c r="B33" s="40"/>
      <c r="C33" s="85" t="s">
        <v>101</v>
      </c>
      <c r="D33" s="84"/>
    </row>
    <row r="34" spans="2:4" s="13" customFormat="1" ht="16.5" thickBot="1" x14ac:dyDescent="0.55000000000000004">
      <c r="B34" s="40"/>
      <c r="C34" s="86" t="s">
        <v>59</v>
      </c>
      <c r="D34" s="87"/>
    </row>
    <row r="35" spans="2:4" s="13" customFormat="1" ht="32.5" thickBot="1" x14ac:dyDescent="0.55000000000000004">
      <c r="B35" s="40"/>
      <c r="C35" s="85" t="s">
        <v>214</v>
      </c>
      <c r="D35" s="84"/>
    </row>
    <row r="36" spans="2:4" s="13" customFormat="1" ht="16.5" thickBot="1" x14ac:dyDescent="0.55000000000000004">
      <c r="B36" s="40"/>
      <c r="C36" s="86" t="s">
        <v>59</v>
      </c>
      <c r="D36" s="87"/>
    </row>
    <row r="37" spans="2:4" s="13" customFormat="1" ht="16.5" thickBot="1" x14ac:dyDescent="0.55000000000000004">
      <c r="B37" s="40"/>
      <c r="C37" s="85" t="s">
        <v>102</v>
      </c>
      <c r="D37" s="84"/>
    </row>
    <row r="38" spans="2:4" s="13" customFormat="1" ht="16.5" thickBot="1" x14ac:dyDescent="0.55000000000000004">
      <c r="B38" s="40"/>
      <c r="C38" s="86" t="s">
        <v>103</v>
      </c>
      <c r="D38" s="87"/>
    </row>
    <row r="39" spans="2:4" s="13" customFormat="1" ht="48.5" thickBot="1" x14ac:dyDescent="0.55000000000000004">
      <c r="B39" s="40"/>
      <c r="C39" s="86" t="s">
        <v>104</v>
      </c>
      <c r="D39" s="87"/>
    </row>
    <row r="40" spans="2:4" s="13" customFormat="1" ht="32.5" thickBot="1" x14ac:dyDescent="0.55000000000000004">
      <c r="B40" s="40"/>
      <c r="C40" s="86" t="s">
        <v>208</v>
      </c>
      <c r="D40" s="87"/>
    </row>
    <row r="41" spans="2:4" s="13" customFormat="1" ht="64.5" thickBot="1" x14ac:dyDescent="0.55000000000000004">
      <c r="B41" s="40"/>
      <c r="C41" s="85" t="s">
        <v>105</v>
      </c>
      <c r="D41" s="84"/>
    </row>
    <row r="42" spans="2:4" s="13" customFormat="1" ht="16.5" thickBot="1" x14ac:dyDescent="0.55000000000000004">
      <c r="B42" s="40"/>
      <c r="C42" s="42" t="s">
        <v>59</v>
      </c>
      <c r="D42" s="84"/>
    </row>
    <row r="43" spans="2:4" s="13" customFormat="1" ht="16.5" thickBot="1" x14ac:dyDescent="0.55000000000000004">
      <c r="B43" s="40"/>
      <c r="C43" s="85" t="s">
        <v>142</v>
      </c>
      <c r="D43" s="84"/>
    </row>
    <row r="44" spans="2:4" s="13" customFormat="1" ht="16.5" thickBot="1" x14ac:dyDescent="0.55000000000000004">
      <c r="B44" s="40"/>
      <c r="C44" s="86" t="s">
        <v>59</v>
      </c>
      <c r="D44" s="87"/>
    </row>
    <row r="45" spans="2:4" s="13" customFormat="1" ht="16.5" thickBot="1" x14ac:dyDescent="0.55000000000000004">
      <c r="B45" s="40"/>
      <c r="C45" s="85" t="s">
        <v>182</v>
      </c>
      <c r="D45" s="84"/>
    </row>
    <row r="46" spans="2:4" s="13" customFormat="1" ht="16.5" thickBot="1" x14ac:dyDescent="0.55000000000000004">
      <c r="B46" s="40"/>
      <c r="C46" s="86" t="s">
        <v>59</v>
      </c>
      <c r="D46" s="87"/>
    </row>
    <row r="47" spans="2:4" s="13" customFormat="1" ht="32.5" thickBot="1" x14ac:dyDescent="0.55000000000000004">
      <c r="B47" s="40"/>
      <c r="C47" s="85" t="s">
        <v>183</v>
      </c>
      <c r="D47" s="84"/>
    </row>
    <row r="48" spans="2:4" s="13" customFormat="1" ht="16.5" thickBot="1" x14ac:dyDescent="0.55000000000000004">
      <c r="B48" s="40"/>
      <c r="C48" s="86" t="s">
        <v>59</v>
      </c>
      <c r="D48" s="87"/>
    </row>
    <row r="49" spans="2:4" s="13" customFormat="1" ht="16.5" thickBot="1" x14ac:dyDescent="0.55000000000000004">
      <c r="B49" s="40"/>
      <c r="C49" s="85" t="s">
        <v>146</v>
      </c>
      <c r="D49" s="84"/>
    </row>
    <row r="50" spans="2:4" s="13" customFormat="1" ht="16.5" thickBot="1" x14ac:dyDescent="0.55000000000000004">
      <c r="B50" s="40"/>
      <c r="C50" s="86" t="s">
        <v>59</v>
      </c>
      <c r="D50" s="87"/>
    </row>
    <row r="51" spans="2:4" s="13" customFormat="1" ht="16.5" thickBot="1" x14ac:dyDescent="0.55000000000000004">
      <c r="B51" s="40"/>
      <c r="C51" s="85" t="s">
        <v>184</v>
      </c>
      <c r="D51" s="84"/>
    </row>
    <row r="52" spans="2:4" s="13" customFormat="1" ht="16.5" thickBot="1" x14ac:dyDescent="0.55000000000000004">
      <c r="B52" s="40"/>
      <c r="C52" s="85" t="s">
        <v>146</v>
      </c>
      <c r="D52" s="84"/>
    </row>
    <row r="53" spans="2:4" s="13" customFormat="1" ht="16.5" thickBot="1" x14ac:dyDescent="0.55000000000000004">
      <c r="B53" s="117"/>
      <c r="C53" s="120"/>
      <c r="D53" s="87"/>
    </row>
    <row r="54" spans="2:4" s="13" customFormat="1" ht="16.5" thickBot="1" x14ac:dyDescent="0.55000000000000004">
      <c r="B54" s="40"/>
      <c r="C54" s="85" t="s">
        <v>209</v>
      </c>
      <c r="D54" s="84"/>
    </row>
    <row r="55" spans="2:4" s="13" customFormat="1" ht="16.5" thickBot="1" x14ac:dyDescent="0.55000000000000004">
      <c r="B55" s="40"/>
      <c r="C55" s="85" t="s">
        <v>146</v>
      </c>
      <c r="D55" s="84"/>
    </row>
    <row r="56" spans="2:4" s="13" customFormat="1" ht="16.5" thickBot="1" x14ac:dyDescent="0.55000000000000004">
      <c r="B56" s="40"/>
      <c r="C56" s="86" t="s">
        <v>59</v>
      </c>
      <c r="D56" s="87"/>
    </row>
    <row r="57" spans="2:4" s="13" customFormat="1" ht="16.5" thickBot="1" x14ac:dyDescent="0.55000000000000004">
      <c r="B57" s="40"/>
      <c r="C57" s="85" t="s">
        <v>210</v>
      </c>
      <c r="D57" s="84"/>
    </row>
    <row r="58" spans="2:4" s="13" customFormat="1" ht="16.5" thickBot="1" x14ac:dyDescent="0.55000000000000004">
      <c r="B58" s="40"/>
      <c r="C58" s="85" t="s">
        <v>146</v>
      </c>
      <c r="D58" s="84"/>
    </row>
    <row r="59" spans="2:4" s="13" customFormat="1" ht="16.5" thickBot="1" x14ac:dyDescent="0.55000000000000004">
      <c r="B59" s="40"/>
      <c r="C59" s="86" t="s">
        <v>59</v>
      </c>
      <c r="D59" s="87"/>
    </row>
    <row r="60" spans="2:4" s="13" customFormat="1" ht="32.5" thickBot="1" x14ac:dyDescent="0.55000000000000004">
      <c r="B60" s="40"/>
      <c r="C60" s="85" t="s">
        <v>147</v>
      </c>
      <c r="D60" s="84"/>
    </row>
    <row r="61" spans="2:4" s="13" customFormat="1" ht="16.5" thickBot="1" x14ac:dyDescent="0.55000000000000004">
      <c r="B61" s="40"/>
      <c r="C61" s="86" t="s">
        <v>59</v>
      </c>
      <c r="D61" s="87"/>
    </row>
    <row r="62" spans="2:4" s="13" customFormat="1" ht="32.5" thickBot="1" x14ac:dyDescent="0.55000000000000004">
      <c r="B62" s="40"/>
      <c r="C62" s="85" t="s">
        <v>148</v>
      </c>
      <c r="D62" s="84"/>
    </row>
    <row r="63" spans="2:4" s="13" customFormat="1" ht="16.5" thickBot="1" x14ac:dyDescent="0.55000000000000004">
      <c r="B63" s="40"/>
      <c r="C63" s="86" t="s">
        <v>143</v>
      </c>
      <c r="D63" s="87"/>
    </row>
    <row r="64" spans="2:4" s="13" customFormat="1" ht="16.5" thickBot="1" x14ac:dyDescent="0.55000000000000004">
      <c r="B64" s="40"/>
      <c r="C64" s="86" t="s">
        <v>144</v>
      </c>
      <c r="D64" s="87"/>
    </row>
    <row r="65" spans="2:4" s="13" customFormat="1" ht="16.5" thickBot="1" x14ac:dyDescent="0.55000000000000004">
      <c r="B65" s="40"/>
      <c r="C65" s="86" t="s">
        <v>149</v>
      </c>
      <c r="D65" s="87"/>
    </row>
    <row r="66" spans="2:4" s="13" customFormat="1" ht="16.5" thickBot="1" x14ac:dyDescent="0.55000000000000004">
      <c r="B66" s="40"/>
      <c r="C66" s="86" t="s">
        <v>144</v>
      </c>
      <c r="D66" s="87"/>
    </row>
    <row r="67" spans="2:4" s="13" customFormat="1" ht="16.5" thickBot="1" x14ac:dyDescent="0.55000000000000004">
      <c r="B67" s="40"/>
      <c r="C67" s="86" t="s">
        <v>145</v>
      </c>
      <c r="D67" s="87"/>
    </row>
    <row r="68" spans="2:4" s="13" customFormat="1" ht="16.5" thickBot="1" x14ac:dyDescent="0.55000000000000004">
      <c r="B68" s="40"/>
      <c r="C68" s="86" t="s">
        <v>144</v>
      </c>
      <c r="D68" s="87"/>
    </row>
    <row r="69" spans="2:4" s="13" customFormat="1" ht="16.5" thickBot="1" x14ac:dyDescent="0.55000000000000004">
      <c r="B69" s="40"/>
      <c r="C69" s="81"/>
      <c r="D69" s="84"/>
    </row>
    <row r="70" spans="2:4" s="13" customFormat="1" ht="16.5" thickBot="1" x14ac:dyDescent="0.55000000000000004">
      <c r="B70" s="117" t="s">
        <v>106</v>
      </c>
      <c r="C70" s="120"/>
      <c r="D70" s="87"/>
    </row>
    <row r="71" spans="2:4" s="13" customFormat="1" ht="48.5" thickBot="1" x14ac:dyDescent="0.55000000000000004">
      <c r="B71" s="40"/>
      <c r="C71" s="85" t="s">
        <v>211</v>
      </c>
      <c r="D71" s="84"/>
    </row>
    <row r="72" spans="2:4" s="13" customFormat="1" ht="16.5" thickBot="1" x14ac:dyDescent="0.55000000000000004">
      <c r="B72" s="40"/>
      <c r="C72" s="86" t="s">
        <v>59</v>
      </c>
      <c r="D72" s="87"/>
    </row>
    <row r="73" spans="2:4" s="13" customFormat="1" ht="48.5" thickBot="1" x14ac:dyDescent="0.55000000000000004">
      <c r="B73" s="40"/>
      <c r="C73" s="85" t="s">
        <v>185</v>
      </c>
      <c r="D73" s="84"/>
    </row>
    <row r="74" spans="2:4" s="13" customFormat="1" ht="16.5" thickBot="1" x14ac:dyDescent="0.55000000000000004">
      <c r="B74" s="40"/>
      <c r="C74" s="86" t="s">
        <v>59</v>
      </c>
      <c r="D74" s="87"/>
    </row>
    <row r="75" spans="2:4" s="13" customFormat="1" ht="32.5" thickBot="1" x14ac:dyDescent="0.55000000000000004">
      <c r="B75" s="40"/>
      <c r="C75" s="85" t="s">
        <v>107</v>
      </c>
      <c r="D75" s="84"/>
    </row>
    <row r="76" spans="2:4" s="13" customFormat="1" ht="16.5" thickBot="1" x14ac:dyDescent="0.55000000000000004">
      <c r="B76" s="40"/>
      <c r="C76" s="86" t="s">
        <v>59</v>
      </c>
      <c r="D76" s="87"/>
    </row>
    <row r="77" spans="2:4" s="13" customFormat="1" ht="32.5" thickBot="1" x14ac:dyDescent="0.55000000000000004">
      <c r="B77" s="40"/>
      <c r="C77" s="85" t="s">
        <v>108</v>
      </c>
      <c r="D77" s="84"/>
    </row>
    <row r="78" spans="2:4" s="13" customFormat="1" ht="16.5" thickBot="1" x14ac:dyDescent="0.55000000000000004">
      <c r="B78" s="40"/>
      <c r="C78" s="86" t="s">
        <v>59</v>
      </c>
      <c r="D78" s="87"/>
    </row>
    <row r="79" spans="2:4" s="13" customFormat="1" ht="16.5" thickBot="1" x14ac:dyDescent="0.55000000000000004">
      <c r="B79" s="40"/>
      <c r="C79" s="85" t="s">
        <v>186</v>
      </c>
      <c r="D79" s="84"/>
    </row>
    <row r="80" spans="2:4" s="13" customFormat="1" ht="16.5" thickBot="1" x14ac:dyDescent="0.55000000000000004">
      <c r="B80" s="40"/>
      <c r="C80" s="86" t="s">
        <v>59</v>
      </c>
      <c r="D80" s="87"/>
    </row>
    <row r="81" spans="2:4" s="13" customFormat="1" ht="16.5" thickBot="1" x14ac:dyDescent="0.55000000000000004">
      <c r="B81" s="40"/>
      <c r="C81" s="85" t="s">
        <v>187</v>
      </c>
      <c r="D81" s="84"/>
    </row>
    <row r="82" spans="2:4" s="13" customFormat="1" ht="16.5" thickBot="1" x14ac:dyDescent="0.55000000000000004">
      <c r="B82" s="40"/>
      <c r="C82" s="86" t="s">
        <v>59</v>
      </c>
      <c r="D82" s="87"/>
    </row>
    <row r="83" spans="2:4" s="13" customFormat="1" ht="32.5" thickBot="1" x14ac:dyDescent="0.55000000000000004">
      <c r="B83" s="40"/>
      <c r="C83" s="85" t="s">
        <v>188</v>
      </c>
      <c r="D83" s="84"/>
    </row>
    <row r="84" spans="2:4" s="13" customFormat="1" ht="16.5" thickBot="1" x14ac:dyDescent="0.55000000000000004">
      <c r="B84" s="40"/>
      <c r="C84" s="86" t="s">
        <v>59</v>
      </c>
      <c r="D84" s="87"/>
    </row>
    <row r="85" spans="2:4" s="13" customFormat="1" ht="32.5" thickBot="1" x14ac:dyDescent="0.55000000000000004">
      <c r="B85" s="40"/>
      <c r="C85" s="85" t="s">
        <v>150</v>
      </c>
      <c r="D85" s="84"/>
    </row>
    <row r="86" spans="2:4" ht="16.5" thickBot="1" x14ac:dyDescent="0.55000000000000004">
      <c r="C86" s="86" t="s">
        <v>59</v>
      </c>
      <c r="D86" s="87"/>
    </row>
  </sheetData>
  <mergeCells count="4">
    <mergeCell ref="B70:C70"/>
    <mergeCell ref="B7:C7"/>
    <mergeCell ref="B26:C26"/>
    <mergeCell ref="B53:C53"/>
  </mergeCells>
  <pageMargins left="0.7" right="0.7" top="0.75" bottom="0.75" header="0.3" footer="0.3"/>
  <pageSetup scale="75" fitToWidth="0" fitToHeight="0" orientation="landscape" r:id="rId1"/>
  <headerFooter>
    <oddFooter>&amp;LDartmouth-Hitchcock Health - Vision 2023 RFP
Bid Questionnaire&amp;C&amp;P&amp;R5/12/2022</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titus xmlns="http://schemas.titus.com/TitusProperties/">
  <TitusGUID xmlns="">9933d13b-a1de-4aa2-aa08-cee792dc479e</TitusGUID>
  <TitusMetadata xmlns="">eyJucyI6Imh0dHA6XC9cL3d3dy50aXR1cy5jb21cL25zXC9BT04iLCJwcm9wcyI6W3sibiI6IkFvbkNsYXNzaWZpY2F0aW9uIiwidmFscyI6W3sidmFsdWUiOiJBRENfY2xhc3NfMjAwIn1dfSx7Im4iOiJBb25SZXN0cmljdGVkIiwidmFscyI6W119LHsibiI6IkFvblZpc3VhbE1hcmtpbmdzIiwidmFscyI6W119XX0=</TitusMetadata>
</titu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7571259D24A43C4DA565A7E02685981D" ma:contentTypeVersion="10" ma:contentTypeDescription="Create a new document." ma:contentTypeScope="" ma:versionID="0f364120edd698ac2e10451423d9697a">
  <xsd:schema xmlns:xsd="http://www.w3.org/2001/XMLSchema" xmlns:xs="http://www.w3.org/2001/XMLSchema" xmlns:p="http://schemas.microsoft.com/office/2006/metadata/properties" xmlns:ns3="fa53cab7-bd3d-4ff0-abca-bdc5743d97e2" targetNamespace="http://schemas.microsoft.com/office/2006/metadata/properties" ma:root="true" ma:fieldsID="754691d3833acdcf0c52dc5897339a0f" ns3:_="">
    <xsd:import namespace="fa53cab7-bd3d-4ff0-abca-bdc5743d97e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3cab7-bd3d-4ff0-abca-bdc5743d9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BE604E-3095-4598-BF3D-5A788F1ECDD0}">
  <ds:schemaRefs>
    <ds:schemaRef ds:uri="http://schemas.titus.com/TitusProperties/"/>
    <ds:schemaRef ds:uri=""/>
  </ds:schemaRefs>
</ds:datastoreItem>
</file>

<file path=customXml/itemProps2.xml><?xml version="1.0" encoding="utf-8"?>
<ds:datastoreItem xmlns:ds="http://schemas.openxmlformats.org/officeDocument/2006/customXml" ds:itemID="{7FDD4FE3-BD4B-48FB-AE54-2C872D2C5E7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ACD983F-2ECB-4C00-9829-1D748027AB62}">
  <ds:schemaRefs>
    <ds:schemaRef ds:uri="http://schemas.microsoft.com/sharepoint/v3/contenttype/forms"/>
  </ds:schemaRefs>
</ds:datastoreItem>
</file>

<file path=customXml/itemProps4.xml><?xml version="1.0" encoding="utf-8"?>
<ds:datastoreItem xmlns:ds="http://schemas.openxmlformats.org/officeDocument/2006/customXml" ds:itemID="{FE44EAEF-3E46-47AE-B5A5-B430D310BF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3cab7-bd3d-4ff0-abca-bdc5743d97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Financials</vt:lpstr>
      <vt:lpstr>Member Cost</vt:lpstr>
      <vt:lpstr>Base Plan</vt:lpstr>
      <vt:lpstr>Buy Up Plan</vt:lpstr>
      <vt:lpstr>Bid Questionnaire</vt:lpstr>
      <vt:lpstr>Vision_Questionnaire_1</vt:lpstr>
      <vt:lpstr>Vision_Questionnaire_2</vt:lpstr>
      <vt:lpstr>'Bid Questionnaire'!Print_Titles</vt:lpstr>
      <vt:lpstr>Vision_Questionnaire_2!Print_Titles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Gross</dc:creator>
  <cp:lastModifiedBy>Katie Tuttle</cp:lastModifiedBy>
  <dcterms:created xsi:type="dcterms:W3CDTF">2020-06-04T20:49:18Z</dcterms:created>
  <dcterms:modified xsi:type="dcterms:W3CDTF">2025-01-17T15:48:53Z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0x0101007571259D24A43C4DA565A7E02685981D</vt:lpwstr>
  </property>
  <property fmtid="{D5CDD505-2E9C-101B-9397-08002B2CF9AE}" pid="3" name="TitusGUID">
    <vt:lpwstr>9933d13b-a1de-4aa2-aa08-cee792dc479e</vt:lpwstr>
  </property>
  <property fmtid="{D5CDD505-2E9C-101B-9397-08002B2CF9AE}" pid="4" name="AonClassification">
    <vt:lpwstr>ADC_class_200</vt:lpwstr>
  </property>
  <property fmtid="{D5CDD505-2E9C-101B-9397-08002B2CF9AE}" pid="5" name="MSIP_Label_9043f10a-881e-4653-a55e-02ca2cc829dc_Enabled">
    <vt:lpwstr>true</vt:lpwstr>
  </property>
  <property fmtid="{D5CDD505-2E9C-101B-9397-08002B2CF9AE}" pid="6" name="MSIP_Label_9043f10a-881e-4653-a55e-02ca2cc829dc_SetDate">
    <vt:lpwstr>2024-02-02T16:55:59Z</vt:lpwstr>
  </property>
  <property fmtid="{D5CDD505-2E9C-101B-9397-08002B2CF9AE}" pid="7" name="MSIP_Label_9043f10a-881e-4653-a55e-02ca2cc829dc_Method">
    <vt:lpwstr>Standard</vt:lpwstr>
  </property>
  <property fmtid="{D5CDD505-2E9C-101B-9397-08002B2CF9AE}" pid="8" name="MSIP_Label_9043f10a-881e-4653-a55e-02ca2cc829dc_Name">
    <vt:lpwstr>ADC_class_200</vt:lpwstr>
  </property>
  <property fmtid="{D5CDD505-2E9C-101B-9397-08002B2CF9AE}" pid="9" name="MSIP_Label_9043f10a-881e-4653-a55e-02ca2cc829dc_SiteId">
    <vt:lpwstr>94cfddbc-0627-494a-ad7a-29aea3aea832</vt:lpwstr>
  </property>
  <property fmtid="{D5CDD505-2E9C-101B-9397-08002B2CF9AE}" pid="10" name="MSIP_Label_9043f10a-881e-4653-a55e-02ca2cc829dc_ActionId">
    <vt:lpwstr>e2a3cc4b-4272-4e96-9bf8-bb7b6f0f4361</vt:lpwstr>
  </property>
  <property fmtid="{D5CDD505-2E9C-101B-9397-08002B2CF9AE}" pid="11" name="MSIP_Label_9043f10a-881e-4653-a55e-02ca2cc829dc_ContentBits">
    <vt:lpwstr>0</vt:lpwstr>
  </property>
</Properties>
</file>