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kinsalk/Downloads/"/>
    </mc:Choice>
  </mc:AlternateContent>
  <xr:revisionPtr revIDLastSave="0" documentId="8_{E1D8A919-4039-BF41-97B7-5B6A7AB0C5D8}" xr6:coauthVersionLast="36" xr6:coauthVersionMax="36" xr10:uidLastSave="{00000000-0000-0000-0000-000000000000}"/>
  <bookViews>
    <workbookView xWindow="2580" yWindow="680" windowWidth="21340" windowHeight="18440" tabRatio="904" xr2:uid="{00000000-000D-0000-FFFF-FFFF00000000}"/>
  </bookViews>
  <sheets>
    <sheet name="Cover Page" sheetId="11" r:id="rId1"/>
    <sheet name="Salary Schedule" sheetId="13" r:id="rId2"/>
    <sheet name="Paym Over $2,500" sheetId="18" r:id="rId3"/>
    <sheet name="Paym $1,000 to $2,500" sheetId="19" r:id="rId4"/>
    <sheet name="Contracts Exceeding $25,000" sheetId="2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AMO_SingleObject_151849305_ROM_F0.SEC2.Print_1.SEC1.BDY.Data_Set_WORK_COLE" hidden="1">#REF!</definedName>
    <definedName name="_AMO_SingleObject_151849305_ROM_F0.SEC2.Print_1.SEC1.HDR.TXT1" hidden="1">#REF!</definedName>
    <definedName name="_AMO_SingleObject_151849305_ROM_F0.SEC2.Print_2.SEC1.BDY.Data_Set_WORK_SIMTWOA" hidden="1">#REF!</definedName>
    <definedName name="_AMO_SingleObject_151849305_ROM_F0.SEC2.Print_2.SEC1.HDR.TXT1" hidden="1">#REF!</definedName>
    <definedName name="_AMO_SingleObject_151849305_ROM_F0.SEC2.Print_2.SEC1.HDR.TXT2" hidden="1">#REF!</definedName>
    <definedName name="_AMO_SingleObject_151849305_ROM_F0.SEC2.Print_2.SEC1.HDR.TXT3" hidden="1">#REF!</definedName>
    <definedName name="_AMO_SingleObject_151849305_ROM_F0.SEC2.Print_2.SEC1.HDR.TXT4" hidden="1">#REF!</definedName>
    <definedName name="_AMO_SingleObject_151849305_ROM_F0.SEC2.Print_2.SEC1.HDR.TXT5" hidden="1">#REF!</definedName>
    <definedName name="_AMO_SingleObject_20457410_ROM_F0.SEC2.Print_1.SEC1.BDY.Data_Set_WORK_FINAL" hidden="1">#REF!</definedName>
    <definedName name="_AMO_SingleObject_20457410_ROM_F0.SEC2.Print_1.SEC1.HDR.TXT1" hidden="1">#REF!</definedName>
    <definedName name="_AMO_SingleObject_20457410_ROM_F0.SEC2.Print_1.SEC1.HDR.TXT2" hidden="1">#REF!</definedName>
    <definedName name="_AMO_SingleObject_20457410_ROM_F0.SEC2.Print_1.SEC1.HDR.TXT3" hidden="1">#REF!</definedName>
    <definedName name="_AMO_SingleObject_20457410_ROM_F0.SEC2.Print_1.SEC1.HDR.TXT4" hidden="1">#REF!</definedName>
    <definedName name="_AMO_SingleObject_20457410_ROM_F0.SEC2.Print_1.SEC1.HDR.TXT5" hidden="1">#REF!</definedName>
    <definedName name="_AMO_SingleObject_261073214_ROM_F0.SEC2.Print_1.SEC1.HDR.TXT1" hidden="1">'[1]$85M Loss Limit Calc 9-4'!#REF!</definedName>
    <definedName name="_AMO_SingleObject_261073214_ROM_F0.SEC2.Print_2.SEC1.BDY.Data_Set_WORK_SIMTWOA" hidden="1">'[1]$85M Loss Limit Calc 9-4'!#REF!</definedName>
    <definedName name="_AMO_SingleObject_261073214_ROM_F0.SEC2.Print_2.SEC1.HDR.TXT1" hidden="1">'[1]$85M Loss Limit Calc 9-4'!#REF!</definedName>
    <definedName name="_AMO_SingleObject_261073214_ROM_F0.SEC2.Print_2.SEC1.HDR.TXT2" hidden="1">'[1]$85M Loss Limit Calc 9-4'!#REF!</definedName>
    <definedName name="_AMO_SingleObject_261073214_ROM_F0.SEC2.Print_2.SEC1.HDR.TXT3" hidden="1">'[1]$85M Loss Limit Calc 9-4'!#REF!</definedName>
    <definedName name="_AMO_SingleObject_261073214_ROM_F0.SEC2.Print_2.SEC1.HDR.TXT4" hidden="1">'[1]$85M Loss Limit Calc 9-4'!#REF!</definedName>
    <definedName name="_AMO_SingleObject_261073214_ROM_F0.SEC2.Print_2.SEC1.HDR.TXT5" hidden="1">'[1]$85M Loss Limit Calc 9-4'!#REF!</definedName>
    <definedName name="_AMO_SingleObject_297297864_ROM_F0.SEC2.Print_1.SEC1.HDR.TXT1" hidden="1">'[2]FORMULA &amp; DIST TYPE'!#REF!</definedName>
    <definedName name="_AMO_SingleObject_297297864_ROM_F0.SEC2.Print_2.SEC1.BDY.Data_Set_WORK_SIMTWOA" hidden="1">'[2]FORMULA &amp; DIST TYPE'!#REF!</definedName>
    <definedName name="_AMO_SingleObject_297297864_ROM_F0.SEC2.Print_2.SEC1.HDR.TXT1" hidden="1">'[2]FORMULA &amp; DIST TYPE'!#REF!</definedName>
    <definedName name="_AMO_SingleObject_297297864_ROM_F0.SEC2.Print_2.SEC1.HDR.TXT2" hidden="1">'[2]FORMULA &amp; DIST TYPE'!#REF!</definedName>
    <definedName name="_AMO_SingleObject_297297864_ROM_F0.SEC2.Print_2.SEC1.HDR.TXT3" hidden="1">'[2]FORMULA &amp; DIST TYPE'!#REF!</definedName>
    <definedName name="_AMO_SingleObject_297297864_ROM_F0.SEC2.Print_2.SEC1.HDR.TXT4" hidden="1">'[2]FORMULA &amp; DIST TYPE'!#REF!</definedName>
    <definedName name="_AMO_SingleObject_297297864_ROM_F0.SEC2.Print_2.SEC1.HDR.TXT5" hidden="1">'[2]FORMULA &amp; DIST TYPE'!#REF!</definedName>
    <definedName name="_AMO_SingleObject_450755104_ROM_F0.SEC2.Print_2.SEC1.BDY.Data_Set_WORK_SIMTWOA" hidden="1">[3]data!#REF!</definedName>
    <definedName name="_AMO_SingleObject_450755104_ROM_F0.SEC2.Print_2.SEC1.HDR.TXT1" hidden="1">[3]data!#REF!</definedName>
    <definedName name="_AMO_SingleObject_450755104_ROM_F0.SEC2.Print_2.SEC1.HDR.TXT2" hidden="1">[3]data!#REF!</definedName>
    <definedName name="_AMO_SingleObject_450755104_ROM_F0.SEC2.Print_2.SEC1.HDR.TXT3" hidden="1">[3]data!#REF!</definedName>
    <definedName name="_AMO_SingleObject_450755104_ROM_F0.SEC2.Print_2.SEC1.HDR.TXT4" hidden="1">[3]data!#REF!</definedName>
    <definedName name="_AMO_SingleObject_450755104_ROM_F0.SEC2.Print_2.SEC1.HDR.TXT5" hidden="1">[3]data!#REF!</definedName>
    <definedName name="_AMO_SingleObject_45729353_ROM_F0.SEC2.Print_1.SEC1.BDY.Data_Set_WORK_COLE" hidden="1">#REF!</definedName>
    <definedName name="_AMO_SingleObject_45729353_ROM_F0.SEC2.Print_1.SEC1.HDR.TXT1" hidden="1">#REF!</definedName>
    <definedName name="_AMO_SingleObject_45729353_ROM_F0.SEC2.Print_2.SEC1.BDY.Data_Set_WORK_SIMTWOA" hidden="1">#REF!</definedName>
    <definedName name="_AMO_SingleObject_45729353_ROM_F0.SEC2.Print_2.SEC1.HDR.TXT1" hidden="1">#REF!</definedName>
    <definedName name="_AMO_SingleObject_45729353_ROM_F0.SEC2.Print_2.SEC1.HDR.TXT2" hidden="1">#REF!</definedName>
    <definedName name="_AMO_SingleObject_45729353_ROM_F0.SEC2.Print_2.SEC1.HDR.TXT3" hidden="1">#REF!</definedName>
    <definedName name="_AMO_SingleObject_45729353_ROM_F0.SEC2.Print_2.SEC1.HDR.TXT4" hidden="1">#REF!</definedName>
    <definedName name="_AMO_SingleObject_45729353_ROM_F0.SEC2.Print_2.SEC1.HDR.TXT5" hidden="1">#REF!</definedName>
    <definedName name="_AMO_SingleObject_480642679_ROM_F0.SEC2.Print_1.SEC1.HDR.TXT1" hidden="1">'[4]2015'!#REF!</definedName>
    <definedName name="_AMO_SingleObject_480642679_ROM_F0.SEC2.Print_2.SEC1.BDY.Data_Set_WORK_SIMTWOA" hidden="1">'[4]2015'!#REF!</definedName>
    <definedName name="_AMO_SingleObject_480642679_ROM_F0.SEC2.Print_2.SEC1.HDR.TXT1" hidden="1">'[4]2015'!#REF!</definedName>
    <definedName name="_AMO_SingleObject_480642679_ROM_F0.SEC2.Print_2.SEC1.HDR.TXT2" hidden="1">'[4]2015'!#REF!</definedName>
    <definedName name="_AMO_SingleObject_480642679_ROM_F0.SEC2.Print_2.SEC1.HDR.TXT3" hidden="1">'[4]2015'!#REF!</definedName>
    <definedName name="_AMO_SingleObject_480642679_ROM_F0.SEC2.Print_2.SEC1.HDR.TXT4" hidden="1">'[4]2015'!#REF!</definedName>
    <definedName name="_AMO_SingleObject_480642679_ROM_F0.SEC2.Print_2.SEC1.HDR.TXT5" hidden="1">'[4]2015'!#REF!</definedName>
    <definedName name="_AMO_SingleObject_492809584_ROM_F0.SEC2.Print_1.SEC1.HDR.TXT1" hidden="1">'[4]2014'!#REF!</definedName>
    <definedName name="_AMO_SingleObject_492809584_ROM_F0.SEC2.Print_2.SEC1.BDY.Data_Set_WORK_SIMTWOA" hidden="1">'[4]2014'!#REF!</definedName>
    <definedName name="_AMO_SingleObject_492809584_ROM_F0.SEC2.Print_2.SEC1.HDR.TXT1" hidden="1">'[4]2014'!#REF!</definedName>
    <definedName name="_AMO_SingleObject_492809584_ROM_F0.SEC2.Print_2.SEC1.HDR.TXT2" hidden="1">'[4]2014'!#REF!</definedName>
    <definedName name="_AMO_SingleObject_492809584_ROM_F0.SEC2.Print_2.SEC1.HDR.TXT3" hidden="1">'[4]2014'!#REF!</definedName>
    <definedName name="_AMO_SingleObject_492809584_ROM_F0.SEC2.Print_2.SEC1.HDR.TXT4" hidden="1">'[4]2014'!#REF!</definedName>
    <definedName name="_AMO_SingleObject_492809584_ROM_F0.SEC2.Print_2.SEC1.HDR.TXT5" hidden="1">'[4]2014'!#REF!</definedName>
    <definedName name="_AMO_SingleObject_569590114_ROM_F0.SEC2.Print_1.SEC1.BDY.Data_Set_WORK_COLE" hidden="1">#REF!</definedName>
    <definedName name="_AMO_SingleObject_569590114_ROM_F0.SEC2.Print_1.SEC1.HDR.TXT1" hidden="1">#REF!</definedName>
    <definedName name="_AMO_SingleObject_569590114_ROM_F0.SEC2.Print_2.SEC1.BDY.Data_Set_WORK_SIMTWOA" hidden="1">#REF!</definedName>
    <definedName name="_AMO_SingleObject_569590114_ROM_F0.SEC2.Print_2.SEC1.HDR.TXT1" hidden="1">#REF!</definedName>
    <definedName name="_AMO_SingleObject_569590114_ROM_F0.SEC2.Print_2.SEC1.HDR.TXT2" hidden="1">#REF!</definedName>
    <definedName name="_AMO_SingleObject_569590114_ROM_F0.SEC2.Print_2.SEC1.HDR.TXT3" hidden="1">#REF!</definedName>
    <definedName name="_AMO_SingleObject_569590114_ROM_F0.SEC2.Print_2.SEC1.HDR.TXT4" hidden="1">#REF!</definedName>
    <definedName name="_AMO_SingleObject_569590114_ROM_F0.SEC2.Print_2.SEC1.HDR.TXT5" hidden="1">#REF!</definedName>
    <definedName name="_AMO_SingleObject_601675587_ROM_F0.SEC2.Print_1.SEC1.HDR.TXT1" hidden="1">'[5]2015 Taxes CY 16 CPPRT'!#REF!</definedName>
    <definedName name="_AMO_SingleObject_669565704_ROM_F0.SEC2.Print_1.SEC1.HDR.TXT1" hidden="1">'[4]Real for Checking'!#REF!</definedName>
    <definedName name="_AMO_SingleObject_669565704_ROM_F0.SEC2.Print_2.SEC1.BDY.Data_Set_WORK_SIMTWOA" hidden="1">'[4]Real for Checking'!#REF!</definedName>
    <definedName name="_AMO_SingleObject_669565704_ROM_F0.SEC2.Print_2.SEC1.HDR.TXT1" hidden="1">'[4]Real for Checking'!#REF!</definedName>
    <definedName name="_AMO_SingleObject_669565704_ROM_F0.SEC2.Print_2.SEC1.HDR.TXT2" hidden="1">'[4]Real for Checking'!#REF!</definedName>
    <definedName name="_AMO_SingleObject_669565704_ROM_F0.SEC2.Print_2.SEC1.HDR.TXT3" hidden="1">'[4]Real for Checking'!#REF!</definedName>
    <definedName name="_AMO_SingleObject_669565704_ROM_F0.SEC2.Print_2.SEC1.HDR.TXT4" hidden="1">'[4]Real for Checking'!#REF!</definedName>
    <definedName name="_AMO_SingleObject_669565704_ROM_F0.SEC2.Print_2.SEC1.HDR.TXT5" hidden="1">'[4]Real for Checking'!#REF!</definedName>
    <definedName name="_AMO_SingleObject_739077726_ROM_F0.SEC2.Print_1.SEC1.HDR.TXT1" hidden="1">'[6]WO PTELL'!#REF!</definedName>
    <definedName name="_AMO_SingleObject_739077726_ROM_F0.SEC2.Print_2.SEC1.BDY.Data_Set_WORK_SIMTWOA" hidden="1">'[6]WO PTELL'!#REF!</definedName>
    <definedName name="_AMO_SingleObject_739077726_ROM_F0.SEC2.Print_2.SEC1.HDR.TXT1" hidden="1">'[6]WO PTELL'!#REF!</definedName>
    <definedName name="_AMO_SingleObject_739077726_ROM_F0.SEC2.Print_2.SEC1.HDR.TXT2" hidden="1">'[6]WO PTELL'!#REF!</definedName>
    <definedName name="_AMO_SingleObject_739077726_ROM_F0.SEC2.Print_2.SEC1.HDR.TXT3" hidden="1">'[6]WO PTELL'!#REF!</definedName>
    <definedName name="_AMO_SingleObject_739077726_ROM_F0.SEC2.Print_2.SEC1.HDR.TXT4" hidden="1">'[6]WO PTELL'!#REF!</definedName>
    <definedName name="_AMO_SingleObject_739077726_ROM_F0.SEC2.Print_2.SEC1.HDR.TXT5" hidden="1">'[6]WO PTELL'!#REF!</definedName>
    <definedName name="_AMO_SingleObject_768399527_ROM_F0.SEC2.Print_1.SEC1.BDY.Data_Set_WORK_COLE" hidden="1">#REF!</definedName>
    <definedName name="_AMO_SingleObject_768399527_ROM_F0.SEC2.Print_1.SEC1.HDR.TXT1" hidden="1">#REF!</definedName>
    <definedName name="_AMO_SingleObject_768399527_ROM_F0.SEC2.Print_2.SEC1.BDY.Data_Set_WORK_SIMTWOA" hidden="1">#REF!</definedName>
    <definedName name="_AMO_SingleObject_768399527_ROM_F0.SEC2.Print_2.SEC1.HDR.TXT1" hidden="1">#REF!</definedName>
    <definedName name="_AMO_SingleObject_768399527_ROM_F0.SEC2.Print_2.SEC1.HDR.TXT2" hidden="1">#REF!</definedName>
    <definedName name="_AMO_SingleObject_768399527_ROM_F0.SEC2.Print_2.SEC1.HDR.TXT3" hidden="1">#REF!</definedName>
    <definedName name="_AMO_SingleObject_768399527_ROM_F0.SEC2.Print_2.SEC1.HDR.TXT4" hidden="1">#REF!</definedName>
    <definedName name="_AMO_SingleObject_768399527_ROM_F0.SEC2.Print_2.SEC1.HDR.TXT5" hidden="1">#REF!</definedName>
    <definedName name="_AMO_SingleObject_790798588_ROM_F0.SEC2.Print_1.SEC1.HDR.TXT1" hidden="1">'[4]2013'!#REF!</definedName>
    <definedName name="_AMO_SingleObject_790798588_ROM_F0.SEC2.Print_1.SEC1.HDR.TXT2" hidden="1">'[4]2013'!#REF!</definedName>
    <definedName name="_AMO_SingleObject_790798588_ROM_F0.SEC2.Print_1.SEC1.HDR.TXT3" hidden="1">'[4]2013'!#REF!</definedName>
    <definedName name="_AMO_SingleObject_790798588_ROM_F0.SEC2.Print_1.SEC1.HDR.TXT4" hidden="1">'[4]2013'!#REF!</definedName>
    <definedName name="_AMO_SingleObject_790798588_ROM_F0.SEC2.Print_1.SEC1.HDR.TXT5" hidden="1">'[4]2013'!#REF!</definedName>
    <definedName name="_AMO_SingleObject_790798588_ROM_F0.SEC2.Print_2.SEC1.BDY.Data_Set_WORK_SIMTWOA" hidden="1">'[4]2013'!#REF!</definedName>
    <definedName name="_AMO_SingleObject_790798588_ROM_F0.SEC2.Print_2.SEC1.HDR.TXT1" hidden="1">'[4]2013'!#REF!</definedName>
    <definedName name="_AMO_SingleObject_790798588_ROM_F0.SEC2.Print_2.SEC1.HDR.TXT2" hidden="1">'[4]2013'!#REF!</definedName>
    <definedName name="_AMO_SingleObject_790798588_ROM_F0.SEC2.Print_2.SEC1.HDR.TXT3" hidden="1">'[4]2013'!#REF!</definedName>
    <definedName name="_AMO_SingleObject_790798588_ROM_F0.SEC2.Print_2.SEC1.HDR.TXT4" hidden="1">'[4]2013'!#REF!</definedName>
    <definedName name="_AMO_SingleObject_790798588_ROM_F0.SEC2.Print_2.SEC1.HDR.TXT5" hidden="1">'[4]2013'!#REF!</definedName>
    <definedName name="_AMO_SingleObject_84217206_ROM_F0.SEC2.Print_1.SEC1.HDR.TXT1" hidden="1">'[6]W PTELL'!#REF!</definedName>
    <definedName name="_AMO_SingleObject_84217206_ROM_F0.SEC2.Print_2.SEC1.BDY.Data_Set_WORK_SIMTWOA" hidden="1">'[6]W PTELL'!#REF!</definedName>
    <definedName name="_AMO_SingleObject_84217206_ROM_F0.SEC2.Print_2.SEC1.HDR.TXT1" hidden="1">'[6]W PTELL'!#REF!</definedName>
    <definedName name="_AMO_SingleObject_84217206_ROM_F0.SEC2.Print_2.SEC1.HDR.TXT2" hidden="1">'[6]W PTELL'!#REF!</definedName>
    <definedName name="_AMO_SingleObject_84217206_ROM_F0.SEC2.Print_2.SEC1.HDR.TXT3" hidden="1">'[6]W PTELL'!#REF!</definedName>
    <definedName name="_AMO_SingleObject_84217206_ROM_F0.SEC2.Print_2.SEC1.HDR.TXT4" hidden="1">'[6]W PTELL'!#REF!</definedName>
    <definedName name="_AMO_SingleObject_84217206_ROM_F0.SEC2.Print_2.SEC1.HDR.TXT5" hidden="1">'[6]W PTELL'!#REF!</definedName>
    <definedName name="_AMO_SingleObject_847633867_ROM_F0.SEC2.Print_1.SEC1.BDY.Data_Set_WORK_COLE" hidden="1">#REF!</definedName>
    <definedName name="_AMO_SingleObject_847633867_ROM_F0.SEC2.Print_1.SEC1.HDR.TXT1" hidden="1">'[7]GSAVAR 17'!#REF!</definedName>
    <definedName name="_AMO_SingleObject_847633867_ROM_F0.SEC2.Print_2.SEC1.BDY.Data_Set_WORK_SIMTWOA" hidden="1">'[7]GSAVAR 17'!#REF!</definedName>
    <definedName name="_AMO_SingleObject_847633867_ROM_F0.SEC2.Print_2.SEC1.HDR.TXT1" hidden="1">'[7]GSAVAR 17'!#REF!</definedName>
    <definedName name="_AMO_SingleObject_847633867_ROM_F0.SEC2.Print_2.SEC1.HDR.TXT2" hidden="1">'[7]GSAVAR 17'!#REF!</definedName>
    <definedName name="_AMO_SingleObject_847633867_ROM_F0.SEC2.Print_2.SEC1.HDR.TXT3" hidden="1">'[7]GSAVAR 17'!#REF!</definedName>
    <definedName name="_AMO_SingleObject_847633867_ROM_F0.SEC2.Print_2.SEC1.HDR.TXT4" hidden="1">'[7]GSAVAR 17'!#REF!</definedName>
    <definedName name="_AMO_SingleObject_847633867_ROM_F0.SEC2.Print_2.SEC1.HDR.TXT5" hidden="1">'[7]GSAVAR 17'!#REF!</definedName>
    <definedName name="_AMO_SingleObject_875771459_ROM_F0.SEC2.Print_1.SEC1.BDY.Data_Set_WORK_COLE" hidden="1">#REF!</definedName>
    <definedName name="_AMO_SingleObject_875771459_ROM_F0.SEC2.Print_1.SEC1.HDR.TXT1" hidden="1">[7]GSAVAR16!#REF!</definedName>
    <definedName name="_AMO_SingleObject_875771459_ROM_F0.SEC2.Print_2.SEC1.BDY.Data_Set_WORK_SIMTWOA" hidden="1">[7]GSAVAR16!#REF!</definedName>
    <definedName name="_AMO_SingleObject_875771459_ROM_F0.SEC2.Print_2.SEC1.HDR.TXT1" hidden="1">[7]GSAVAR16!#REF!</definedName>
    <definedName name="_AMO_SingleObject_875771459_ROM_F0.SEC2.Print_2.SEC1.HDR.TXT2" hidden="1">[7]GSAVAR16!#REF!</definedName>
    <definedName name="_AMO_SingleObject_875771459_ROM_F0.SEC2.Print_2.SEC1.HDR.TXT3" hidden="1">[7]GSAVAR16!#REF!</definedName>
    <definedName name="_AMO_SingleObject_875771459_ROM_F0.SEC2.Print_2.SEC1.HDR.TXT4" hidden="1">[7]GSAVAR16!#REF!</definedName>
    <definedName name="_AMO_SingleObject_875771459_ROM_F0.SEC2.Print_2.SEC1.HDR.TXT5" hidden="1">[7]GSAVAR16!#REF!</definedName>
    <definedName name="_AMO_SingleObject_978866249_ROM_F0.SEC2.Print_2.SEC1.BDY.Data_Set_WORK_SIMTWOA" hidden="1">'[2]Limiting Rate'!#REF!</definedName>
    <definedName name="_AMO_SingleObject_978866249_ROM_F0.SEC2.Print_2.SEC1.HDR.TXT1" hidden="1">'[2]Limiting Rate'!#REF!</definedName>
    <definedName name="_AMO_SingleObject_978866249_ROM_F0.SEC2.Print_2.SEC1.HDR.TXT2" hidden="1">'[2]Limiting Rate'!#REF!</definedName>
    <definedName name="_AMO_SingleObject_978866249_ROM_F0.SEC2.Print_2.SEC1.HDR.TXT3" hidden="1">'[2]Limiting Rate'!#REF!</definedName>
    <definedName name="_AMO_SingleObject_978866249_ROM_F0.SEC2.Print_2.SEC1.HDR.TXT4" hidden="1">'[2]Limiting Rate'!#REF!</definedName>
    <definedName name="_AMO_SingleObject_978866249_ROM_F0.SEC2.Print_2.SEC1.HDR.TXT5" hidden="1">'[2]Limiting Rate'!#REF!</definedName>
    <definedName name="_AMO_SingleObject_984896348_ROM_F0.SEC2.Print_1.SEC1.BDY.Data_Set_WORK_COLE" hidden="1">#REF!</definedName>
    <definedName name="_AMO_SingleObject_984896348_ROM_F0.SEC2.Print_1.SEC1.HDR.TXT1" hidden="1">#REF!</definedName>
    <definedName name="_AMO_SingleObject_984896348_ROM_F0.SEC2.Print_2.SEC1.BDY.Data_Set_WORK_JIM" hidden="1">#REF!</definedName>
    <definedName name="_AMO_SingleObject_984896348_ROM_F0.SEC2.Print_2.SEC1.HDR.TXT1" hidden="1">#REF!</definedName>
    <definedName name="_AMO_SingleObject_984896348_ROM_F0.SEC2.Print_3.SEC1.BDY.Data_Set_WORK_SIMTWOA" hidden="1">#REF!</definedName>
    <definedName name="_AMO_SingleObject_984896348_ROM_F0.SEC2.Print_3.SEC1.HDR.TXT1" hidden="1">#REF!</definedName>
    <definedName name="_AMO_SingleObject_984896348_ROM_F0.SEC2.Print_3.SEC1.HDR.TXT2" hidden="1">#REF!</definedName>
    <definedName name="_AMO_SingleObject_984896348_ROM_F0.SEC2.Print_3.SEC1.HDR.TXT3" hidden="1">#REF!</definedName>
    <definedName name="_AMO_SingleObject_984896348_ROM_F0.SEC2.Print_3.SEC1.HDR.TXT4" hidden="1">#REF!</definedName>
    <definedName name="_AMO_SingleObject_984896348_ROM_F0.SEC2.Print_3.SEC1.HDR.TXT5" hidden="1">#REF!</definedName>
    <definedName name="_Order1" hidden="1">255</definedName>
    <definedName name="_Order2" hidden="1">255</definedName>
    <definedName name="ADDRESS">'Cover Page'!$D$12:$G$12</definedName>
    <definedName name="COUNTY">'Cover Page'!$D$13:$G$13</definedName>
    <definedName name="ddTopChoice">#REF!</definedName>
    <definedName name="NAME_OF_NEWSPAPER__WHERE_PUBLISHED">'Cover Page'!$D$14:$G$14</definedName>
    <definedName name="_xlnm.Print_Area" localSheetId="0">'Cover Page'!$A$1:$J$47</definedName>
    <definedName name="_xlnm.Print_Area" localSheetId="1">'Salary Schedule'!$A$3:$F$43</definedName>
    <definedName name="RCDT_NUMBER">'Cover Page'!$D$11:$G$11</definedName>
    <definedName name="SCHADDRS">#REF!</definedName>
    <definedName name="SCHCTY">#REF!</definedName>
    <definedName name="SCHNMBR">#REF!</definedName>
    <definedName name="SCHNME">#REF!</definedName>
    <definedName name="School_District">#REF!</definedName>
    <definedName name="SCHOOL_DISTRICT_JOINT_AGREEMENT_NAME">'Cover Page'!$D$10:$G$10</definedName>
    <definedName name="SUPT">#REF!</definedName>
    <definedName name="validation_list" comment="For Dist Name autocomplete dropdown on Cover tab (cell G13)">OFFSET(#REF!,,,COUNTIF(#REF!,"?*"))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1" l="1"/>
  <c r="A1" i="20"/>
  <c r="A11" i="20"/>
  <c r="A12" i="20"/>
  <c r="A19" i="20"/>
  <c r="A1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 Hemberger</author>
    <author>HEMBERGER MICHELLE</author>
  </authors>
  <commentList>
    <comment ref="H21" authorId="0" shapeId="0" xr:uid="{128F0754-A12D-4597-8870-65E2E301F56F}">
      <text>
        <r>
          <rPr>
            <b/>
            <sz val="8"/>
            <color indexed="81"/>
            <rFont val="Tahoma"/>
            <family val="2"/>
          </rPr>
          <t xml:space="preserve">  Example:  If the tax rate for educational purposes is $1.84 per $100 of EAV, it is shown as 1.8400 not as a percentage of the total tax rate.</t>
        </r>
      </text>
    </comment>
    <comment ref="C24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A substitute teacher does not qualify as a certificated employee unless they hold a certificate/license to teach.  A substitute teacher license does not qualify as certificate/license to teach.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D93A5D17-43AA-46BA-B385-F96A76F78A01}">
      <text>
        <r>
          <rPr>
            <b/>
            <sz val="9"/>
            <color indexed="81"/>
            <rFont val="Tahoma"/>
            <family val="2"/>
          </rPr>
          <t>Including student activity funds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B73C49C2-E729-4F6A-AA49-89910B6E4F4E}">
      <text>
        <r>
          <rPr>
            <b/>
            <sz val="9"/>
            <color indexed="81"/>
            <rFont val="Tahoma"/>
            <family val="2"/>
          </rPr>
          <t>Including student activity funds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<sst xmlns="http://schemas.openxmlformats.org/spreadsheetml/2006/main" count="773" uniqueCount="757">
  <si>
    <t>EDUCATIONAL</t>
  </si>
  <si>
    <t>TRANSPORTATION</t>
  </si>
  <si>
    <t>TORT IMMUNITY</t>
  </si>
  <si>
    <t>LEASING</t>
  </si>
  <si>
    <t>OTHER</t>
  </si>
  <si>
    <t>OPERATIONS &amp; MAINTENANCE</t>
  </si>
  <si>
    <t>WORKING CASH</t>
  </si>
  <si>
    <t>MUNICIPAL RETIREMENT</t>
  </si>
  <si>
    <t>SOCIAL SECURITY</t>
  </si>
  <si>
    <t>FIRE PREVENTION &amp; SAFETY</t>
  </si>
  <si>
    <t>SPECIAL EDUCATION</t>
  </si>
  <si>
    <t>NUMBER OF NON-CERTIFICATED EMPLOYEES</t>
  </si>
  <si>
    <t>NUMBER OF CERTIFICATED EMPLOYEES</t>
  </si>
  <si>
    <t>SIZE OF DISTRICT IN SQUARE MILES</t>
  </si>
  <si>
    <t>NUMBER OF ATTENDANCE CENTERS</t>
  </si>
  <si>
    <t>FULL-TIME</t>
  </si>
  <si>
    <t>PART-TIME</t>
  </si>
  <si>
    <t xml:space="preserve">RCDT NUMBER:  </t>
  </si>
  <si>
    <t xml:space="preserve">    ADDRESS:  </t>
  </si>
  <si>
    <t xml:space="preserve">COUNTY:  </t>
  </si>
  <si>
    <t>Aggregate Amount</t>
  </si>
  <si>
    <t>Person, Firm, or Corporation</t>
  </si>
  <si>
    <t>TAX RATE BY FUND (IN %)</t>
  </si>
  <si>
    <t>1.  Total number of all contracts awarded by the school district:</t>
  </si>
  <si>
    <t>2.  Total value of all contracts awarded:</t>
  </si>
  <si>
    <t>4.  Total value of contracts awarded to minority owned businesses, female owned businesses, businesses owned by person with disabilities, and locally owned businesses:</t>
  </si>
  <si>
    <t>3.  Total number of contracts awarded to minority owned businesses, female owned businesses, businesses owned by persons with disabilities, and locally owned businesses:</t>
  </si>
  <si>
    <t xml:space="preserve">SCHOOL DISTRICT/JOINT AGREEMENT NAME:  </t>
  </si>
  <si>
    <t>CAPITAL PROJECTS</t>
  </si>
  <si>
    <t xml:space="preserve">BOND &amp; INTEREST </t>
  </si>
  <si>
    <t>Elementary</t>
  </si>
  <si>
    <t>High School</t>
  </si>
  <si>
    <t>Unit</t>
  </si>
  <si>
    <t>DISTRICT TYPE</t>
  </si>
  <si>
    <t>ILLINOIS STATE BOARD OF EDUCATION</t>
  </si>
  <si>
    <t>School Business Services</t>
  </si>
  <si>
    <t>INSTRUCTIONS:  Double click attached document "Contracts Exceeding $25,000 Guidance" (pdf) below for additional guidance and definitions.</t>
  </si>
  <si>
    <t>Joint Agreement</t>
  </si>
  <si>
    <t xml:space="preserve">Annual Statement of Affairs Instructions </t>
  </si>
  <si>
    <t>The schedule below (Items 1-4) must be completed for contracts exceeding $25,000.</t>
  </si>
  <si>
    <t>PAYMENTS TO PERSON, FIRM, OR CORPORATION OVER $2,500 EXCLUDING WAGES AND SALARIES</t>
  </si>
  <si>
    <t>Form 50-37</t>
  </si>
  <si>
    <r>
      <rPr>
        <sz val="10"/>
        <color rgb="FF000000"/>
        <rFont val="Arial"/>
        <family val="2"/>
      </rPr>
      <t>ITEM 4.</t>
    </r>
    <r>
      <rPr>
        <sz val="10"/>
        <color indexed="8"/>
        <rFont val="Arial"/>
        <family val="2"/>
      </rPr>
      <t xml:space="preserve"> – Aggregate the value of consideration of all contracts included in item 3 and record the dollar amount below in the space provided.</t>
    </r>
  </si>
  <si>
    <t>; (2) collective</t>
  </si>
  <si>
    <t>bargaining agreements with district employee groups; and (3) personal services contracts with individual district employees.</t>
  </si>
  <si>
    <r>
      <rPr>
        <sz val="10"/>
        <color rgb="FF000000"/>
        <rFont val="Arial"/>
        <family val="2"/>
      </rPr>
      <t xml:space="preserve">ITEM 2. </t>
    </r>
    <r>
      <rPr>
        <sz val="10"/>
        <color indexed="8"/>
        <rFont val="Arial"/>
        <family val="2"/>
      </rPr>
      <t>– Aggregate the value of consideration of all contracts included in Item 1 and record the dollar amount below in the space provided.</t>
    </r>
  </si>
  <si>
    <t>to minority, female, disabled or local contractors and record the number below in the space provided. Do not include: (1) multi-year</t>
  </si>
  <si>
    <t xml:space="preserve">   *If there are no contracts of this nature, please enter "0" in box to the right.</t>
  </si>
  <si>
    <t>; (2) collective bargaining agreements with district employee groups; and (3) personal services contracts</t>
  </si>
  <si>
    <t>with individual district employees.</t>
  </si>
  <si>
    <t>If school district/joint agreement does not have any contracts exceeding $25,000, please add zeros (0) to cells "D24"-"D29".</t>
  </si>
  <si>
    <t>217-785-8779</t>
  </si>
  <si>
    <t>Salary Range:  $40,000 - $54,999</t>
  </si>
  <si>
    <t>Salary Range:  $55,000 - $74,999</t>
  </si>
  <si>
    <t>Salary Range:  $75,000 and Over</t>
  </si>
  <si>
    <t>ANNUAL STATEMENT OF AFFAIRS</t>
  </si>
  <si>
    <t>FISCAL YEAR ENDING</t>
  </si>
  <si>
    <t xml:space="preserve">June 30, </t>
  </si>
  <si>
    <t xml:space="preserve">SALARY SCHEDULE OF GROSS PAYMENTS FOR NON-CERTIFICATED PERSONNEL </t>
  </si>
  <si>
    <t>This listing must include expenditures from any revolving fund maintained by the school district.</t>
  </si>
  <si>
    <t>Payments to certified personnel</t>
  </si>
  <si>
    <t>Student Counts</t>
  </si>
  <si>
    <t>In conformity with sub-section (c) of Section 10-20.44 of the School Code [105 ILCS 5/10-20.44], the following information is required to be submitted in conjunction with publication of the Annual Statement of Affairs [105 ILCS 5/10-17].</t>
  </si>
  <si>
    <t>Illinois Report Card</t>
  </si>
  <si>
    <t>Included in district's report card</t>
  </si>
  <si>
    <t>Financial Data</t>
  </si>
  <si>
    <t>08/25</t>
  </si>
  <si>
    <t xml:space="preserve"> per 105 ILCS 5/10-20.47</t>
  </si>
  <si>
    <t>Posted on district website</t>
  </si>
  <si>
    <t>How to access Cerberus Server</t>
  </si>
  <si>
    <t>Data previously included in the Annual Statement of Affairs can be found at:</t>
  </si>
  <si>
    <t>Included in district's Annual Financial Report posted on ISBE's Cerberus Server</t>
  </si>
  <si>
    <t xml:space="preserve">NAME OF NEWSPAPER  WHERE PUBLISHED:  </t>
  </si>
  <si>
    <t>ASSURANCE</t>
  </si>
  <si>
    <t>Yes</t>
  </si>
  <si>
    <t>The Annual Statement of Affairs has been posted on the district's website and published in accordance with Section 10-17 of the School Code no later than December 1. (Put "X" in blue box if yes.)</t>
  </si>
  <si>
    <t>PAYMENTS TO PERSON, FIRM, OR CORPORATION OF $1,000 TO $2,500 EXCLUDING WAGES AND SALARIES</t>
  </si>
  <si>
    <t>CCSD93</t>
  </si>
  <si>
    <t>19-022-0930-004</t>
  </si>
  <si>
    <t>230 Covington Dr. Bloomingdale, IL 60108-3106</t>
  </si>
  <si>
    <t>X</t>
  </si>
  <si>
    <t>DuPage</t>
  </si>
  <si>
    <t>Daily Herald</t>
  </si>
  <si>
    <t>ENCARNACION, ANA B</t>
  </si>
  <si>
    <t>ROJAS, DINA P</t>
  </si>
  <si>
    <t>SMITH, KAYLA</t>
  </si>
  <si>
    <t>RANDAZZO, PORZIA</t>
  </si>
  <si>
    <t>MARCUS, JENNIFER N</t>
  </si>
  <si>
    <t>WEBER, GRACE R</t>
  </si>
  <si>
    <t>JYOTHIPANTHLA, JYOTHSNA</t>
  </si>
  <si>
    <t>ABDERHALDEN, TRICIA L</t>
  </si>
  <si>
    <t>CORTES, MARTHA J</t>
  </si>
  <si>
    <t>PENA, ELOISA</t>
  </si>
  <si>
    <t>DENNING, SARAH</t>
  </si>
  <si>
    <t>UZUN, HOLLY K</t>
  </si>
  <si>
    <t>MARSHALL, MARY K</t>
  </si>
  <si>
    <t>CHAMORRO, GABRIELLA R</t>
  </si>
  <si>
    <t>FISCHER, KATHLEEN</t>
  </si>
  <si>
    <t>RODRIGUEZ, GAIL</t>
  </si>
  <si>
    <t>SUTARIA, ARPITA</t>
  </si>
  <si>
    <t>EVANS, CORY T</t>
  </si>
  <si>
    <t>BARRIGHER, CHARLENE</t>
  </si>
  <si>
    <t>OCAMPO FLORES, EVELIA</t>
  </si>
  <si>
    <t>BATOR, TONIE</t>
  </si>
  <si>
    <t>KLAUS, ALISON</t>
  </si>
  <si>
    <t>RICE, DOROTHY L</t>
  </si>
  <si>
    <t>COLE, CLEOTIS</t>
  </si>
  <si>
    <t>MONTANA, IRENE J</t>
  </si>
  <si>
    <t>WEBB, MARGARET L</t>
  </si>
  <si>
    <t>MIDDONA, ANTHONY L</t>
  </si>
  <si>
    <t>SCHAEFER, ALICIA R</t>
  </si>
  <si>
    <t>KING, THERESA D</t>
  </si>
  <si>
    <t>WISNIEWSKI, CHRISTINE</t>
  </si>
  <si>
    <t>JONES, BRICE D</t>
  </si>
  <si>
    <t>KRESSNER, NICOLETTE</t>
  </si>
  <si>
    <t>SCHOEFERNACKER, SUSAN</t>
  </si>
  <si>
    <t>FOSTER, MARK</t>
  </si>
  <si>
    <t>TILLIS, TRACEY</t>
  </si>
  <si>
    <t>JYOTHYPANTHULA, NAGARAJ</t>
  </si>
  <si>
    <t>FELDT, CRISTINA M</t>
  </si>
  <si>
    <t>ADAO, VENJIE</t>
  </si>
  <si>
    <t>DONIS, JACQUELINE E</t>
  </si>
  <si>
    <t>MACIAS, SULLY</t>
  </si>
  <si>
    <t>TRIPPETT, KENNETH  JR</t>
  </si>
  <si>
    <t>VANGEEM, REGINA M</t>
  </si>
  <si>
    <t>WEISKE, GRACE M</t>
  </si>
  <si>
    <t>WRIGHT, THOMAS</t>
  </si>
  <si>
    <t>ABBASI, ASFIA</t>
  </si>
  <si>
    <t>BIERNACKI, ELIZABETH</t>
  </si>
  <si>
    <t>BOLOGNA, STEFANIE M</t>
  </si>
  <si>
    <t>DIGIACOMO, DENICE M</t>
  </si>
  <si>
    <t>KANG, ATIYA</t>
  </si>
  <si>
    <t>RUTHERFORD, AIMEE N</t>
  </si>
  <si>
    <t>SLAGER, TERI D</t>
  </si>
  <si>
    <t>TALAVERA, MICHELLE L</t>
  </si>
  <si>
    <t>TREMMEL, NICOLE M</t>
  </si>
  <si>
    <t>AVEY, SUSANA</t>
  </si>
  <si>
    <t>BURDI, GINA</t>
  </si>
  <si>
    <t>CLASS, MICHELE</t>
  </si>
  <si>
    <t>CORONA, TIFFANY M</t>
  </si>
  <si>
    <t>KARAKOSTA, SYLVIA</t>
  </si>
  <si>
    <t>LOWREY, PATRICIA A</t>
  </si>
  <si>
    <t>NORDSKOG, NATASHA L</t>
  </si>
  <si>
    <t>OSWALD, ALLISON M</t>
  </si>
  <si>
    <t>PEREZ, JANET</t>
  </si>
  <si>
    <t>SCHERER, AMY C</t>
  </si>
  <si>
    <t>SPINNATO, MADDALENA</t>
  </si>
  <si>
    <t>VARLAND, KYERSTEN L</t>
  </si>
  <si>
    <t>WOJCIK, JANEEN L</t>
  </si>
  <si>
    <t>ZBORALSKI, LAUREN</t>
  </si>
  <si>
    <t>ZEMAN, BOBBI K</t>
  </si>
  <si>
    <t>JUAREZ, ELDA</t>
  </si>
  <si>
    <t>SOLANO, ALISON A</t>
  </si>
  <si>
    <t>SHARKEY, LUCAS R</t>
  </si>
  <si>
    <t>STOECKER, CYNTHIA J</t>
  </si>
  <si>
    <t>BERG, ALLISON</t>
  </si>
  <si>
    <t>LOPEZ, JUANITA</t>
  </si>
  <si>
    <t>WILT, JAKE A</t>
  </si>
  <si>
    <t>CROWLEY, MAUREEN</t>
  </si>
  <si>
    <t>LIOGON, MARIANA G</t>
  </si>
  <si>
    <t>AGUILAR, EVELYN</t>
  </si>
  <si>
    <t>CRISTANCHO PRADA, AYDA L</t>
  </si>
  <si>
    <t>WILLIS, KEMA</t>
  </si>
  <si>
    <t>SANCHEZ, ERIKA</t>
  </si>
  <si>
    <t>FUENTES, ROBERTO</t>
  </si>
  <si>
    <t>LASCHIAVA, TRAVIS</t>
  </si>
  <si>
    <t>GRIFFITHS, MICHEALE C</t>
  </si>
  <si>
    <t>SABIA, VANESSA L</t>
  </si>
  <si>
    <t>DIAZ ORTIZ, PATSY G</t>
  </si>
  <si>
    <t>CHRISTOPHER, CARRIE</t>
  </si>
  <si>
    <t>PEREZ, HILDA</t>
  </si>
  <si>
    <t>FILICE, JULIE A</t>
  </si>
  <si>
    <t>ANTONOPOULOS, FLORA</t>
  </si>
  <si>
    <t>TRIMARCO, SUSAN T</t>
  </si>
  <si>
    <t>GIBBONS, CHRISTINE S</t>
  </si>
  <si>
    <t>RODRIGUEZ, VIRGINIA</t>
  </si>
  <si>
    <t>OCAMPO FLORES, HILDA</t>
  </si>
  <si>
    <t>KING, SAMUEL</t>
  </si>
  <si>
    <t>MENDEZ VEGA, JUAN C</t>
  </si>
  <si>
    <t>TEZAK, LORRAINE A</t>
  </si>
  <si>
    <t>CUNNINGHAM, LINDA</t>
  </si>
  <si>
    <t>VELASCO, MIREYA</t>
  </si>
  <si>
    <t>AMIN, DEEPALIBEN M</t>
  </si>
  <si>
    <t>CURTISS, SARAH</t>
  </si>
  <si>
    <t>FITCH, JESSICA</t>
  </si>
  <si>
    <t>HOVEY, NICOLE</t>
  </si>
  <si>
    <t>LODHI, NIDA</t>
  </si>
  <si>
    <t>MOSCOSO BARRAGAN, LORENA P</t>
  </si>
  <si>
    <t>NAEEM, AMNA</t>
  </si>
  <si>
    <t>RANA, SHRUTI</t>
  </si>
  <si>
    <t>CURRAN, SALLY M</t>
  </si>
  <si>
    <t>JERABEK, AMY</t>
  </si>
  <si>
    <t>ROBLES, PAMELA V</t>
  </si>
  <si>
    <t>MAXWELL, THERESA</t>
  </si>
  <si>
    <t>MENOLASCINO, DIANA M</t>
  </si>
  <si>
    <t>HOLLATZ, THOMAS C</t>
  </si>
  <si>
    <t>PORTER, AUSTIN J</t>
  </si>
  <si>
    <t>ABURTO, ANDREW</t>
  </si>
  <si>
    <t>BODUCH, AGNIESZKA J</t>
  </si>
  <si>
    <t>BURBURIJA, FIONA</t>
  </si>
  <si>
    <t>CARLSON, MATTHEW L</t>
  </si>
  <si>
    <t>DALESSANDRO, ISABELLE</t>
  </si>
  <si>
    <t>FRECHMANN, JENNIFER M</t>
  </si>
  <si>
    <t>HIM, CINDY</t>
  </si>
  <si>
    <t>SCHWEIHS, BARBARA L</t>
  </si>
  <si>
    <t>SCHWEIHS, KIMBERLY</t>
  </si>
  <si>
    <t>SEAL, MARY R</t>
  </si>
  <si>
    <t>SHAH, VIDHI G</t>
  </si>
  <si>
    <t>SIERRA, ESTHER</t>
  </si>
  <si>
    <t>VELAZQUEZ RAMIREZ, ALONDRA</t>
  </si>
  <si>
    <t>CARTER, RENEE A</t>
  </si>
  <si>
    <t>PEREZ, MAUREEN</t>
  </si>
  <si>
    <t>THORNTON, LINDA E</t>
  </si>
  <si>
    <t>VILLALPANDO, MARIA I</t>
  </si>
  <si>
    <t>ABARCA, JULIANNA</t>
  </si>
  <si>
    <t>DOS REIS, PATRIZIA R</t>
  </si>
  <si>
    <t>KENNEDY, JENNIFER L</t>
  </si>
  <si>
    <t>XIA, YING HONG</t>
  </si>
  <si>
    <t>ONBARGI, SUZANNE M</t>
  </si>
  <si>
    <t>KYROS, CATHERINE R</t>
  </si>
  <si>
    <t>ROGERS, CARRIE</t>
  </si>
  <si>
    <t>BOLAND, CODY</t>
  </si>
  <si>
    <t>HAMPTON, CLARISSA S</t>
  </si>
  <si>
    <t>ZEISIG, ALEXANDER C</t>
  </si>
  <si>
    <t>HANK, MELISSA D</t>
  </si>
  <si>
    <t>JARVIS, MARIA S</t>
  </si>
  <si>
    <t>NANDAKUMAR, SEENA</t>
  </si>
  <si>
    <t>ENCINAS, MARCELA</t>
  </si>
  <si>
    <t>PARDO, MARIA G</t>
  </si>
  <si>
    <t>SANDERS, OLEN R</t>
  </si>
  <si>
    <t>DIMARIA, JOLENE</t>
  </si>
  <si>
    <t>MARTIN, IVY</t>
  </si>
  <si>
    <t>RUFFOLO, BETH</t>
  </si>
  <si>
    <t>VALENTIN, FORTUNATA</t>
  </si>
  <si>
    <t>SPADLOWSKI, LINDA</t>
  </si>
  <si>
    <t>CHENG, WANDA</t>
  </si>
  <si>
    <t>TRAINOR, KATHERINE A</t>
  </si>
  <si>
    <t>PATEL, HITUSHA</t>
  </si>
  <si>
    <t>PETKOVIC, MILICA</t>
  </si>
  <si>
    <t>GIOVINGO, SHARON</t>
  </si>
  <si>
    <t>RIZVI, ZAREEN</t>
  </si>
  <si>
    <t>BARONE, HERMELINDA</t>
  </si>
  <si>
    <t>BRAUER, LYNDA M</t>
  </si>
  <si>
    <t>MAGANA, LISA M</t>
  </si>
  <si>
    <t>SPYRATOS, KATERINA</t>
  </si>
  <si>
    <t>DRELIOZIS, KALLIOPE</t>
  </si>
  <si>
    <t>WARNOCK, JENNIFER A</t>
  </si>
  <si>
    <t>WOITAS, BRENDA</t>
  </si>
  <si>
    <t>DUNBAR, KRISTIN</t>
  </si>
  <si>
    <t>HASHEMI YEGHANEH, SHIRIN</t>
  </si>
  <si>
    <t>SOPIARZ, LISA</t>
  </si>
  <si>
    <t>BIEBEL, CATHERINE</t>
  </si>
  <si>
    <t>WELCH, JENNIFER A</t>
  </si>
  <si>
    <t>MAZZONI, GABRIELLA</t>
  </si>
  <si>
    <t>RUTKOWSKA, GRAZYNA</t>
  </si>
  <si>
    <t>WIENER, AMY B</t>
  </si>
  <si>
    <t>VONPERBANDT, DEBORAH</t>
  </si>
  <si>
    <t>BURGER, ANNA M</t>
  </si>
  <si>
    <t>VOHRA, SUSHMITA</t>
  </si>
  <si>
    <t>BUGAJ, ANNA</t>
  </si>
  <si>
    <t>WENZEL, NANCY J</t>
  </si>
  <si>
    <t>EISENTRAUT, KAREN</t>
  </si>
  <si>
    <t>RAMOS, YOLANDA</t>
  </si>
  <si>
    <t>LITNEY-TEZAK, JOAN</t>
  </si>
  <si>
    <t>SCHAUER, CLAUDIA</t>
  </si>
  <si>
    <t>POTTS, CHERESA M</t>
  </si>
  <si>
    <t>RHOADARMER, PATRICIA</t>
  </si>
  <si>
    <t>GONZALEZ, MARIA</t>
  </si>
  <si>
    <t>MICIUNAS, JANET</t>
  </si>
  <si>
    <t>NUCCIO, DEBORAH J</t>
  </si>
  <si>
    <t>THOMAS, MONICA</t>
  </si>
  <si>
    <t>RAWSKI, AMY</t>
  </si>
  <si>
    <t>SMITH, BARBARA</t>
  </si>
  <si>
    <t>WAGHRAY, SUDEEPTA</t>
  </si>
  <si>
    <t>MCMURTRIE, SYDNEY</t>
  </si>
  <si>
    <t>NUNEZ, MARISSA L</t>
  </si>
  <si>
    <t>CALVILLO, GABRIELA</t>
  </si>
  <si>
    <t>SANTACRUZ, OLIVIA</t>
  </si>
  <si>
    <t>MENDEZ, DIANA</t>
  </si>
  <si>
    <t>MITCHELL, MARIA J</t>
  </si>
  <si>
    <t>PIETRO, GIANA</t>
  </si>
  <si>
    <t>PATEL, ZARNA</t>
  </si>
  <si>
    <t>DOBEY, MARY ANN</t>
  </si>
  <si>
    <t>KUEHMICHEL, ANN</t>
  </si>
  <si>
    <t>RIVERA, ELSA J</t>
  </si>
  <si>
    <t>RAJAN, SUJATHA</t>
  </si>
  <si>
    <t>FLOREK, DARCIE A</t>
  </si>
  <si>
    <t>SOSA, KATHERINE</t>
  </si>
  <si>
    <t>MARTINEZ, MARIANA</t>
  </si>
  <si>
    <t>SKEGGS, MELISSA M</t>
  </si>
  <si>
    <t>ALVAREZ, LILLIAM</t>
  </si>
  <si>
    <t>RAPATA, DEBORAH</t>
  </si>
  <si>
    <t>COURT, LINDA M</t>
  </si>
  <si>
    <t>KAISER, LORI A</t>
  </si>
  <si>
    <t>SHAH, BHAKTI</t>
  </si>
  <si>
    <t>JEREMIAH, DORINDA R</t>
  </si>
  <si>
    <t>MCCARTHY, MINERVA</t>
  </si>
  <si>
    <t>CHAIREZ, SONIA</t>
  </si>
  <si>
    <t>BROSSARD, SALLEE M</t>
  </si>
  <si>
    <t>LINDELOF, DEBRA</t>
  </si>
  <si>
    <t>BOLAND, NANCY</t>
  </si>
  <si>
    <t>HOOTMAN, KATHRYN</t>
  </si>
  <si>
    <t>MEHTA, ILA</t>
  </si>
  <si>
    <t>SULLIVAN, SUSAN</t>
  </si>
  <si>
    <t>SPRAGUE, JULIE</t>
  </si>
  <si>
    <t>WANZUNG, PATRICIA</t>
  </si>
  <si>
    <t>PAIHR, MARY ANN</t>
  </si>
  <si>
    <t>RAMEY, SHARON</t>
  </si>
  <si>
    <t>SCHATZ, KATHLEEN</t>
  </si>
  <si>
    <t>BELCHER, ROBIN</t>
  </si>
  <si>
    <t>BAUTISTA, IAN M</t>
  </si>
  <si>
    <t>CAMACHO, MARIA</t>
  </si>
  <si>
    <t>GILMARTIN, WREN</t>
  </si>
  <si>
    <t>HUGHES, LATEZ</t>
  </si>
  <si>
    <t>GALINDO, ANA L</t>
  </si>
  <si>
    <t>JONES, GLEN</t>
  </si>
  <si>
    <t>FRANKLIN, LIAM</t>
  </si>
  <si>
    <t>FRANKLIN, MARK O</t>
  </si>
  <si>
    <t>RAMIREZ, WILLIAM N</t>
  </si>
  <si>
    <t>JIMENEZ-GUZMAN, JAIME</t>
  </si>
  <si>
    <t>TUSHA, FLAMUR</t>
  </si>
  <si>
    <t>HARTZELL, JOSHUA J</t>
  </si>
  <si>
    <t>HERNANDEZ, CARLOS A</t>
  </si>
  <si>
    <t>GALVEZ, ALLAN C</t>
  </si>
  <si>
    <t>MCCABE, DAVID S</t>
  </si>
  <si>
    <t>NEER, NATHAN W</t>
  </si>
  <si>
    <t>SEBASTIAN, JOYLYNN</t>
  </si>
  <si>
    <t>VALDEZ, GETSEMANI A</t>
  </si>
  <si>
    <t>JANJANIN, BILJANA</t>
  </si>
  <si>
    <t>EWING, MATTHEW A</t>
  </si>
  <si>
    <t>HERRERA, ANTONIO</t>
  </si>
  <si>
    <t>GUTIERREZ, LIZBETH</t>
  </si>
  <si>
    <t>BAUMGARTNER, JAMES S</t>
  </si>
  <si>
    <t>KALKE, MARK</t>
  </si>
  <si>
    <t>WEXLER, SUSAN J</t>
  </si>
  <si>
    <t>JUSTMAN, LORENA</t>
  </si>
  <si>
    <t>ARROYO, MARTHA</t>
  </si>
  <si>
    <t>CHIPRES, ALEJANDRA</t>
  </si>
  <si>
    <t>DURANTE, KATHERINE A</t>
  </si>
  <si>
    <t>MASTIN, JENNIFER</t>
  </si>
  <si>
    <t>MORRICAL, DANIELLE</t>
  </si>
  <si>
    <t>MCCRAY, BRIAHNA M</t>
  </si>
  <si>
    <t>MALLARS, TERESA L</t>
  </si>
  <si>
    <t>GIBBONS, PAMELA J</t>
  </si>
  <si>
    <t>VAZQUEZ, HECTOR</t>
  </si>
  <si>
    <t>NOVAK, LAWRENCE</t>
  </si>
  <si>
    <t>ILIESCU, ASSUNTA</t>
  </si>
  <si>
    <t>BAUTISTA, MELCHOR</t>
  </si>
  <si>
    <t>MOCK, DEBORAH</t>
  </si>
  <si>
    <t>PARRA, CARMEN</t>
  </si>
  <si>
    <t>MILOJEVIC, BRANKA</t>
  </si>
  <si>
    <t>LANDSMAN, DAVID</t>
  </si>
  <si>
    <t>POPRATNJAK, SLADJANA</t>
  </si>
  <si>
    <t>ORTIZ, ROSALBA</t>
  </si>
  <si>
    <t>ORZE, LYNN</t>
  </si>
  <si>
    <t>LEARY, THOMAS J</t>
  </si>
  <si>
    <t>GUZMAN, ARTURO</t>
  </si>
  <si>
    <t>DENTON, CYNTHIA</t>
  </si>
  <si>
    <t>KELMENDI, SHAQIR</t>
  </si>
  <si>
    <t>BROVIAK, AMY L</t>
  </si>
  <si>
    <t>MAGGIO, CAROLYN</t>
  </si>
  <si>
    <t>JUAREZ, ARTEMIO</t>
  </si>
  <si>
    <t>BOARD, YVONNE M</t>
  </si>
  <si>
    <t>BOYLE, CAROL</t>
  </si>
  <si>
    <t>CARRICO, JULIA A</t>
  </si>
  <si>
    <t>DROBYSH, CATHERINE</t>
  </si>
  <si>
    <t>DRWAL, STEPHEN</t>
  </si>
  <si>
    <t>KINSALL, KEVIN M</t>
  </si>
  <si>
    <t>MCPHERRIN, RYAN</t>
  </si>
  <si>
    <t>MLODZIANOWSKI, JAROSLAW</t>
  </si>
  <si>
    <t>TIMMONS, DARREN</t>
  </si>
  <si>
    <t>VERPLANCKE, ANTHONY</t>
  </si>
  <si>
    <t>Salary Range: Less than $39,999</t>
  </si>
  <si>
    <t>2W INTERNATIONAL LLC</t>
  </si>
  <si>
    <t>ACCO BRANDS/GBC CONNECT</t>
  </si>
  <si>
    <t>AHW LLC</t>
  </si>
  <si>
    <t>AIR COMFORT</t>
  </si>
  <si>
    <t>AISLE</t>
  </si>
  <si>
    <t>ALPHABET SOUP PRODUCTIONS</t>
  </si>
  <si>
    <t>AMAZING PEOPLE INC</t>
  </si>
  <si>
    <t>AMERICAN TAXI DISPATCH, INC.</t>
  </si>
  <si>
    <t>ANDERSON'S BOOK FAIR CO.</t>
  </si>
  <si>
    <t>APRIL BUILDING SERVICES</t>
  </si>
  <si>
    <t>ASBO INTERNATIONAL</t>
  </si>
  <si>
    <t>AXESS TRANSPORTATION</t>
  </si>
  <si>
    <t>B &amp; H</t>
  </si>
  <si>
    <t>B&amp;C ENTERTAINMENT</t>
  </si>
  <si>
    <t>BATTERIES + BULBS</t>
  </si>
  <si>
    <t>BILINGUAL DICTIONARIES, INC.</t>
  </si>
  <si>
    <t>BLOOMINGDALE ASSOCIATION</t>
  </si>
  <si>
    <t>BOOKS DEL SUR</t>
  </si>
  <si>
    <t>CAROL STREAM LAWN &amp; POWER</t>
  </si>
  <si>
    <t>CAROL STREAM SCHOOL</t>
  </si>
  <si>
    <t>CHARKIES</t>
  </si>
  <si>
    <t>COLLEGE OF DUPAGE</t>
  </si>
  <si>
    <t>CONSCIOUS DISCIPLINE</t>
  </si>
  <si>
    <t>CONTINENTAL WEATHER</t>
  </si>
  <si>
    <t>CORRECT ELECTRIC INC.</t>
  </si>
  <si>
    <t>COSENTINO, KAREN</t>
  </si>
  <si>
    <t>COUNCIL FOR EXCEPTIONAL CHILDREN</t>
  </si>
  <si>
    <t>CRICK SOFTWARE INC</t>
  </si>
  <si>
    <t>CROWN TROPHY</t>
  </si>
  <si>
    <t>DIDAX</t>
  </si>
  <si>
    <t>DISCOVERY EDUCATION</t>
  </si>
  <si>
    <t>EQUIPMENT DEPOT OF ILLINOIS</t>
  </si>
  <si>
    <t>ER2 IMAGE GROUP</t>
  </si>
  <si>
    <t>ERIN ALEXANDER CREATIVE LLC</t>
  </si>
  <si>
    <t>EVERLIGHTS</t>
  </si>
  <si>
    <t>FLINN SCIENTIFIC INC</t>
  </si>
  <si>
    <t>FUN AND FUNCTION</t>
  </si>
  <si>
    <t>GARY BURRITOS</t>
  </si>
  <si>
    <t>GIMKIT</t>
  </si>
  <si>
    <t>GLENBARD NORTH HIGH SCHOOL</t>
  </si>
  <si>
    <t>GOBLE, PAMELA A</t>
  </si>
  <si>
    <t>GOTTA B CREPES</t>
  </si>
  <si>
    <t>HEINEMANN HMH</t>
  </si>
  <si>
    <t>HERFF JONES_59202</t>
  </si>
  <si>
    <t>IASBO</t>
  </si>
  <si>
    <t>ILLINOIS OFFICE STATE FIRE BOILER DIVISI</t>
  </si>
  <si>
    <t>IMPREST</t>
  </si>
  <si>
    <t>J.W. PEPPER &amp; SONS</t>
  </si>
  <si>
    <t>K-12 SCHOOL SUPPLIES LLC</t>
  </si>
  <si>
    <t>LEGOLAND DISCOVERY CENTER, GROUP SALES</t>
  </si>
  <si>
    <t>LEN'S ACE HARDWARE</t>
  </si>
  <si>
    <t>LINDEN OAKS TUTORING SERVICES</t>
  </si>
  <si>
    <t>LITERATI INC</t>
  </si>
  <si>
    <t>MAKE MUSIC INC</t>
  </si>
  <si>
    <t>MUSIC THEATRE INTERNATIONAL</t>
  </si>
  <si>
    <t>NAPA AUTO PARTS</t>
  </si>
  <si>
    <t>NAPER SETTLEMENT</t>
  </si>
  <si>
    <t>NAVIGATE360, LLC</t>
  </si>
  <si>
    <t>NCPERS-IL IMRF</t>
  </si>
  <si>
    <t>PADDOCK PUB./DAILY HERALD</t>
  </si>
  <si>
    <t>PLAYAWAY PRODUCTS LLC</t>
  </si>
  <si>
    <t>PMA SECURITIES INC.</t>
  </si>
  <si>
    <t>PRISMATIC MAGIC  LLC</t>
  </si>
  <si>
    <t>RAILS</t>
  </si>
  <si>
    <t>RED WING SHOES</t>
  </si>
  <si>
    <t>ROCHESTER 100 INC</t>
  </si>
  <si>
    <t>ROYAL FIREWORKS PUBL</t>
  </si>
  <si>
    <t>SAVVAS LEARNING COMPANY LLC</t>
  </si>
  <si>
    <t>SCARCE ENVIRONMENTAL EDUCATION</t>
  </si>
  <si>
    <t>SCHOLASTIC</t>
  </si>
  <si>
    <t>SCHOLASTIC INC.</t>
  </si>
  <si>
    <t>SCHOOL LIBRARY JOURNAL</t>
  </si>
  <si>
    <t>SCHOOL MATE</t>
  </si>
  <si>
    <t>SCOPE SHOPPE, THE</t>
  </si>
  <si>
    <t>SECURITY VOICE INC</t>
  </si>
  <si>
    <t>SHADIA SALEM</t>
  </si>
  <si>
    <t>SIGNIUS COMMUNICATIONS</t>
  </si>
  <si>
    <t>SQUEEGEE BROS., INC.</t>
  </si>
  <si>
    <t>STARFALL EDUCATION FOUNDATION</t>
  </si>
  <si>
    <t>SUNBELT RENTALS, INC.</t>
  </si>
  <si>
    <t>THEMES &amp; VARIATIONS, INC.</t>
  </si>
  <si>
    <t>TOMPKINS AND ASSOCIATES</t>
  </si>
  <si>
    <t>TROPHIES BY GEORGE</t>
  </si>
  <si>
    <t>TYLER BUSINESS FORMS</t>
  </si>
  <si>
    <t>UPBEAT SITE FURNISHINGS</t>
  </si>
  <si>
    <t>VALLEY SPEECH LANGUAGE &amp; LEARNING CTR</t>
  </si>
  <si>
    <t>VERNIER</t>
  </si>
  <si>
    <t>VIVI LLC</t>
  </si>
  <si>
    <t>YOUR LIFE SPEAKS LLC</t>
  </si>
  <si>
    <t>4IMPRINT</t>
  </si>
  <si>
    <t>A.C. TRANSMISSION, INC.</t>
  </si>
  <si>
    <t>ACTION FENCE CONTRACTORS, INC.</t>
  </si>
  <si>
    <t>ADVANCED FIRE PROTECTION</t>
  </si>
  <si>
    <t>AFLAC</t>
  </si>
  <si>
    <t>AIR CLEANING SPECIALISTS</t>
  </si>
  <si>
    <t>ALLAN J COLEMAN CO</t>
  </si>
  <si>
    <t>ALPHA CARD SYSTEMS DBA ID CARD GROUP</t>
  </si>
  <si>
    <t>AMBASSADOR</t>
  </si>
  <si>
    <t>AMERICAN BUILDING SERVICES</t>
  </si>
  <si>
    <t>AMERICAN READING COMPANY</t>
  </si>
  <si>
    <t>AMERICAN TIME &amp; SIGNAL</t>
  </si>
  <si>
    <t>AMITA GLENOAKS SCHOOL -PHEASANT RIDGE</t>
  </si>
  <si>
    <t>ANDERSON LOCK CO.</t>
  </si>
  <si>
    <t>ANDY FRAIN SERVICES INC.</t>
  </si>
  <si>
    <t>APPLE FINANCIAL SERIVCES</t>
  </si>
  <si>
    <t>APPLE FINANCIAL SERVICES (CLEVELAND)</t>
  </si>
  <si>
    <t>APPLE INC_59431</t>
  </si>
  <si>
    <t>APPLE INC. EDUCATION</t>
  </si>
  <si>
    <t>ARCON ASSOCIATES</t>
  </si>
  <si>
    <t>ARMBRUST PLUMBING</t>
  </si>
  <si>
    <t>ARTHUR J. GALLAGHER &amp; CO</t>
  </si>
  <si>
    <t>ASCD MEMBERSHIP</t>
  </si>
  <si>
    <t>ASPIRE CONSULTING INC</t>
  </si>
  <si>
    <t>AT&amp;T</t>
  </si>
  <si>
    <t>AT&amp;T MOBILITY</t>
  </si>
  <si>
    <t>AVANT ASSESSMENT</t>
  </si>
  <si>
    <t>BAER, TAMARA</t>
  </si>
  <si>
    <t>BAKER TILLY US, LLP</t>
  </si>
  <si>
    <t>BERTLING ABA, INC</t>
  </si>
  <si>
    <t>BIG TENT EVENTS</t>
  </si>
  <si>
    <t>BISSELL COMMERCIAL SALES</t>
  </si>
  <si>
    <t>BLICK ART MATERIALS</t>
  </si>
  <si>
    <t>BLOOMINGDALE ELEMENTARY SCHOOL</t>
  </si>
  <si>
    <t>BLUE BIRD DAY LLC</t>
  </si>
  <si>
    <t>BOB RIDINGS FLEET SALES</t>
  </si>
  <si>
    <t>BORNQUIST, INC.</t>
  </si>
  <si>
    <t>BRADY INDUSTRIES OF ILLINOIS LLC</t>
  </si>
  <si>
    <t>BRAINPOP</t>
  </si>
  <si>
    <t>BRIGHT STAR</t>
  </si>
  <si>
    <t>BRITTEN SCHOOL</t>
  </si>
  <si>
    <t>BROOKES PUBL</t>
  </si>
  <si>
    <t>BSN SPORTS</t>
  </si>
  <si>
    <t>BTS SOLUTIONS</t>
  </si>
  <si>
    <t>BUCHHOLZ, STACI  </t>
  </si>
  <si>
    <t>BUCKEYE CLEANING CENTER</t>
  </si>
  <si>
    <t>BUILDING WINGS</t>
  </si>
  <si>
    <t>BULK OFFICE SPLY</t>
  </si>
  <si>
    <t>C.A. SHORT COMPANY</t>
  </si>
  <si>
    <t>C.O.R.E. ACADEMY</t>
  </si>
  <si>
    <t>CAMCOR INC</t>
  </si>
  <si>
    <t>CAMELOT THERAPEUTIC SCHOOLS LLC</t>
  </si>
  <si>
    <t>CANDOR HEALTH EDUCATION</t>
  </si>
  <si>
    <t>CAPSTONE</t>
  </si>
  <si>
    <t>CARBY  CPA, TERRI R.</t>
  </si>
  <si>
    <t>CAROL STREAM SUPPORT</t>
  </si>
  <si>
    <t>CAROLINA BIOLOGICAL</t>
  </si>
  <si>
    <t>CARRIER</t>
  </si>
  <si>
    <t>CASE</t>
  </si>
  <si>
    <t>CDW-G</t>
  </si>
  <si>
    <t>CENGAGE LEARNING</t>
  </si>
  <si>
    <t>CHICAGO AUTISM &amp; BEHAVIOR SPECIALISTS</t>
  </si>
  <si>
    <t>CHICAGO HOLLOW METAL, INC.</t>
  </si>
  <si>
    <t>CHICAGO NEURODEVELOPMENTAL CENTER</t>
  </si>
  <si>
    <t>CHILDHOOD VICTORIES, INC</t>
  </si>
  <si>
    <t>CITI CARDS</t>
  </si>
  <si>
    <t>CITIZENS TAXI DISPATCH INC.</t>
  </si>
  <si>
    <t>CLARE WOODS ACADEMY</t>
  </si>
  <si>
    <t>CLEVER, INC.</t>
  </si>
  <si>
    <t>CLOSEGAP</t>
  </si>
  <si>
    <t>COLLEY ELEVATOR COMPANY</t>
  </si>
  <si>
    <t>COMLINK</t>
  </si>
  <si>
    <t>COMMON GOAL SYSTEMS INC</t>
  </si>
  <si>
    <t>COMMUNITY UNIT SCHOOL DISTRICT #200</t>
  </si>
  <si>
    <t>CONNECT ACADEMY</t>
  </si>
  <si>
    <t>CONNECTIONS DAY SCHOOL SOUTH CAMPUS</t>
  </si>
  <si>
    <t>CONSTELLATION NEW ENERGY GAS DIVISION</t>
  </si>
  <si>
    <t>CONSTRUCTION SPECIALTIES</t>
  </si>
  <si>
    <t>CORRECT MONITORING SERVICES.</t>
  </si>
  <si>
    <t>COYLE UNLIMITED</t>
  </si>
  <si>
    <t>CRISIS GO</t>
  </si>
  <si>
    <t>CRISIS PREVENTION INSTITUTE</t>
  </si>
  <si>
    <t>CRUISE BOILER AND REPAIR CO., INC.</t>
  </si>
  <si>
    <t>CURRICULUM ASSOCIATES</t>
  </si>
  <si>
    <t>DATAMATION IMAGING SERVICES</t>
  </si>
  <si>
    <t>DEARBORN LIFE INSURANCE</t>
  </si>
  <si>
    <t>DEARBORN NATIONAL LIFE INSURANCE COMPANY</t>
  </si>
  <si>
    <t>DEMCO/HIGHSMITH</t>
  </si>
  <si>
    <t>DIRECT ENERGY BUSINESS</t>
  </si>
  <si>
    <t>DISCOUNT SCHOOL SUPPLY</t>
  </si>
  <si>
    <t>DISCOVERY EDUCATION, INC</t>
  </si>
  <si>
    <t>DOMANICO PSYCHOLOGICAL SERVICES</t>
  </si>
  <si>
    <t>DUAL LANGUAGE EDUCATION OF NEW MEXICO</t>
  </si>
  <si>
    <t>DUPAGE COUNTY HEALTH DEPARTMENT</t>
  </si>
  <si>
    <t>DUPAGE CREDIT UNION</t>
  </si>
  <si>
    <t>DUPAGE FEDERATION HUMAN SERVICES REFORM</t>
  </si>
  <si>
    <t>DUPAGE REGIONAL OFFICE OF EDUCATION(ROE)</t>
  </si>
  <si>
    <t>EASY ARCHIVE INC</t>
  </si>
  <si>
    <t>ECRA</t>
  </si>
  <si>
    <t>EDPUZZLE, INC</t>
  </si>
  <si>
    <t>EDUCATION FRAMEWORK INC</t>
  </si>
  <si>
    <t>ELIM CHRISTIAN SERVICES</t>
  </si>
  <si>
    <t>EMPOWER HEALTH SERVICES</t>
  </si>
  <si>
    <t>ENCYCLOPAEDIA BRITANNICA.</t>
  </si>
  <si>
    <t>ENGLISH, RICHARD M</t>
  </si>
  <si>
    <t>ENVISION GRAPHICS</t>
  </si>
  <si>
    <t>ESSCOE L.L.C.</t>
  </si>
  <si>
    <t>EVERWHITE CORPORATION</t>
  </si>
  <si>
    <t>EVERYDAY SPEECH</t>
  </si>
  <si>
    <t>F.H. PASCHEN, SN NIELSEN &amp; ASSOC LLC</t>
  </si>
  <si>
    <t>FINALSITE</t>
  </si>
  <si>
    <t>FIRST BOOK (TITLE 1 ONLY)</t>
  </si>
  <si>
    <t>FOLLETT CONTENT SOLUTIONS LLC</t>
  </si>
  <si>
    <t>FOLLETT SCHOOL SOLUTIONS INC</t>
  </si>
  <si>
    <t>FORT DEARBORN</t>
  </si>
  <si>
    <t>FOX VALLEY GLASS INC</t>
  </si>
  <si>
    <t>FREUND SERVICE COMPANY</t>
  </si>
  <si>
    <t>FRONTLINE TECHNOLOGIES INC</t>
  </si>
  <si>
    <t>G.W. BERKHEIMER CO</t>
  </si>
  <si>
    <t>GAGGLE</t>
  </si>
  <si>
    <t>GANDER PUBLISHING</t>
  </si>
  <si>
    <t>GENERAL PARTS LLC</t>
  </si>
  <si>
    <t>GENWORTH LIFE</t>
  </si>
  <si>
    <t>GIANT STEPS</t>
  </si>
  <si>
    <t>GLENBARD PARENT SERIES</t>
  </si>
  <si>
    <t>GLOBAL WATER TECHNOLOGY INC</t>
  </si>
  <si>
    <t>GOPHER SPORT</t>
  </si>
  <si>
    <t>GRAINGER</t>
  </si>
  <si>
    <t>GRANITE TELECOMMUNICATIONS, LLC</t>
  </si>
  <si>
    <t>GREAT MINDS PBC</t>
  </si>
  <si>
    <t>GROOT INDUSTRIES INC</t>
  </si>
  <si>
    <t>HAWTHORN ASSOCIATES OF LAKE COUNTY LLC</t>
  </si>
  <si>
    <t>HAYES, KRISTEN  </t>
  </si>
  <si>
    <t>HEALTH WORLD INC.</t>
  </si>
  <si>
    <t>HEARTLAND SCHOOL SOLUTIONS ATTN: NUTRIKI</t>
  </si>
  <si>
    <t>HOME DEPOT (NO POs)</t>
  </si>
  <si>
    <t>HOUGHTON MIFFLIN HARCOURT</t>
  </si>
  <si>
    <t>HOWARD INDUSTRIES, INC</t>
  </si>
  <si>
    <t>HYA CORPORATION</t>
  </si>
  <si>
    <t>HYDE PARK DAY SCHOOL</t>
  </si>
  <si>
    <t>IASA</t>
  </si>
  <si>
    <t>IASB-ILLINOIS ASSOCOF SCHOOL BOARDS</t>
  </si>
  <si>
    <t>ILLINOIS PRINCIPALS ASSOCIATIO</t>
  </si>
  <si>
    <t>ILLINOIS STATE POLICE</t>
  </si>
  <si>
    <t>IMAGETEC</t>
  </si>
  <si>
    <t>INGRAM LIBRARY SERVICES</t>
  </si>
  <si>
    <t>INQUIRED</t>
  </si>
  <si>
    <t>INSPIRING TECHNOLOGIES CORP.</t>
  </si>
  <si>
    <t>INTERVIEWSTREAM INC</t>
  </si>
  <si>
    <t>ITR SYSTEMS</t>
  </si>
  <si>
    <t>J&amp;M DECORATING</t>
  </si>
  <si>
    <t>JAMF SOFTWARE LLC</t>
  </si>
  <si>
    <t>JOSTENS</t>
  </si>
  <si>
    <t>JUNA, LISA L </t>
  </si>
  <si>
    <t>JUNIOR LIBRARY GUILD</t>
  </si>
  <si>
    <t>KINGS III</t>
  </si>
  <si>
    <t>KIPP, CHRISTINE D </t>
  </si>
  <si>
    <t>LAIDLAW TRANSIT INC</t>
  </si>
  <si>
    <t>LAKESHORE LEARNING MATERIALS</t>
  </si>
  <si>
    <t>LAMINATOR.COM</t>
  </si>
  <si>
    <t>LANDSCAPE MATERIAL &amp; FIREWOOD</t>
  </si>
  <si>
    <t>LEARNING WITHOUT TEARS</t>
  </si>
  <si>
    <t>LEARNWELL</t>
  </si>
  <si>
    <t>LEND</t>
  </si>
  <si>
    <t>LINCOLN INVESTMENT</t>
  </si>
  <si>
    <t>LINDAMOOD-BELL</t>
  </si>
  <si>
    <t>LITTLE FRIENDS INC</t>
  </si>
  <si>
    <t>LOWERY MCDONNELL</t>
  </si>
  <si>
    <t>LOWES BUSINESS ACCOUNT</t>
  </si>
  <si>
    <t>MARBERRY CLEANERS AND LAUNDERERS LLC</t>
  </si>
  <si>
    <t>MARKLUND</t>
  </si>
  <si>
    <t>MARKS PLUMBING PARTS &amp; COMMERCIAL SUPPLY</t>
  </si>
  <si>
    <t>MARQUARDT SCHOOL DISTRICT 15</t>
  </si>
  <si>
    <t>MAXIM HEALTHCARE SERVICES INC</t>
  </si>
  <si>
    <t>MCGRAW-HILL EDUCATION</t>
  </si>
  <si>
    <t>MENARD CONSULTING</t>
  </si>
  <si>
    <t>MENTA ACADEMY HILLSIDE</t>
  </si>
  <si>
    <t>MESIROW INSURANCE SERVICES INC</t>
  </si>
  <si>
    <t>METROPOLITAN PREPARATORY SCHOOLS</t>
  </si>
  <si>
    <t>MICRO FOCUS SOFTWARE INC</t>
  </si>
  <si>
    <t>MIDWAY FLOORING</t>
  </si>
  <si>
    <t>MIDWEST EDUCATIONAL FURNISHINGS, INC</t>
  </si>
  <si>
    <t>MIDWEST PRINCIPALS CENTER</t>
  </si>
  <si>
    <t>MKM GRAPHICS</t>
  </si>
  <si>
    <t>MONOPRICE INC</t>
  </si>
  <si>
    <t>MOST VALUABLE PROFESSIONAL DEVELOPMENT</t>
  </si>
  <si>
    <t>MULTI HEALTH SYSTEMS, INC</t>
  </si>
  <si>
    <t>MURNANE PAPER COMPANY</t>
  </si>
  <si>
    <t>MUSIC IS ELEMENTARY</t>
  </si>
  <si>
    <t>MY CARD PHOTO ID PRODUCTS</t>
  </si>
  <si>
    <t>N. SCOTT JOHNSON</t>
  </si>
  <si>
    <t>NASCO FORT ATKINSON</t>
  </si>
  <si>
    <t>NEARPOD INC</t>
  </si>
  <si>
    <t>NEUCO INC.</t>
  </si>
  <si>
    <t>NEW LEADER ACADEMY INC</t>
  </si>
  <si>
    <t>NEWSELA</t>
  </si>
  <si>
    <t>NORTH AMERICAN</t>
  </si>
  <si>
    <t>NORTHEAST DUPAGE FAMILY &amp; YOUTH SERVICES</t>
  </si>
  <si>
    <t>NSSEO</t>
  </si>
  <si>
    <t>OFFICE DEPOT</t>
  </si>
  <si>
    <t>ONE WAY EDUCATION, LLC</t>
  </si>
  <si>
    <t>ORGANIC LIFE</t>
  </si>
  <si>
    <t>ORIENTAL TRADING CO INC</t>
  </si>
  <si>
    <t>ORIGO EDUCATION</t>
  </si>
  <si>
    <t>PAPER TIGER DOCUMENT SOLUTIONS</t>
  </si>
  <si>
    <t>PARK PLACE TECHNOLOGIES, LLC</t>
  </si>
  <si>
    <t>PARKLAND PREPARATORY ACADEMY INC.</t>
  </si>
  <si>
    <t>PARKSIDE INSULATION, INC.</t>
  </si>
  <si>
    <t>PATHWAYS PSYCHOLOGY SERVICES</t>
  </si>
  <si>
    <t>PEARSON CLINICAL</t>
  </si>
  <si>
    <t>PEKRON CONSULTING</t>
  </si>
  <si>
    <t>PEP-PARTNERSHIP FOR EDUCATIONAL PROGRESS</t>
  </si>
  <si>
    <t>PERSPECTIVES LTD</t>
  </si>
  <si>
    <t>PETRARCA, GLEASON, BOYLE &amp; IZZO, LLC</t>
  </si>
  <si>
    <t>PIN CRAFTERS</t>
  </si>
  <si>
    <t>PITNEY BOWES</t>
  </si>
  <si>
    <t>PMA LEASING INC.</t>
  </si>
  <si>
    <t>POCKETALK INC</t>
  </si>
  <si>
    <t>PORTER PIPE &amp; SPLY CO</t>
  </si>
  <si>
    <t>PRO-ED</t>
  </si>
  <si>
    <t>PSYCHOLOGICAL ASSESSMENT RESOURCES INC</t>
  </si>
  <si>
    <t>PURCHASE POWER</t>
  </si>
  <si>
    <t>QUEEN BEE DISTRICT #16</t>
  </si>
  <si>
    <t>QUINLAN AND FABISH</t>
  </si>
  <si>
    <t>RAMROD DISTRIBUTORS INC</t>
  </si>
  <si>
    <t>RAPTOR TECHNOLOGIES</t>
  </si>
  <si>
    <t>READ TO THEM</t>
  </si>
  <si>
    <t>REALLY GOOD STUFF</t>
  </si>
  <si>
    <t>REVTRAK</t>
  </si>
  <si>
    <t>REXILIUS, SANDRA L </t>
  </si>
  <si>
    <t>RIDDIFORD ROOFING CO.</t>
  </si>
  <si>
    <t>RILEY LLC</t>
  </si>
  <si>
    <t>RIVERSIDE INSIGHTS</t>
  </si>
  <si>
    <t>S.E.A.L. OF ILLINOIS INC</t>
  </si>
  <si>
    <t>SAFEDI AWARDS CO.</t>
  </si>
  <si>
    <t>SCHAUMBURG SCHOOL DISTRICT 54</t>
  </si>
  <si>
    <t>SCHOLASTIC BOOK FAIRS</t>
  </si>
  <si>
    <t>SCHOLASTIC EDUCATION</t>
  </si>
  <si>
    <t>SCHOLASTIC MAGAZINE</t>
  </si>
  <si>
    <t>SCHOOL DATEBOOKS (PREMIER LINE AGENDAS)</t>
  </si>
  <si>
    <t>SCHOOL SPECIALTY</t>
  </si>
  <si>
    <t>SEESAW</t>
  </si>
  <si>
    <t>SHERWIN-WILLIAMS CO.</t>
  </si>
  <si>
    <t>SIGN*A*RAMA</t>
  </si>
  <si>
    <t>SOARING EAGLE ACADEMY</t>
  </si>
  <si>
    <t>SONITROL CHICAGOLAND WEST</t>
  </si>
  <si>
    <t>SOUND INC.</t>
  </si>
  <si>
    <t>SPORTYS EATERY &amp; CATERING</t>
  </si>
  <si>
    <t>SPOTTER LLC</t>
  </si>
  <si>
    <t>STANDARD INS CO</t>
  </si>
  <si>
    <t>STAPLES TECHNOLOGY SOLUTIONS</t>
  </si>
  <si>
    <t>STREAMWOOD BEHAVIORAL HEALTH</t>
  </si>
  <si>
    <t>SUCCESS BY DESIGN</t>
  </si>
  <si>
    <t>SUMMIT K12</t>
  </si>
  <si>
    <t>SUNBELT STAFFING</t>
  </si>
  <si>
    <t>TEAM REIL INC</t>
  </si>
  <si>
    <t>TEEN PARENT CONNECTION</t>
  </si>
  <si>
    <t>TELESOLUTIONS CONSULTANTS</t>
  </si>
  <si>
    <t>TELLES, EILEEN</t>
  </si>
  <si>
    <t>TEMPERATURE EQUIPMENT CORP</t>
  </si>
  <si>
    <t>TERMINIX ANDERSON</t>
  </si>
  <si>
    <t>TEXTHELP INC</t>
  </si>
  <si>
    <t>THE 44TH CORP.DBA MIDAS</t>
  </si>
  <si>
    <t>THE CENTER:RESOURCES TEACHING &amp; LEARNING</t>
  </si>
  <si>
    <t>THE COSTUMER</t>
  </si>
  <si>
    <t>THE OAKS LANDSCAPING, INC.</t>
  </si>
  <si>
    <t>THE OMNI GROUP</t>
  </si>
  <si>
    <t>THOMSON REUTERS - WEST</t>
  </si>
  <si>
    <t>TIMECLOCK PLUS</t>
  </si>
  <si>
    <t>TITAN SUPPLY</t>
  </si>
  <si>
    <t>TRANSAMERICA LIFE INSURANCE CO</t>
  </si>
  <si>
    <t>TRIMARK</t>
  </si>
  <si>
    <t>TRUGREEN</t>
  </si>
  <si>
    <t>TWIN OAKS LANDSCAPING</t>
  </si>
  <si>
    <t>TYLER TECHNOLOGIES INC</t>
  </si>
  <si>
    <t>TYPING.COM LLC</t>
  </si>
  <si>
    <t>ULINE</t>
  </si>
  <si>
    <t>UNIVERSITY OF OREGON</t>
  </si>
  <si>
    <t>URBAN ELEVATOR SERVICE</t>
  </si>
  <si>
    <t>USA CUSTOM PAD CORP</t>
  </si>
  <si>
    <t>VILLA PARK ELECTRICAL SUPPLY CO</t>
  </si>
  <si>
    <t>VILLAGE OF BLOOMINGDALE_59229</t>
  </si>
  <si>
    <t>VILLAGE OF CAROL STREAM</t>
  </si>
  <si>
    <t>VILLAGE OF HANOVER PARK</t>
  </si>
  <si>
    <t>VISION 21 SOLUTIONS</t>
  </si>
  <si>
    <t>VOYA INSTITUTIONAL TRUST COMPANY</t>
  </si>
  <si>
    <t>WARDS NATURAL SCIENCE</t>
  </si>
  <si>
    <t>WASTE MANAGEMENT</t>
  </si>
  <si>
    <t>WESTED</t>
  </si>
  <si>
    <t>WILLIAM H. SADLIER INC</t>
  </si>
  <si>
    <t>WILLIAM V MCGILL AND CO.</t>
  </si>
  <si>
    <t>WILSON LANGUAGE TRAINING</t>
  </si>
  <si>
    <t>WISCONSIN CENTER FOR EDUCATION</t>
  </si>
  <si>
    <t>WM. F. MEYER PLUMBING &amp; PIPING</t>
  </si>
  <si>
    <t>WORKS INTERNATIONAL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</si>
</sst>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#\-###\-####\-##"/>
    <numFmt numFmtId="166" formatCode="#,##0.000000_);[Red]\(#,##0.000000\)"/>
    <numFmt numFmtId="167" formatCode="&quot;$&quot;#,##0.00"/>
    <numFmt numFmtId="168" formatCode="00\-000\-0000\-00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i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3.5"/>
      <color rgb="FFFF0000"/>
      <name val="Arial"/>
      <family val="2"/>
    </font>
    <font>
      <u/>
      <sz val="8"/>
      <color indexed="12"/>
      <name val="Arial"/>
      <family val="2"/>
    </font>
    <font>
      <b/>
      <sz val="10"/>
      <color rgb="FFFF0000"/>
      <name val="Arial"/>
      <family val="2"/>
    </font>
    <font>
      <b/>
      <i/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i/>
      <sz val="11"/>
      <color theme="1" tint="0.34998626667073579"/>
      <name val="Arial"/>
      <family val="2"/>
    </font>
    <font>
      <sz val="10"/>
      <color indexed="10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E1C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ashed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theme="0" tint="-0.34998626667073579"/>
      </left>
      <right style="dotted">
        <color theme="0" tint="-0.34998626667073579"/>
      </right>
      <top style="thin">
        <color theme="0" tint="-0.34998626667073579"/>
      </top>
      <bottom/>
      <diagonal/>
    </border>
    <border>
      <left style="dotted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55"/>
      </left>
      <right style="dotted">
        <color indexed="55"/>
      </right>
      <top style="thin">
        <color indexed="55"/>
      </top>
      <bottom/>
      <diagonal/>
    </border>
    <border>
      <left style="dotted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</borders>
  <cellStyleXfs count="2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" fillId="0" borderId="0"/>
    <xf numFmtId="0" fontId="2" fillId="0" borderId="0"/>
    <xf numFmtId="0" fontId="2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</cellStyleXfs>
  <cellXfs count="154">
    <xf numFmtId="0" fontId="0" fillId="0" borderId="0" xfId="0"/>
    <xf numFmtId="0" fontId="12" fillId="0" borderId="0" xfId="0" applyFont="1"/>
    <xf numFmtId="38" fontId="12" fillId="0" borderId="8" xfId="0" applyNumberFormat="1" applyFont="1" applyBorder="1" applyAlignment="1" applyProtection="1">
      <alignment horizontal="center"/>
      <protection locked="0"/>
    </xf>
    <xf numFmtId="167" fontId="12" fillId="0" borderId="10" xfId="0" applyNumberFormat="1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indent="1"/>
    </xf>
    <xf numFmtId="0" fontId="2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wrapText="1" inden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0" fillId="0" borderId="0" xfId="0" applyProtection="1">
      <protection locked="0"/>
    </xf>
    <xf numFmtId="0" fontId="28" fillId="0" borderId="0" xfId="2" applyFont="1" applyAlignment="1" applyProtection="1">
      <alignment vertical="top" wrapText="1"/>
      <protection locked="0"/>
    </xf>
    <xf numFmtId="0" fontId="3" fillId="0" borderId="0" xfId="2" applyFont="1" applyProtection="1"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3" xfId="2" applyFont="1" applyBorder="1" applyProtection="1">
      <protection locked="0"/>
    </xf>
    <xf numFmtId="0" fontId="28" fillId="0" borderId="0" xfId="2" applyFont="1" applyAlignment="1" applyProtection="1">
      <alignment horizontal="left" vertical="top" wrapText="1"/>
      <protection locked="0"/>
    </xf>
    <xf numFmtId="0" fontId="27" fillId="0" borderId="0" xfId="2" applyFont="1" applyAlignment="1" applyProtection="1">
      <alignment wrapText="1"/>
      <protection locked="0"/>
    </xf>
    <xf numFmtId="0" fontId="12" fillId="0" borderId="0" xfId="2" applyFont="1" applyProtection="1">
      <protection locked="0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8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5" fontId="14" fillId="4" borderId="0" xfId="0" applyNumberFormat="1" applyFont="1" applyFill="1"/>
    <xf numFmtId="0" fontId="12" fillId="4" borderId="0" xfId="0" applyFont="1" applyFill="1"/>
    <xf numFmtId="0" fontId="3" fillId="4" borderId="0" xfId="0" applyFont="1" applyFill="1" applyAlignment="1">
      <alignment horizontal="left" vertical="center"/>
    </xf>
    <xf numFmtId="0" fontId="3" fillId="4" borderId="6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38" fontId="3" fillId="4" borderId="3" xfId="0" applyNumberFormat="1" applyFont="1" applyFill="1" applyBorder="1" applyAlignment="1">
      <alignment horizontal="center" vertical="center"/>
    </xf>
    <xf numFmtId="38" fontId="3" fillId="4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3" fontId="3" fillId="4" borderId="2" xfId="0" applyNumberFormat="1" applyFont="1" applyFill="1" applyBorder="1" applyAlignment="1">
      <alignment horizontal="left" vertical="center"/>
    </xf>
    <xf numFmtId="3" fontId="3" fillId="4" borderId="5" xfId="0" applyNumberFormat="1" applyFont="1" applyFill="1" applyBorder="1" applyAlignment="1">
      <alignment horizontal="left" vertical="center"/>
    </xf>
    <xf numFmtId="37" fontId="3" fillId="4" borderId="0" xfId="0" applyNumberFormat="1" applyFont="1" applyFill="1" applyAlignment="1">
      <alignment horizontal="right" vertical="center"/>
    </xf>
    <xf numFmtId="0" fontId="8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left" vertical="center"/>
    </xf>
    <xf numFmtId="164" fontId="3" fillId="4" borderId="2" xfId="0" applyNumberFormat="1" applyFont="1" applyFill="1" applyBorder="1" applyAlignment="1">
      <alignment horizontal="left" vertical="center"/>
    </xf>
    <xf numFmtId="37" fontId="9" fillId="4" borderId="0" xfId="0" applyNumberFormat="1" applyFont="1" applyFill="1" applyAlignment="1">
      <alignment horizontal="center"/>
    </xf>
    <xf numFmtId="164" fontId="3" fillId="4" borderId="0" xfId="0" applyNumberFormat="1" applyFont="1" applyFill="1" applyAlignment="1">
      <alignment horizontal="center" vertical="center"/>
    </xf>
    <xf numFmtId="37" fontId="3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left" vertical="center"/>
    </xf>
    <xf numFmtId="0" fontId="7" fillId="2" borderId="2" xfId="0" applyFont="1" applyFill="1" applyBorder="1" applyAlignment="1">
      <alignment horizontal="left" indent="1"/>
    </xf>
    <xf numFmtId="0" fontId="7" fillId="2" borderId="4" xfId="0" applyFont="1" applyFill="1" applyBorder="1" applyAlignment="1">
      <alignment horizontal="left" indent="1"/>
    </xf>
    <xf numFmtId="0" fontId="28" fillId="0" borderId="0" xfId="2" applyFont="1" applyAlignment="1">
      <alignment vertical="top"/>
    </xf>
    <xf numFmtId="0" fontId="16" fillId="4" borderId="0" xfId="0" applyFont="1" applyFill="1" applyAlignment="1" applyProtection="1">
      <alignment horizontal="left" vertical="top" wrapText="1"/>
      <protection locked="0"/>
    </xf>
    <xf numFmtId="0" fontId="10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4" borderId="0" xfId="0" applyFill="1"/>
    <xf numFmtId="0" fontId="26" fillId="4" borderId="0" xfId="1" applyFont="1" applyFill="1" applyBorder="1" applyAlignment="1" applyProtection="1">
      <alignment horizontal="left" vertical="center"/>
    </xf>
    <xf numFmtId="38" fontId="11" fillId="4" borderId="0" xfId="0" applyNumberFormat="1" applyFont="1" applyFill="1" applyAlignment="1" applyProtection="1">
      <alignment horizontal="right"/>
      <protection locked="0"/>
    </xf>
    <xf numFmtId="0" fontId="32" fillId="4" borderId="0" xfId="0" applyFont="1" applyFill="1" applyAlignment="1" applyProtection="1">
      <alignment horizontal="left" vertical="top" wrapText="1"/>
      <protection locked="0"/>
    </xf>
    <xf numFmtId="0" fontId="3" fillId="4" borderId="0" xfId="0" applyFont="1" applyFill="1" applyAlignment="1">
      <alignment horizontal="centerContinuous" vertical="center"/>
    </xf>
    <xf numFmtId="0" fontId="10" fillId="4" borderId="0" xfId="0" applyFont="1" applyFill="1" applyAlignment="1">
      <alignment horizontal="left"/>
    </xf>
    <xf numFmtId="0" fontId="10" fillId="4" borderId="23" xfId="0" applyFont="1" applyFill="1" applyBorder="1" applyAlignment="1">
      <alignment horizontal="center"/>
    </xf>
    <xf numFmtId="166" fontId="11" fillId="4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center" vertical="center"/>
    </xf>
    <xf numFmtId="38" fontId="11" fillId="4" borderId="1" xfId="0" applyNumberFormat="1" applyFont="1" applyFill="1" applyBorder="1" applyAlignment="1" applyProtection="1">
      <alignment horizontal="center"/>
      <protection locked="0"/>
    </xf>
    <xf numFmtId="0" fontId="34" fillId="4" borderId="0" xfId="0" applyFont="1" applyFill="1" applyAlignment="1">
      <alignment vertical="center"/>
    </xf>
    <xf numFmtId="0" fontId="5" fillId="0" borderId="0" xfId="1" applyAlignment="1" applyProtection="1"/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/>
    </xf>
    <xf numFmtId="0" fontId="24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 wrapText="1"/>
    </xf>
    <xf numFmtId="38" fontId="11" fillId="4" borderId="0" xfId="0" applyNumberFormat="1" applyFont="1" applyFill="1" applyAlignment="1" applyProtection="1">
      <alignment horizontal="center"/>
      <protection locked="0"/>
    </xf>
    <xf numFmtId="0" fontId="14" fillId="4" borderId="0" xfId="0" applyFont="1" applyFill="1" applyAlignment="1" applyProtection="1">
      <alignment horizontal="lef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right" vertical="center" wrapText="1"/>
    </xf>
    <xf numFmtId="0" fontId="14" fillId="5" borderId="13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3" fillId="2" borderId="30" xfId="2" applyFont="1" applyFill="1" applyBorder="1" applyAlignment="1">
      <alignment horizontal="center"/>
    </xf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3" fillId="2" borderId="34" xfId="2" applyFont="1" applyFill="1" applyBorder="1" applyAlignment="1">
      <alignment horizontal="center"/>
    </xf>
    <xf numFmtId="0" fontId="1" fillId="0" borderId="0" xfId="0" applyFont="1"/>
    <xf numFmtId="0" fontId="3" fillId="2" borderId="35" xfId="2" applyFont="1" applyFill="1" applyBorder="1" applyAlignment="1">
      <alignment horizontal="center" vertical="center"/>
    </xf>
    <xf numFmtId="4" fontId="3" fillId="2" borderId="36" xfId="2" applyNumberFormat="1" applyFont="1" applyFill="1" applyBorder="1" applyAlignment="1">
      <alignment horizontal="center" vertical="center"/>
    </xf>
    <xf numFmtId="44" fontId="1" fillId="0" borderId="31" xfId="21" applyFont="1" applyBorder="1"/>
    <xf numFmtId="44" fontId="1" fillId="0" borderId="32" xfId="21" applyFont="1" applyBorder="1"/>
    <xf numFmtId="44" fontId="1" fillId="0" borderId="33" xfId="21" applyFont="1" applyBorder="1"/>
    <xf numFmtId="0" fontId="3" fillId="2" borderId="37" xfId="2" applyFont="1" applyFill="1" applyBorder="1" applyAlignment="1">
      <alignment horizontal="center" vertical="center"/>
    </xf>
    <xf numFmtId="0" fontId="3" fillId="2" borderId="38" xfId="2" applyFont="1" applyFill="1" applyBorder="1" applyAlignment="1">
      <alignment horizontal="center" vertical="center"/>
    </xf>
    <xf numFmtId="0" fontId="3" fillId="2" borderId="39" xfId="2" applyFont="1" applyFill="1" applyBorder="1" applyAlignment="1">
      <alignment horizontal="center" vertical="center"/>
    </xf>
    <xf numFmtId="4" fontId="3" fillId="2" borderId="40" xfId="2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 applyProtection="1">
      <alignment horizontal="left" vertical="center"/>
      <protection locked="0"/>
    </xf>
    <xf numFmtId="0" fontId="12" fillId="4" borderId="4" xfId="0" applyFont="1" applyFill="1" applyBorder="1" applyAlignment="1" applyProtection="1">
      <alignment horizontal="left" vertical="center"/>
      <protection locked="0"/>
    </xf>
    <xf numFmtId="0" fontId="7" fillId="4" borderId="24" xfId="0" applyFont="1" applyFill="1" applyBorder="1" applyAlignment="1">
      <alignment horizontal="left" vertical="center" wrapText="1"/>
    </xf>
    <xf numFmtId="0" fontId="7" fillId="4" borderId="25" xfId="0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horizontal="left" vertical="center" wrapText="1"/>
    </xf>
    <xf numFmtId="0" fontId="7" fillId="4" borderId="27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7" fillId="4" borderId="29" xfId="0" applyFont="1" applyFill="1" applyBorder="1" applyAlignment="1">
      <alignment horizontal="left" vertical="center" wrapText="1"/>
    </xf>
    <xf numFmtId="0" fontId="2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16" fillId="4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4" fillId="0" borderId="4" xfId="0" applyFont="1" applyBorder="1" applyAlignment="1">
      <alignment horizontal="left"/>
    </xf>
    <xf numFmtId="168" fontId="14" fillId="0" borderId="4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0" borderId="0" xfId="2" applyFont="1" applyAlignment="1">
      <alignment horizontal="center" vertical="top"/>
    </xf>
    <xf numFmtId="0" fontId="33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left" vertical="center" wrapText="1" indent="1"/>
    </xf>
    <xf numFmtId="0" fontId="12" fillId="0" borderId="18" xfId="0" applyFont="1" applyBorder="1" applyAlignment="1">
      <alignment horizontal="left" vertical="center" wrapText="1" indent="1"/>
    </xf>
    <xf numFmtId="0" fontId="12" fillId="0" borderId="19" xfId="0" applyFont="1" applyBorder="1" applyAlignment="1">
      <alignment horizontal="left" vertical="center" wrapText="1" indent="1"/>
    </xf>
    <xf numFmtId="0" fontId="24" fillId="0" borderId="20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indent="1"/>
    </xf>
    <xf numFmtId="0" fontId="12" fillId="0" borderId="14" xfId="0" applyFont="1" applyBorder="1" applyAlignment="1">
      <alignment horizontal="left" vertical="center" wrapText="1" indent="1"/>
    </xf>
    <xf numFmtId="0" fontId="12" fillId="0" borderId="15" xfId="0" applyFont="1" applyBorder="1" applyAlignment="1">
      <alignment horizontal="left" vertical="center" wrapText="1" indent="1"/>
    </xf>
    <xf numFmtId="0" fontId="12" fillId="0" borderId="16" xfId="0" applyFont="1" applyBorder="1" applyAlignment="1">
      <alignment horizontal="left" vertical="center" wrapText="1" indent="1"/>
    </xf>
    <xf numFmtId="38" fontId="12" fillId="0" borderId="9" xfId="0" applyNumberFormat="1" applyFont="1" applyBorder="1" applyAlignment="1" applyProtection="1">
      <alignment horizontal="center"/>
      <protection locked="0"/>
    </xf>
    <xf numFmtId="38" fontId="12" fillId="0" borderId="7" xfId="0" applyNumberFormat="1" applyFont="1" applyBorder="1" applyAlignment="1" applyProtection="1">
      <alignment horizontal="center"/>
      <protection locked="0"/>
    </xf>
    <xf numFmtId="167" fontId="12" fillId="0" borderId="9" xfId="0" applyNumberFormat="1" applyFont="1" applyBorder="1" applyAlignment="1" applyProtection="1">
      <alignment horizontal="center"/>
      <protection locked="0"/>
    </xf>
    <xf numFmtId="167" fontId="12" fillId="0" borderId="7" xfId="0" applyNumberFormat="1" applyFont="1" applyBorder="1" applyAlignment="1" applyProtection="1">
      <alignment horizontal="center"/>
      <protection locked="0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21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31" fillId="3" borderId="0" xfId="0" applyFont="1" applyFill="1" applyAlignment="1">
      <alignment vertical="center" wrapText="1"/>
    </xf>
    <xf numFmtId="0" fontId="18" fillId="0" borderId="0" xfId="0" applyFont="1" applyAlignment="1">
      <alignment horizontal="left" wrapText="1" indent="1"/>
    </xf>
    <xf numFmtId="0" fontId="30" fillId="0" borderId="0" xfId="0" applyFont="1" applyAlignment="1">
      <alignment horizontal="left" vertical="center" wrapText="1" indent="1"/>
    </xf>
  </cellXfs>
  <cellStyles count="22">
    <cellStyle name="Comma 2" xfId="3" xr:uid="{00000000-0005-0000-0000-000000000000}"/>
    <cellStyle name="Currency" xfId="21" builtinId="4"/>
    <cellStyle name="Currency 2" xfId="20" xr:uid="{00000000-0005-0000-0000-000001000000}"/>
    <cellStyle name="Hyperlink" xfId="1" builtinId="8"/>
    <cellStyle name="Hyperlink 2" xfId="8" xr:uid="{00000000-0005-0000-0000-000003000000}"/>
    <cellStyle name="Hyperlink 3" xfId="4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3" xfId="6" xr:uid="{00000000-0005-0000-0000-000008000000}"/>
    <cellStyle name="Normal 3 2" xfId="7" xr:uid="{00000000-0005-0000-0000-000009000000}"/>
    <cellStyle name="Normal 3 2 2" xfId="11" xr:uid="{00000000-0005-0000-0000-00000A000000}"/>
    <cellStyle name="Normal 4" xfId="9" xr:uid="{00000000-0005-0000-0000-00000B000000}"/>
    <cellStyle name="Normal 5" xfId="10" xr:uid="{00000000-0005-0000-0000-00000C000000}"/>
    <cellStyle name="Normal 5 2" xfId="12" xr:uid="{00000000-0005-0000-0000-00000D000000}"/>
    <cellStyle name="Normal 6" xfId="13" xr:uid="{00000000-0005-0000-0000-00000E000000}"/>
    <cellStyle name="Normal 7" xfId="14" xr:uid="{00000000-0005-0000-0000-00000F000000}"/>
    <cellStyle name="Normal 7 2" xfId="15" xr:uid="{00000000-0005-0000-0000-000010000000}"/>
    <cellStyle name="Normal 7 3" xfId="17" xr:uid="{00000000-0005-0000-0000-000011000000}"/>
    <cellStyle name="Normal 8" xfId="16" xr:uid="{00000000-0005-0000-0000-000012000000}"/>
    <cellStyle name="Normal 9" xfId="18" xr:uid="{00000000-0005-0000-0000-000013000000}"/>
    <cellStyle name="Percent 2" xfId="19" xr:uid="{00000000-0005-0000-0000-000018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DDDDD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00"/>
      <rgbColor rgb="00993366"/>
      <rgbColor rgb="00FFFFCC"/>
      <rgbColor rgb="00CCFFFF"/>
      <rgbColor rgb="00660066"/>
      <rgbColor rgb="00FF8080"/>
      <rgbColor rgb="000066CC"/>
      <rgbColor rgb="00CCCCFF"/>
      <rgbColor rgb="00DDDDDD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1FFE1"/>
      <rgbColor rgb="00FFFFCC"/>
      <rgbColor rgb="0099CCFF"/>
      <rgbColor rgb="00CCFFFF"/>
      <rgbColor rgb="00CC99FF"/>
      <rgbColor rgb="00FFE1C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C3"/>
      <color rgb="FFFFFFCC"/>
      <color rgb="FF800000"/>
      <color rgb="FFFFCC99"/>
      <color rgb="FFFFCCCC"/>
      <color rgb="FF969696"/>
      <color rgb="FFC0C0C0"/>
      <color rgb="FFE1FFE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1685925</xdr:colOff>
      <xdr:row>6</xdr:row>
      <xdr:rowOff>714375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800475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1130300</xdr:colOff>
          <xdr:row>6</xdr:row>
          <xdr:rowOff>152400</xdr:rowOff>
        </xdr:from>
        <xdr:to>
          <xdr:col>1</xdr:col>
          <xdr:colOff>2044700</xdr:colOff>
          <xdr:row>6</xdr:row>
          <xdr:rowOff>838200</xdr:rowOff>
        </xdr:to>
        <xdr:sp macro="" textlink="">
          <xdr:nvSpPr>
            <xdr:cNvPr id="16395" name="Object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Ad%20Hoc%20Requests/FY16%20Forecast/FY%2016%20$85M%20Loss%20Limit%20Calc_9-15-15_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GSA/GSA%20Reference%20Docs/Supporting%20Data/9-17-15%20Claim%20Data%20PTELL%20v%20No%20PTELL%20and%20region%20prin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/GSA/FY%2018/EBFF/Calculation/PTELL%20EAV%20Calculation%20(for%20model)_FY%2018%20T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/GSA/FY%2018/EBFF/Calculation/REAL%20EAV%20Cal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/GSA/Annual%20Report/State,%20Local,%20Federal%20Table/2017%20Annual%20Report/2015%20EAV%20and%20Tax%20Rates%20for%20Annual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GSA/FY%2017/Reports/FINAL%20GSA%20Claim%20Reports/Cost%20of%20PTELL_8-18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Funding%20Reform/Evidence%20Based%20Model/Data%20Sets%20for%20FY%2017%20Model/GSAVAR%2015-1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$85M Loss Limit Calc 9-4"/>
      <sheetName val="TM 9-4"/>
      <sheetName val="$85M Loss Limit Calc 9-15"/>
      <sheetName val="TM 9-15"/>
      <sheetName val="Sheet2"/>
      <sheetName val="Sheet3"/>
    </sheetNames>
    <sheetDataSet>
      <sheetData sheetId="0"/>
      <sheetData sheetId="1">
        <row r="2">
          <cell r="B2" t="str">
            <v>RCDTS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 DHS SGSA Formula"/>
      <sheetName val="CLAIM W PTELL"/>
      <sheetName val="CLAIM NO PTELL"/>
      <sheetName val="Calculating Benefit Per Dist"/>
      <sheetName val="FORMULA &amp; DIST TYPE"/>
      <sheetName val="Limiting Rat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ELL EAV CALC"/>
      <sheetName val="Hybrid Limiting Rate"/>
      <sheetName val="data"/>
      <sheetName val="HYBRID PTELL EAV CALC"/>
    </sheetNames>
    <sheetDataSet>
      <sheetData sheetId="0" refreshError="1"/>
      <sheetData sheetId="1" refreshError="1"/>
      <sheetData sheetId="2">
        <row r="4">
          <cell r="A4" t="str">
            <v>0100000000093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 EAV CALC"/>
      <sheetName val="REAL EAV draft"/>
      <sheetName val="2013"/>
      <sheetName val="2014"/>
      <sheetName val="2015"/>
      <sheetName val="Real for Checking"/>
      <sheetName val="Hybrid EA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Taxes CY 16 CPPRT"/>
      <sheetName val="2015 Tax Rates for Reference"/>
      <sheetName val="Hybrid Recalculation"/>
      <sheetName val="2015 Tax Rates Review Madison"/>
      <sheetName val="FY 17 Districts in GSA"/>
      <sheetName val="Orig15 Values in JH SAS 8-23-17"/>
    </sheetNames>
    <sheetDataSet>
      <sheetData sheetId="0"/>
      <sheetData sheetId="1"/>
      <sheetData sheetId="2"/>
      <sheetData sheetId="3"/>
      <sheetData sheetId="4">
        <row r="7">
          <cell r="B7" t="str">
            <v>0010010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 PTELL"/>
      <sheetName val="WO PTELL"/>
      <sheetName val="COST OF PTELL"/>
      <sheetName val="Sheet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SAVAR FY 15"/>
      <sheetName val="GSAVAR16"/>
      <sheetName val="GSAVAR 17"/>
      <sheetName val="EAV"/>
      <sheetName val="CPPRT"/>
      <sheetName val="DHS"/>
    </sheetNames>
    <sheetDataSet>
      <sheetData sheetId="0">
        <row r="6">
          <cell r="A6" t="str">
            <v>0100000000093</v>
          </cell>
        </row>
      </sheetData>
      <sheetData sheetId="1">
        <row r="6">
          <cell r="A6" t="str">
            <v>0100000000093</v>
          </cell>
        </row>
      </sheetData>
      <sheetData sheetId="2">
        <row r="6">
          <cell r="A6" t="str">
            <v>4600000000092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sbe.net/Pages/School-Finance-Historical-Reports.aspx" TargetMode="External"/><Relationship Id="rId2" Type="http://schemas.openxmlformats.org/officeDocument/2006/relationships/hyperlink" Target="https://www.illinoisreportcard.com/" TargetMode="External"/><Relationship Id="rId1" Type="http://schemas.openxmlformats.org/officeDocument/2006/relationships/hyperlink" Target="https://www.isbe.net/Documents/ASA-Instructions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92D050"/>
    <pageSetUpPr autoPageBreaks="0"/>
  </sheetPr>
  <dimension ref="A1:L54"/>
  <sheetViews>
    <sheetView tabSelected="1" zoomScaleNormal="100" workbookViewId="0">
      <selection activeCell="B38" sqref="B38:D42"/>
    </sheetView>
  </sheetViews>
  <sheetFormatPr baseColWidth="10" defaultColWidth="9.1640625" defaultRowHeight="11" x14ac:dyDescent="0.15"/>
  <cols>
    <col min="1" max="1" width="2.5" style="23" customWidth="1"/>
    <col min="2" max="2" width="10.6640625" style="23" customWidth="1"/>
    <col min="3" max="3" width="20.5" style="23" customWidth="1"/>
    <col min="4" max="4" width="15.5" style="23" customWidth="1"/>
    <col min="5" max="6" width="8.5" style="23" customWidth="1"/>
    <col min="7" max="7" width="22.83203125" style="23" bestFit="1" customWidth="1"/>
    <col min="8" max="8" width="19.6640625" style="23" customWidth="1"/>
    <col min="9" max="9" width="2.5" style="23" customWidth="1"/>
    <col min="10" max="10" width="2.83203125" style="23" customWidth="1"/>
    <col min="11" max="11" width="20.83203125" style="23" customWidth="1"/>
    <col min="12" max="12" width="26.83203125" style="23" customWidth="1"/>
    <col min="13" max="16384" width="9.1640625" style="23"/>
  </cols>
  <sheetData>
    <row r="1" spans="1:12" ht="13" x14ac:dyDescent="0.15">
      <c r="A1" s="116"/>
      <c r="B1" s="116"/>
      <c r="C1" s="116"/>
      <c r="D1" s="116"/>
      <c r="E1" s="116"/>
      <c r="F1" s="116"/>
      <c r="G1" s="116"/>
      <c r="H1" s="116"/>
      <c r="I1" s="116"/>
      <c r="J1" s="116"/>
    </row>
    <row r="2" spans="1:12" ht="12.75" customHeight="1" x14ac:dyDescent="0.15">
      <c r="A2" s="117" t="s">
        <v>34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2" ht="12.75" customHeight="1" x14ac:dyDescent="0.15">
      <c r="A3" s="118" t="s">
        <v>35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2" ht="12.75" customHeight="1" x14ac:dyDescent="0.15">
      <c r="A4" s="118" t="s">
        <v>51</v>
      </c>
      <c r="B4" s="118"/>
      <c r="C4" s="118"/>
      <c r="D4" s="118"/>
      <c r="E4" s="118"/>
      <c r="F4" s="118"/>
      <c r="G4" s="118"/>
      <c r="H4" s="118"/>
      <c r="I4" s="118"/>
      <c r="J4" s="118"/>
    </row>
    <row r="5" spans="1:12" ht="12.75" customHeight="1" x14ac:dyDescent="0.15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55"/>
      <c r="L5" s="55"/>
    </row>
    <row r="6" spans="1:12" ht="14" x14ac:dyDescent="0.15">
      <c r="A6" s="123" t="s">
        <v>55</v>
      </c>
      <c r="B6" s="123"/>
      <c r="C6" s="123"/>
      <c r="D6" s="123"/>
      <c r="E6" s="123"/>
      <c r="F6" s="123"/>
      <c r="G6" s="123"/>
      <c r="H6" s="123"/>
      <c r="I6" s="123"/>
      <c r="J6" s="123"/>
      <c r="K6" s="25"/>
      <c r="L6" s="25"/>
    </row>
    <row r="7" spans="1:12" ht="14" x14ac:dyDescent="0.15">
      <c r="A7" s="123" t="s">
        <v>56</v>
      </c>
      <c r="B7" s="123"/>
      <c r="C7" s="123"/>
      <c r="D7" s="123"/>
      <c r="E7" s="123"/>
      <c r="F7" s="123"/>
      <c r="G7" s="123"/>
      <c r="H7" s="123"/>
      <c r="I7" s="123"/>
      <c r="J7" s="123"/>
      <c r="K7" s="25"/>
      <c r="L7" s="25"/>
    </row>
    <row r="8" spans="1:12" ht="14" x14ac:dyDescent="0.15">
      <c r="A8" s="56"/>
      <c r="B8" s="57"/>
      <c r="C8" s="57"/>
      <c r="E8" s="66" t="s">
        <v>57</v>
      </c>
      <c r="F8" s="67">
        <v>2025</v>
      </c>
      <c r="G8" s="57"/>
      <c r="H8" s="57"/>
      <c r="I8" s="57"/>
      <c r="J8" s="57"/>
      <c r="K8" s="25"/>
      <c r="L8" s="25"/>
    </row>
    <row r="9" spans="1:12" x14ac:dyDescent="0.15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ht="13" x14ac:dyDescent="0.15">
      <c r="C10" s="26" t="s">
        <v>27</v>
      </c>
      <c r="D10" s="122" t="s">
        <v>77</v>
      </c>
      <c r="E10" s="122"/>
      <c r="F10" s="122"/>
      <c r="G10" s="122"/>
      <c r="H10" s="27" t="s">
        <v>33</v>
      </c>
      <c r="I10" s="24"/>
      <c r="J10" s="24"/>
      <c r="K10" s="24"/>
      <c r="L10" s="24"/>
    </row>
    <row r="11" spans="1:12" ht="14" thickBot="1" x14ac:dyDescent="0.2">
      <c r="C11" s="26" t="s">
        <v>17</v>
      </c>
      <c r="D11" s="121" t="s">
        <v>78</v>
      </c>
      <c r="E11" s="121"/>
      <c r="F11" s="121"/>
      <c r="G11" s="121"/>
      <c r="H11" s="28" t="s">
        <v>30</v>
      </c>
      <c r="I11" s="58" t="s">
        <v>80</v>
      </c>
      <c r="J11" s="29"/>
      <c r="K11" s="30"/>
      <c r="L11" s="24"/>
    </row>
    <row r="12" spans="1:12" ht="14" thickBot="1" x14ac:dyDescent="0.2">
      <c r="C12" s="26" t="s">
        <v>18</v>
      </c>
      <c r="D12" s="120" t="s">
        <v>79</v>
      </c>
      <c r="E12" s="120"/>
      <c r="F12" s="120"/>
      <c r="G12" s="120"/>
      <c r="H12" s="28" t="s">
        <v>31</v>
      </c>
      <c r="I12" s="59"/>
      <c r="J12" s="24"/>
      <c r="K12" s="24"/>
      <c r="L12" s="24"/>
    </row>
    <row r="13" spans="1:12" ht="14" thickBot="1" x14ac:dyDescent="0.2">
      <c r="C13" s="26" t="s">
        <v>19</v>
      </c>
      <c r="D13" s="120" t="s">
        <v>81</v>
      </c>
      <c r="E13" s="120"/>
      <c r="F13" s="120"/>
      <c r="G13" s="120"/>
      <c r="H13" s="28" t="s">
        <v>32</v>
      </c>
      <c r="I13" s="59"/>
    </row>
    <row r="14" spans="1:12" ht="14" thickBot="1" x14ac:dyDescent="0.2">
      <c r="C14" s="26" t="s">
        <v>72</v>
      </c>
      <c r="D14" s="101" t="s">
        <v>82</v>
      </c>
      <c r="E14" s="102"/>
      <c r="F14" s="102"/>
      <c r="G14" s="102"/>
      <c r="H14" s="24" t="s">
        <v>37</v>
      </c>
      <c r="I14" s="60"/>
    </row>
    <row r="15" spans="1:12" ht="13" x14ac:dyDescent="0.15">
      <c r="C15" s="26"/>
      <c r="D15" s="79"/>
      <c r="E15" s="80"/>
      <c r="F15" s="80"/>
      <c r="G15" s="80"/>
      <c r="H15" s="24"/>
      <c r="I15" s="81"/>
    </row>
    <row r="16" spans="1:12" ht="15" thickBot="1" x14ac:dyDescent="0.2">
      <c r="B16" s="85" t="s">
        <v>73</v>
      </c>
      <c r="C16" s="26"/>
      <c r="D16" s="79"/>
      <c r="H16" s="65"/>
      <c r="I16" s="65"/>
    </row>
    <row r="17" spans="2:12" ht="11.25" customHeight="1" thickBot="1" x14ac:dyDescent="0.2">
      <c r="B17" s="103" t="s">
        <v>75</v>
      </c>
      <c r="C17" s="104"/>
      <c r="D17" s="104"/>
      <c r="E17" s="104"/>
      <c r="F17" s="104"/>
      <c r="G17" s="105"/>
      <c r="H17" s="83" t="s">
        <v>74</v>
      </c>
      <c r="I17" s="84" t="s">
        <v>80</v>
      </c>
    </row>
    <row r="18" spans="2:12" ht="12" thickBot="1" x14ac:dyDescent="0.2">
      <c r="B18" s="106"/>
      <c r="C18" s="107"/>
      <c r="D18" s="107"/>
      <c r="E18" s="107"/>
      <c r="F18" s="107"/>
      <c r="G18" s="108"/>
      <c r="H18" s="82"/>
      <c r="I18" s="82"/>
    </row>
    <row r="19" spans="2:12" ht="12.75" customHeight="1" x14ac:dyDescent="0.15">
      <c r="B19" s="82"/>
      <c r="C19" s="82"/>
      <c r="D19" s="82"/>
      <c r="E19" s="82"/>
      <c r="F19" s="82"/>
      <c r="G19" s="82"/>
      <c r="H19" s="82"/>
      <c r="I19" s="82"/>
    </row>
    <row r="20" spans="2:12" ht="13" x14ac:dyDescent="0.15">
      <c r="C20" s="32"/>
      <c r="D20" s="32"/>
      <c r="F20"/>
      <c r="G20" s="31"/>
      <c r="H20" s="31"/>
      <c r="I20" s="31"/>
    </row>
    <row r="21" spans="2:12" ht="13" x14ac:dyDescent="0.15">
      <c r="B21" s="111" t="s">
        <v>13</v>
      </c>
      <c r="C21" s="112"/>
      <c r="D21" s="70">
        <v>12</v>
      </c>
      <c r="E21" s="63"/>
      <c r="F21" s="61"/>
      <c r="G21" s="52" t="s">
        <v>22</v>
      </c>
      <c r="H21" s="53"/>
      <c r="I21" s="33"/>
    </row>
    <row r="22" spans="2:12" ht="13" x14ac:dyDescent="0.15">
      <c r="B22" s="111" t="s">
        <v>14</v>
      </c>
      <c r="C22" s="112"/>
      <c r="D22" s="70">
        <v>9</v>
      </c>
      <c r="E22" s="63"/>
      <c r="F22" s="61"/>
      <c r="G22" s="37" t="s">
        <v>0</v>
      </c>
      <c r="H22" s="68">
        <v>3.1577999999999999</v>
      </c>
      <c r="I22" s="34"/>
    </row>
    <row r="23" spans="2:12" ht="13" x14ac:dyDescent="0.15">
      <c r="B23" s="113"/>
      <c r="C23" s="114"/>
      <c r="D23" s="78"/>
      <c r="E23" s="63"/>
      <c r="F23" s="61"/>
      <c r="G23" s="45" t="s">
        <v>5</v>
      </c>
      <c r="H23" s="68">
        <v>0.34360000000000002</v>
      </c>
      <c r="I23" s="35"/>
    </row>
    <row r="24" spans="2:12" ht="13" x14ac:dyDescent="0.15">
      <c r="B24" s="52" t="s">
        <v>12</v>
      </c>
      <c r="C24" s="53"/>
      <c r="D24" s="69"/>
      <c r="E24" s="65"/>
      <c r="F24" s="61"/>
      <c r="G24" s="46" t="s">
        <v>29</v>
      </c>
      <c r="H24" s="68">
        <v>3.0800000000000001E-2</v>
      </c>
      <c r="I24" s="35"/>
    </row>
    <row r="25" spans="2:12" ht="13" x14ac:dyDescent="0.15">
      <c r="B25" s="37" t="s">
        <v>15</v>
      </c>
      <c r="C25" s="38"/>
      <c r="D25" s="70">
        <v>397</v>
      </c>
      <c r="E25" s="63"/>
      <c r="F25" s="61"/>
      <c r="G25" s="37" t="s">
        <v>1</v>
      </c>
      <c r="H25" s="68">
        <v>0.1545</v>
      </c>
      <c r="L25" s="35"/>
    </row>
    <row r="26" spans="2:12" ht="13" x14ac:dyDescent="0.15">
      <c r="B26" s="39" t="s">
        <v>16</v>
      </c>
      <c r="C26" s="40"/>
      <c r="D26" s="70">
        <v>12</v>
      </c>
      <c r="E26" s="63"/>
      <c r="F26" s="61"/>
      <c r="G26" s="37" t="s">
        <v>7</v>
      </c>
      <c r="H26" s="68">
        <v>2.3199999999999998E-2</v>
      </c>
      <c r="L26" s="35"/>
    </row>
    <row r="27" spans="2:12" ht="13" x14ac:dyDescent="0.15">
      <c r="B27" s="52" t="s">
        <v>11</v>
      </c>
      <c r="C27" s="53"/>
      <c r="D27" s="69"/>
      <c r="E27" s="65"/>
      <c r="F27" s="61"/>
      <c r="G27" s="37" t="s">
        <v>8</v>
      </c>
      <c r="H27" s="68">
        <v>2.3199999999999998E-2</v>
      </c>
      <c r="L27" s="35"/>
    </row>
    <row r="28" spans="2:12" ht="13" x14ac:dyDescent="0.15">
      <c r="B28" s="37" t="s">
        <v>15</v>
      </c>
      <c r="C28" s="38"/>
      <c r="D28" s="70">
        <v>246</v>
      </c>
      <c r="E28" s="63"/>
      <c r="F28" s="61"/>
      <c r="G28" s="37" t="s">
        <v>6</v>
      </c>
      <c r="H28" s="68">
        <v>0</v>
      </c>
    </row>
    <row r="29" spans="2:12" ht="13" x14ac:dyDescent="0.15">
      <c r="B29" s="39" t="s">
        <v>16</v>
      </c>
      <c r="C29" s="40"/>
      <c r="D29" s="70">
        <v>58</v>
      </c>
      <c r="E29" s="63"/>
      <c r="F29" s="61"/>
      <c r="G29" s="45" t="s">
        <v>9</v>
      </c>
      <c r="H29" s="68">
        <v>0</v>
      </c>
      <c r="J29" s="36"/>
      <c r="K29" s="41"/>
    </row>
    <row r="30" spans="2:12" ht="13" x14ac:dyDescent="0.15">
      <c r="B30" s="61"/>
      <c r="C30" s="61"/>
      <c r="D30" s="61"/>
      <c r="E30" s="61"/>
      <c r="F30" s="61"/>
      <c r="G30" s="46" t="s">
        <v>2</v>
      </c>
      <c r="H30" s="68">
        <v>0</v>
      </c>
      <c r="J30" s="42"/>
      <c r="K30" s="43"/>
    </row>
    <row r="31" spans="2:12" ht="13" x14ac:dyDescent="0.15">
      <c r="B31" s="61"/>
      <c r="C31" s="61"/>
      <c r="D31" s="61"/>
      <c r="E31" s="61"/>
      <c r="F31" s="61"/>
      <c r="G31" s="37" t="s">
        <v>28</v>
      </c>
      <c r="H31" s="68">
        <v>0</v>
      </c>
      <c r="I31" s="24"/>
      <c r="J31" s="44"/>
      <c r="K31" s="43"/>
    </row>
    <row r="32" spans="2:12" ht="13" x14ac:dyDescent="0.15">
      <c r="B32" s="61"/>
      <c r="C32" s="61"/>
      <c r="D32" s="61"/>
      <c r="E32" s="61"/>
      <c r="F32" s="61"/>
      <c r="G32" s="37" t="s">
        <v>10</v>
      </c>
      <c r="H32" s="68">
        <v>0.33700000000000002</v>
      </c>
      <c r="I32" s="24"/>
      <c r="K32" s="43"/>
    </row>
    <row r="33" spans="2:12" ht="13" x14ac:dyDescent="0.15">
      <c r="B33" s="61"/>
      <c r="C33" s="61"/>
      <c r="D33" s="61"/>
      <c r="E33" s="61"/>
      <c r="F33" s="61"/>
      <c r="G33" s="37" t="s">
        <v>3</v>
      </c>
      <c r="H33" s="68">
        <v>0</v>
      </c>
      <c r="K33" s="47"/>
    </row>
    <row r="34" spans="2:12" ht="13" x14ac:dyDescent="0.15">
      <c r="B34" s="61"/>
      <c r="C34" s="61"/>
      <c r="D34" s="61"/>
      <c r="E34" s="61"/>
      <c r="F34" s="61"/>
      <c r="G34" s="46" t="s">
        <v>4</v>
      </c>
      <c r="H34" s="68">
        <v>0</v>
      </c>
      <c r="I34" s="48"/>
      <c r="K34" s="49"/>
    </row>
    <row r="35" spans="2:12" ht="13" x14ac:dyDescent="0.15">
      <c r="B35" s="31"/>
      <c r="C35" s="61"/>
      <c r="D35" s="61"/>
      <c r="E35" s="61"/>
      <c r="F35" s="61"/>
      <c r="G35" s="37" t="s">
        <v>4</v>
      </c>
      <c r="H35" s="68">
        <v>0</v>
      </c>
      <c r="I35" s="24"/>
      <c r="K35" s="49"/>
    </row>
    <row r="36" spans="2:12" ht="13" x14ac:dyDescent="0.15">
      <c r="C36" s="61"/>
      <c r="D36" s="61"/>
      <c r="E36" s="61"/>
      <c r="F36" s="61"/>
      <c r="I36" s="24"/>
      <c r="K36" s="49"/>
    </row>
    <row r="37" spans="2:12" ht="13" x14ac:dyDescent="0.15">
      <c r="B37" s="61"/>
      <c r="C37" s="61"/>
      <c r="D37" s="61"/>
      <c r="E37" s="61"/>
      <c r="F37" s="61"/>
      <c r="G37" s="110" t="s">
        <v>70</v>
      </c>
      <c r="H37" s="110"/>
      <c r="I37" s="24"/>
    </row>
    <row r="38" spans="2:12" ht="12.75" customHeight="1" x14ac:dyDescent="0.15">
      <c r="B38" s="109" t="str">
        <f>"The ASA must be posted on the school district's website and published in a newspaper of general circulation no later than December 1, "&amp;F8&amp;".  Refer to Section 10-17 and Section 10-20.44 of the School Code."</f>
        <v>The ASA must be posted on the school district's website and published in a newspaper of general circulation no later than December 1, 2025.  Refer to Section 10-17 and Section 10-20.44 of the School Code.</v>
      </c>
      <c r="C38" s="109"/>
      <c r="D38" s="109"/>
      <c r="E38" s="64"/>
      <c r="G38" s="110"/>
      <c r="H38" s="110"/>
      <c r="L38" s="43"/>
    </row>
    <row r="39" spans="2:12" ht="13" x14ac:dyDescent="0.15">
      <c r="B39" s="109"/>
      <c r="C39" s="109"/>
      <c r="D39" s="109"/>
      <c r="E39" s="64"/>
      <c r="G39" s="75" t="s">
        <v>60</v>
      </c>
      <c r="H39" s="115" t="s">
        <v>68</v>
      </c>
      <c r="I39" s="115"/>
      <c r="J39" s="115"/>
    </row>
    <row r="40" spans="2:12" ht="13" x14ac:dyDescent="0.15">
      <c r="B40" s="109"/>
      <c r="C40" s="109"/>
      <c r="D40" s="109"/>
      <c r="E40" s="64"/>
      <c r="H40" s="23" t="s">
        <v>67</v>
      </c>
    </row>
    <row r="41" spans="2:12" ht="13" x14ac:dyDescent="0.15">
      <c r="B41" s="109"/>
      <c r="C41" s="109"/>
      <c r="D41" s="109"/>
      <c r="E41" s="64"/>
      <c r="G41" s="71"/>
    </row>
    <row r="42" spans="2:12" ht="13" x14ac:dyDescent="0.15">
      <c r="B42" s="109"/>
      <c r="C42" s="109"/>
      <c r="D42" s="109"/>
      <c r="E42" s="64"/>
      <c r="G42" s="75" t="s">
        <v>61</v>
      </c>
      <c r="H42" s="23" t="s">
        <v>64</v>
      </c>
    </row>
    <row r="43" spans="2:12" ht="13" x14ac:dyDescent="0.15">
      <c r="B43" s="76"/>
      <c r="C43" s="76"/>
      <c r="D43" s="76"/>
      <c r="E43" s="64"/>
      <c r="G43" s="75"/>
      <c r="H43" s="62" t="s">
        <v>63</v>
      </c>
    </row>
    <row r="44" spans="2:12" ht="12.75" customHeight="1" x14ac:dyDescent="0.15">
      <c r="B44" s="62" t="s">
        <v>38</v>
      </c>
      <c r="C44" s="76"/>
      <c r="D44" s="76"/>
      <c r="E44" s="64"/>
    </row>
    <row r="45" spans="2:12" ht="36" customHeight="1" x14ac:dyDescent="0.15">
      <c r="G45" s="75" t="s">
        <v>65</v>
      </c>
      <c r="H45" s="77" t="s">
        <v>71</v>
      </c>
      <c r="I45" s="73"/>
      <c r="J45" s="73"/>
    </row>
    <row r="46" spans="2:12" x14ac:dyDescent="0.15">
      <c r="G46" s="31"/>
      <c r="H46" s="62" t="s">
        <v>69</v>
      </c>
      <c r="I46" s="73"/>
      <c r="J46" s="73"/>
    </row>
    <row r="47" spans="2:12" x14ac:dyDescent="0.15">
      <c r="B47" s="50" t="s">
        <v>41</v>
      </c>
      <c r="C47" s="51" t="s">
        <v>66</v>
      </c>
      <c r="G47" s="31"/>
      <c r="H47" s="73"/>
      <c r="I47" s="73"/>
      <c r="J47" s="73"/>
    </row>
    <row r="48" spans="2:12" x14ac:dyDescent="0.15">
      <c r="G48" s="74"/>
      <c r="I48" s="74"/>
      <c r="J48" s="74"/>
    </row>
    <row r="50" spans="7:7" ht="13" x14ac:dyDescent="0.15">
      <c r="G50" s="72"/>
    </row>
    <row r="51" spans="7:7" x14ac:dyDescent="0.15">
      <c r="G51" s="31"/>
    </row>
    <row r="52" spans="7:7" x14ac:dyDescent="0.15">
      <c r="G52" s="31"/>
    </row>
    <row r="53" spans="7:7" x14ac:dyDescent="0.15">
      <c r="G53" s="31"/>
    </row>
    <row r="54" spans="7:7" x14ac:dyDescent="0.15">
      <c r="G54" s="31"/>
    </row>
  </sheetData>
  <mergeCells count="19">
    <mergeCell ref="D12:G12"/>
    <mergeCell ref="D11:G11"/>
    <mergeCell ref="D10:G10"/>
    <mergeCell ref="A6:J6"/>
    <mergeCell ref="D13:G13"/>
    <mergeCell ref="A7:J7"/>
    <mergeCell ref="A1:J1"/>
    <mergeCell ref="A2:J2"/>
    <mergeCell ref="A3:J3"/>
    <mergeCell ref="A4:J4"/>
    <mergeCell ref="A5:J5"/>
    <mergeCell ref="D14:G14"/>
    <mergeCell ref="B17:G18"/>
    <mergeCell ref="B38:D42"/>
    <mergeCell ref="G37:H38"/>
    <mergeCell ref="B22:C22"/>
    <mergeCell ref="B23:C23"/>
    <mergeCell ref="B21:C21"/>
    <mergeCell ref="H39:J39"/>
  </mergeCells>
  <phoneticPr fontId="3" type="noConversion"/>
  <hyperlinks>
    <hyperlink ref="B44" r:id="rId1" xr:uid="{00000000-0004-0000-0000-000000000000}"/>
    <hyperlink ref="H43" r:id="rId2" display="https://www.illinoisreportcard.com/" xr:uid="{E0BF8820-F362-49D5-A01D-1E7D86FFB28B}"/>
    <hyperlink ref="H46" r:id="rId3" display="https://www.isbe.net/Pages/School-Finance-Historical-Reports.aspx" xr:uid="{5C37B217-D90D-4909-B8CC-F3AFD06C6868}"/>
  </hyperlinks>
  <printOptions headings="1"/>
  <pageMargins left="0.35" right="0.25" top="0.43" bottom="0.21" header="0.22" footer="0.17"/>
  <pageSetup scale="91" orientation="landscape" r:id="rId4"/>
  <headerFooter scaleWithDoc="0">
    <oddHeader>&amp;L&amp;"-,Regular"&amp;8ASA 2023&amp;R&amp;"-,Regular"&amp;8Page &amp;P of &amp;N</oddHead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rgb="FF92D050"/>
    <pageSetUpPr autoPageBreaks="0"/>
  </sheetPr>
  <dimension ref="A1:G284"/>
  <sheetViews>
    <sheetView showGridLines="0" zoomScaleNormal="100" workbookViewId="0">
      <pane ySplit="2" topLeftCell="A3" activePane="bottomLeft" state="frozen"/>
      <selection pane="bottomLeft" activeCell="C230" sqref="C230"/>
    </sheetView>
  </sheetViews>
  <sheetFormatPr baseColWidth="10" defaultColWidth="8.83203125" defaultRowHeight="13" x14ac:dyDescent="0.15"/>
  <cols>
    <col min="1" max="1" width="3.1640625" style="14" customWidth="1"/>
    <col min="2" max="2" width="25.6640625" style="14" customWidth="1"/>
    <col min="3" max="3" width="26" style="14" customWidth="1"/>
    <col min="4" max="5" width="28.33203125" style="14" customWidth="1"/>
    <col min="6" max="6" width="3" style="14" customWidth="1"/>
    <col min="7" max="16384" width="8.83203125" style="14"/>
  </cols>
  <sheetData>
    <row r="1" spans="1:7" x14ac:dyDescent="0.15">
      <c r="A1" s="124" t="s">
        <v>58</v>
      </c>
      <c r="B1" s="124"/>
      <c r="C1" s="124"/>
      <c r="D1" s="124"/>
      <c r="E1" s="124"/>
      <c r="F1" s="124"/>
    </row>
    <row r="2" spans="1:7" x14ac:dyDescent="0.15">
      <c r="A2" s="125"/>
      <c r="B2" s="125"/>
      <c r="C2" s="125"/>
      <c r="D2" s="125"/>
      <c r="E2" s="125"/>
      <c r="F2" s="125"/>
      <c r="G2" s="125"/>
    </row>
    <row r="3" spans="1:7" ht="14" thickBot="1" x14ac:dyDescent="0.2">
      <c r="B3" s="17"/>
      <c r="C3" s="18"/>
      <c r="D3" s="18"/>
      <c r="E3" s="18"/>
      <c r="F3" s="18"/>
    </row>
    <row r="4" spans="1:7" x14ac:dyDescent="0.15">
      <c r="B4" s="86" t="s">
        <v>372</v>
      </c>
      <c r="C4" s="90" t="s">
        <v>52</v>
      </c>
      <c r="D4" s="90" t="s">
        <v>53</v>
      </c>
      <c r="E4" s="90" t="s">
        <v>54</v>
      </c>
      <c r="F4" s="19"/>
    </row>
    <row r="5" spans="1:7" ht="15" x14ac:dyDescent="0.2">
      <c r="B5" s="87" t="s">
        <v>214</v>
      </c>
      <c r="C5" s="87" t="s">
        <v>309</v>
      </c>
      <c r="D5" s="87" t="s">
        <v>352</v>
      </c>
      <c r="E5" s="87" t="s">
        <v>362</v>
      </c>
      <c r="F5" s="16"/>
    </row>
    <row r="6" spans="1:7" ht="15" x14ac:dyDescent="0.2">
      <c r="B6" s="88" t="s">
        <v>127</v>
      </c>
      <c r="C6" s="88" t="s">
        <v>310</v>
      </c>
      <c r="D6" s="88" t="s">
        <v>353</v>
      </c>
      <c r="E6" s="88" t="s">
        <v>364</v>
      </c>
      <c r="F6" s="16"/>
    </row>
    <row r="7" spans="1:7" ht="15" x14ac:dyDescent="0.2">
      <c r="B7" s="88" t="s">
        <v>90</v>
      </c>
      <c r="C7" s="88" t="s">
        <v>311</v>
      </c>
      <c r="D7" s="88" t="s">
        <v>354</v>
      </c>
      <c r="E7" s="88" t="s">
        <v>366</v>
      </c>
      <c r="F7" s="16"/>
    </row>
    <row r="8" spans="1:7" ht="15" x14ac:dyDescent="0.2">
      <c r="B8" s="88" t="s">
        <v>197</v>
      </c>
      <c r="C8" s="88" t="s">
        <v>312</v>
      </c>
      <c r="D8" s="88" t="s">
        <v>355</v>
      </c>
      <c r="E8" s="88" t="s">
        <v>371</v>
      </c>
      <c r="F8" s="16"/>
    </row>
    <row r="9" spans="1:7" ht="15" x14ac:dyDescent="0.2">
      <c r="B9" s="88" t="s">
        <v>120</v>
      </c>
      <c r="C9" s="88" t="s">
        <v>313</v>
      </c>
      <c r="D9" s="88" t="s">
        <v>356</v>
      </c>
      <c r="E9" s="88" t="s">
        <v>367</v>
      </c>
      <c r="F9" s="16"/>
    </row>
    <row r="10" spans="1:7" ht="15" x14ac:dyDescent="0.2">
      <c r="B10" s="88" t="s">
        <v>160</v>
      </c>
      <c r="C10" s="88" t="s">
        <v>314</v>
      </c>
      <c r="D10" s="88" t="s">
        <v>357</v>
      </c>
      <c r="E10" s="88" t="s">
        <v>363</v>
      </c>
      <c r="F10" s="16"/>
    </row>
    <row r="11" spans="1:7" ht="15" x14ac:dyDescent="0.2">
      <c r="B11" s="88" t="s">
        <v>290</v>
      </c>
      <c r="C11" s="88" t="s">
        <v>315</v>
      </c>
      <c r="D11" s="88" t="s">
        <v>358</v>
      </c>
      <c r="E11" s="88" t="s">
        <v>370</v>
      </c>
      <c r="F11" s="16"/>
    </row>
    <row r="12" spans="1:7" ht="15" x14ac:dyDescent="0.2">
      <c r="B12" s="88" t="s">
        <v>182</v>
      </c>
      <c r="C12" s="88" t="s">
        <v>316</v>
      </c>
      <c r="D12" s="88" t="s">
        <v>359</v>
      </c>
      <c r="E12" s="88" t="s">
        <v>369</v>
      </c>
      <c r="F12" s="16"/>
    </row>
    <row r="13" spans="1:7" ht="15" x14ac:dyDescent="0.2">
      <c r="B13" s="88" t="s">
        <v>172</v>
      </c>
      <c r="C13" s="88" t="s">
        <v>317</v>
      </c>
      <c r="D13" s="88" t="s">
        <v>360</v>
      </c>
      <c r="E13" s="88" t="s">
        <v>365</v>
      </c>
      <c r="F13" s="16"/>
    </row>
    <row r="14" spans="1:7" ht="15" x14ac:dyDescent="0.2">
      <c r="B14" s="88" t="s">
        <v>136</v>
      </c>
      <c r="C14" s="88" t="s">
        <v>318</v>
      </c>
      <c r="D14" s="89" t="s">
        <v>361</v>
      </c>
      <c r="E14" s="89" t="s">
        <v>368</v>
      </c>
      <c r="F14" s="16"/>
    </row>
    <row r="15" spans="1:7" ht="15" x14ac:dyDescent="0.2">
      <c r="B15" s="88" t="s">
        <v>241</v>
      </c>
      <c r="C15" s="88" t="s">
        <v>319</v>
      </c>
      <c r="D15" s="91"/>
      <c r="E15" s="91"/>
      <c r="F15" s="16"/>
    </row>
    <row r="16" spans="1:7" ht="15" x14ac:dyDescent="0.2">
      <c r="B16" s="88" t="s">
        <v>101</v>
      </c>
      <c r="C16" s="88" t="s">
        <v>320</v>
      </c>
      <c r="D16" s="91"/>
      <c r="E16" s="91"/>
      <c r="F16" s="16"/>
    </row>
    <row r="17" spans="2:6" ht="15" x14ac:dyDescent="0.2">
      <c r="B17" s="88" t="s">
        <v>103</v>
      </c>
      <c r="C17" s="88" t="s">
        <v>321</v>
      </c>
      <c r="D17" s="91"/>
      <c r="E17" s="91"/>
      <c r="F17" s="16"/>
    </row>
    <row r="18" spans="2:6" ht="15" x14ac:dyDescent="0.2">
      <c r="B18" s="88" t="s">
        <v>155</v>
      </c>
      <c r="C18" s="88" t="s">
        <v>322</v>
      </c>
      <c r="D18" s="91"/>
      <c r="E18" s="91"/>
      <c r="F18" s="16"/>
    </row>
    <row r="19" spans="2:6" ht="15" x14ac:dyDescent="0.2">
      <c r="B19" s="88" t="s">
        <v>251</v>
      </c>
      <c r="C19" s="88" t="s">
        <v>323</v>
      </c>
      <c r="D19" s="91"/>
      <c r="E19" s="91"/>
      <c r="F19" s="16"/>
    </row>
    <row r="20" spans="2:6" ht="15" x14ac:dyDescent="0.2">
      <c r="B20" s="88" t="s">
        <v>128</v>
      </c>
      <c r="C20" s="88" t="s">
        <v>324</v>
      </c>
      <c r="D20" s="91"/>
      <c r="E20" s="91"/>
      <c r="F20" s="16"/>
    </row>
    <row r="21" spans="2:6" ht="15" x14ac:dyDescent="0.2">
      <c r="B21" s="88" t="s">
        <v>198</v>
      </c>
      <c r="C21" s="88" t="s">
        <v>325</v>
      </c>
      <c r="D21" s="91"/>
      <c r="E21" s="91"/>
      <c r="F21" s="16"/>
    </row>
    <row r="22" spans="2:6" ht="15" x14ac:dyDescent="0.2">
      <c r="B22" s="88" t="s">
        <v>221</v>
      </c>
      <c r="C22" s="88" t="s">
        <v>326</v>
      </c>
      <c r="D22" s="91"/>
      <c r="E22" s="91"/>
      <c r="F22" s="16"/>
    </row>
    <row r="23" spans="2:6" ht="15" x14ac:dyDescent="0.2">
      <c r="B23" s="88" t="s">
        <v>300</v>
      </c>
      <c r="C23" s="88" t="s">
        <v>327</v>
      </c>
      <c r="D23" s="91"/>
      <c r="E23" s="91"/>
      <c r="F23" s="16"/>
    </row>
    <row r="24" spans="2:6" ht="15" x14ac:dyDescent="0.2">
      <c r="B24" s="88" t="s">
        <v>129</v>
      </c>
      <c r="C24" s="88" t="s">
        <v>328</v>
      </c>
      <c r="D24" s="91"/>
      <c r="E24" s="91"/>
      <c r="F24" s="16"/>
    </row>
    <row r="25" spans="2:6" ht="15" x14ac:dyDescent="0.2">
      <c r="B25" s="88" t="s">
        <v>242</v>
      </c>
      <c r="C25" s="88" t="s">
        <v>115</v>
      </c>
      <c r="D25" s="91"/>
      <c r="E25" s="91"/>
      <c r="F25" s="16"/>
    </row>
    <row r="26" spans="2:6" ht="15" x14ac:dyDescent="0.2">
      <c r="B26" s="88" t="s">
        <v>298</v>
      </c>
      <c r="C26" s="88" t="s">
        <v>329</v>
      </c>
      <c r="D26" s="91"/>
      <c r="E26" s="91"/>
      <c r="F26" s="16"/>
    </row>
    <row r="27" spans="2:6" ht="15" x14ac:dyDescent="0.2">
      <c r="B27" s="88" t="s">
        <v>259</v>
      </c>
      <c r="C27" s="88" t="s">
        <v>330</v>
      </c>
      <c r="D27" s="91"/>
      <c r="E27" s="91"/>
      <c r="F27" s="16"/>
    </row>
    <row r="28" spans="2:6" ht="15" x14ac:dyDescent="0.2">
      <c r="B28" s="88" t="s">
        <v>199</v>
      </c>
      <c r="C28" s="88" t="s">
        <v>331</v>
      </c>
      <c r="D28" s="91"/>
      <c r="E28" s="91"/>
      <c r="F28" s="16"/>
    </row>
    <row r="29" spans="2:6" ht="15" x14ac:dyDescent="0.2">
      <c r="B29" s="88" t="s">
        <v>137</v>
      </c>
      <c r="C29" s="88" t="s">
        <v>332</v>
      </c>
      <c r="D29" s="91"/>
      <c r="E29" s="91"/>
      <c r="F29" s="16"/>
    </row>
    <row r="30" spans="2:6" ht="15" x14ac:dyDescent="0.2">
      <c r="B30" s="88" t="s">
        <v>257</v>
      </c>
      <c r="C30" s="88" t="s">
        <v>151</v>
      </c>
      <c r="D30" s="91"/>
      <c r="E30" s="91"/>
      <c r="F30" s="16"/>
    </row>
    <row r="31" spans="2:6" ht="15" x14ac:dyDescent="0.2">
      <c r="B31" s="88" t="s">
        <v>276</v>
      </c>
      <c r="C31" s="88" t="s">
        <v>333</v>
      </c>
      <c r="D31" s="91"/>
      <c r="E31" s="91"/>
      <c r="F31" s="16"/>
    </row>
    <row r="32" spans="2:6" ht="15" x14ac:dyDescent="0.2">
      <c r="B32" s="88" t="s">
        <v>200</v>
      </c>
      <c r="C32" s="88" t="s">
        <v>334</v>
      </c>
      <c r="D32" s="91"/>
      <c r="E32" s="91"/>
      <c r="F32" s="16"/>
    </row>
    <row r="33" spans="2:6" ht="15" x14ac:dyDescent="0.2">
      <c r="B33" s="88" t="s">
        <v>210</v>
      </c>
      <c r="C33" s="88" t="s">
        <v>335</v>
      </c>
      <c r="D33" s="91"/>
      <c r="E33" s="91"/>
      <c r="F33" s="16"/>
    </row>
    <row r="34" spans="2:6" ht="15" x14ac:dyDescent="0.2">
      <c r="B34" s="88" t="s">
        <v>297</v>
      </c>
      <c r="C34" s="88" t="s">
        <v>170</v>
      </c>
      <c r="D34" s="91"/>
      <c r="E34" s="91"/>
      <c r="F34" s="16"/>
    </row>
    <row r="35" spans="2:6" ht="15" x14ac:dyDescent="0.2">
      <c r="B35" s="88" t="s">
        <v>96</v>
      </c>
      <c r="C35" s="88" t="s">
        <v>336</v>
      </c>
      <c r="D35" s="91"/>
      <c r="E35" s="91"/>
      <c r="F35" s="16"/>
    </row>
    <row r="36" spans="2:6" ht="15" x14ac:dyDescent="0.2">
      <c r="B36" s="88" t="s">
        <v>235</v>
      </c>
      <c r="C36" s="88" t="s">
        <v>337</v>
      </c>
      <c r="D36" s="91"/>
      <c r="E36" s="91"/>
      <c r="F36" s="16"/>
    </row>
    <row r="37" spans="2:6" ht="15" x14ac:dyDescent="0.2">
      <c r="B37" s="88" t="s">
        <v>169</v>
      </c>
      <c r="C37" s="88" t="s">
        <v>338</v>
      </c>
      <c r="D37" s="91"/>
      <c r="E37" s="91"/>
      <c r="F37" s="16"/>
    </row>
    <row r="38" spans="2:6" ht="15" x14ac:dyDescent="0.2">
      <c r="B38" s="88" t="s">
        <v>138</v>
      </c>
      <c r="C38" s="88" t="s">
        <v>339</v>
      </c>
      <c r="D38" s="91"/>
      <c r="E38" s="91"/>
      <c r="F38" s="16"/>
    </row>
    <row r="39" spans="2:6" ht="15" x14ac:dyDescent="0.2">
      <c r="B39" s="88" t="s">
        <v>106</v>
      </c>
      <c r="C39" s="88" t="s">
        <v>340</v>
      </c>
      <c r="D39" s="91"/>
      <c r="E39" s="91"/>
      <c r="F39" s="16"/>
    </row>
    <row r="40" spans="2:6" ht="15" x14ac:dyDescent="0.2">
      <c r="B40" s="88" t="s">
        <v>139</v>
      </c>
      <c r="C40" s="88" t="s">
        <v>341</v>
      </c>
      <c r="D40" s="91"/>
      <c r="E40" s="91"/>
      <c r="F40" s="16"/>
    </row>
    <row r="41" spans="2:6" ht="15" x14ac:dyDescent="0.2">
      <c r="B41" s="88" t="s">
        <v>91</v>
      </c>
      <c r="C41" s="88" t="s">
        <v>342</v>
      </c>
      <c r="D41" s="91"/>
      <c r="E41" s="91"/>
      <c r="F41" s="16"/>
    </row>
    <row r="42" spans="2:6" ht="15" x14ac:dyDescent="0.2">
      <c r="B42" s="88" t="s">
        <v>292</v>
      </c>
      <c r="C42" s="88" t="s">
        <v>343</v>
      </c>
      <c r="D42" s="91"/>
      <c r="E42" s="91"/>
      <c r="F42" s="16"/>
    </row>
    <row r="43" spans="2:6" ht="15" x14ac:dyDescent="0.2">
      <c r="B43" s="88" t="s">
        <v>161</v>
      </c>
      <c r="C43" s="88" t="s">
        <v>344</v>
      </c>
      <c r="D43" s="91"/>
      <c r="E43" s="91"/>
      <c r="F43" s="16"/>
    </row>
    <row r="44" spans="2:6" ht="15" x14ac:dyDescent="0.2">
      <c r="B44" s="88" t="s">
        <v>158</v>
      </c>
      <c r="C44" s="88" t="s">
        <v>345</v>
      </c>
      <c r="D44" s="91"/>
      <c r="E44" s="91"/>
      <c r="F44" s="16"/>
    </row>
    <row r="45" spans="2:6" ht="15" x14ac:dyDescent="0.2">
      <c r="B45" s="88" t="s">
        <v>180</v>
      </c>
      <c r="C45" s="88" t="s">
        <v>346</v>
      </c>
      <c r="D45" s="91"/>
      <c r="E45" s="91"/>
    </row>
    <row r="46" spans="2:6" ht="15" x14ac:dyDescent="0.2">
      <c r="B46" s="88" t="s">
        <v>190</v>
      </c>
      <c r="C46" s="88" t="s">
        <v>347</v>
      </c>
      <c r="D46" s="91"/>
      <c r="E46" s="91"/>
    </row>
    <row r="47" spans="2:6" ht="15" x14ac:dyDescent="0.2">
      <c r="B47" s="88" t="s">
        <v>183</v>
      </c>
      <c r="C47" s="88" t="s">
        <v>348</v>
      </c>
      <c r="D47" s="91"/>
      <c r="E47" s="91"/>
    </row>
    <row r="48" spans="2:6" ht="15" x14ac:dyDescent="0.2">
      <c r="B48" s="88" t="s">
        <v>201</v>
      </c>
      <c r="C48" s="88" t="s">
        <v>349</v>
      </c>
      <c r="D48" s="91"/>
      <c r="E48" s="91"/>
    </row>
    <row r="49" spans="2:5" ht="15" x14ac:dyDescent="0.2">
      <c r="B49" s="88" t="s">
        <v>93</v>
      </c>
      <c r="C49" s="88" t="s">
        <v>350</v>
      </c>
      <c r="D49" s="91"/>
      <c r="E49" s="91"/>
    </row>
    <row r="50" spans="2:5" ht="15" x14ac:dyDescent="0.2">
      <c r="B50" s="88" t="s">
        <v>168</v>
      </c>
      <c r="C50" s="89" t="s">
        <v>351</v>
      </c>
      <c r="D50" s="91"/>
      <c r="E50" s="91"/>
    </row>
    <row r="51" spans="2:5" ht="15" x14ac:dyDescent="0.2">
      <c r="B51" s="88" t="s">
        <v>130</v>
      </c>
      <c r="C51" s="91"/>
      <c r="D51" s="91"/>
      <c r="E51" s="91"/>
    </row>
    <row r="52" spans="2:5" ht="15" x14ac:dyDescent="0.2">
      <c r="B52" s="88" t="s">
        <v>230</v>
      </c>
      <c r="C52" s="91"/>
      <c r="D52" s="91"/>
      <c r="E52" s="91"/>
    </row>
    <row r="53" spans="2:5" ht="15" x14ac:dyDescent="0.2">
      <c r="B53" s="88" t="s">
        <v>282</v>
      </c>
      <c r="C53" s="91"/>
      <c r="D53" s="91"/>
      <c r="E53" s="91"/>
    </row>
    <row r="54" spans="2:5" ht="15" x14ac:dyDescent="0.2">
      <c r="B54" s="88" t="s">
        <v>121</v>
      </c>
      <c r="C54" s="91"/>
      <c r="D54" s="91"/>
      <c r="E54" s="91"/>
    </row>
    <row r="55" spans="2:5" ht="15" x14ac:dyDescent="0.2">
      <c r="B55" s="88" t="s">
        <v>215</v>
      </c>
      <c r="C55" s="91"/>
      <c r="D55" s="91"/>
      <c r="E55" s="91"/>
    </row>
    <row r="56" spans="2:5" ht="15" x14ac:dyDescent="0.2">
      <c r="B56" s="88" t="s">
        <v>245</v>
      </c>
      <c r="C56" s="91"/>
      <c r="D56" s="91"/>
      <c r="E56" s="91"/>
    </row>
    <row r="57" spans="2:5" ht="15" x14ac:dyDescent="0.2">
      <c r="B57" s="88" t="s">
        <v>248</v>
      </c>
      <c r="C57" s="91"/>
      <c r="D57" s="91"/>
      <c r="E57" s="91"/>
    </row>
    <row r="58" spans="2:5" ht="15" x14ac:dyDescent="0.2">
      <c r="B58" s="88" t="s">
        <v>261</v>
      </c>
      <c r="C58" s="91"/>
      <c r="D58" s="91"/>
      <c r="E58" s="91"/>
    </row>
    <row r="59" spans="2:5" ht="15" x14ac:dyDescent="0.2">
      <c r="B59" s="88" t="s">
        <v>83</v>
      </c>
      <c r="C59" s="91"/>
      <c r="D59" s="91"/>
      <c r="E59" s="91"/>
    </row>
    <row r="60" spans="2:5" ht="15" x14ac:dyDescent="0.2">
      <c r="B60" s="88" t="s">
        <v>227</v>
      </c>
      <c r="D60" s="91"/>
      <c r="E60" s="91"/>
    </row>
    <row r="61" spans="2:5" ht="15" x14ac:dyDescent="0.2">
      <c r="B61" s="88" t="s">
        <v>100</v>
      </c>
      <c r="D61" s="91"/>
      <c r="E61" s="91"/>
    </row>
    <row r="62" spans="2:5" ht="15" x14ac:dyDescent="0.2">
      <c r="B62" s="88" t="s">
        <v>119</v>
      </c>
      <c r="D62" s="91"/>
      <c r="E62" s="91"/>
    </row>
    <row r="63" spans="2:5" ht="15" x14ac:dyDescent="0.2">
      <c r="B63" s="88" t="s">
        <v>171</v>
      </c>
      <c r="D63" s="91"/>
      <c r="E63" s="91"/>
    </row>
    <row r="64" spans="2:5" ht="15" x14ac:dyDescent="0.2">
      <c r="B64" s="88" t="s">
        <v>97</v>
      </c>
      <c r="D64" s="91"/>
      <c r="E64" s="91"/>
    </row>
    <row r="65" spans="2:5" ht="15" x14ac:dyDescent="0.2">
      <c r="B65" s="88" t="s">
        <v>184</v>
      </c>
      <c r="D65" s="91"/>
      <c r="E65" s="91"/>
    </row>
    <row r="66" spans="2:5" ht="15" x14ac:dyDescent="0.2">
      <c r="B66" s="88" t="s">
        <v>286</v>
      </c>
      <c r="D66" s="91"/>
      <c r="E66" s="91"/>
    </row>
    <row r="67" spans="2:5" ht="15" x14ac:dyDescent="0.2">
      <c r="B67" s="88" t="s">
        <v>116</v>
      </c>
      <c r="D67" s="91"/>
      <c r="E67" s="91"/>
    </row>
    <row r="68" spans="2:5" ht="15" x14ac:dyDescent="0.2">
      <c r="B68" s="88" t="s">
        <v>202</v>
      </c>
      <c r="D68" s="91"/>
      <c r="E68" s="91"/>
    </row>
    <row r="69" spans="2:5" ht="15" x14ac:dyDescent="0.2">
      <c r="B69" s="88" t="s">
        <v>164</v>
      </c>
      <c r="D69" s="91"/>
      <c r="E69" s="91"/>
    </row>
    <row r="70" spans="2:5" ht="15" x14ac:dyDescent="0.2">
      <c r="B70" s="88" t="s">
        <v>174</v>
      </c>
      <c r="D70" s="91"/>
      <c r="E70" s="91"/>
    </row>
    <row r="71" spans="2:5" ht="15" x14ac:dyDescent="0.2">
      <c r="B71" s="88" t="s">
        <v>239</v>
      </c>
      <c r="D71" s="91"/>
      <c r="E71" s="91"/>
    </row>
    <row r="72" spans="2:5" ht="15" x14ac:dyDescent="0.2">
      <c r="B72" s="88" t="s">
        <v>267</v>
      </c>
      <c r="D72" s="91"/>
      <c r="E72" s="91"/>
    </row>
    <row r="73" spans="2:5" ht="15" x14ac:dyDescent="0.2">
      <c r="B73" s="88" t="s">
        <v>166</v>
      </c>
      <c r="D73" s="91"/>
      <c r="E73" s="91"/>
    </row>
    <row r="74" spans="2:5" ht="15" x14ac:dyDescent="0.2">
      <c r="B74" s="88" t="s">
        <v>222</v>
      </c>
      <c r="D74" s="91"/>
      <c r="E74" s="91"/>
    </row>
    <row r="75" spans="2:5" ht="15" x14ac:dyDescent="0.2">
      <c r="B75" s="88" t="s">
        <v>224</v>
      </c>
      <c r="D75" s="91"/>
      <c r="E75" s="91"/>
    </row>
    <row r="76" spans="2:5" ht="15" x14ac:dyDescent="0.2">
      <c r="B76" s="88" t="s">
        <v>249</v>
      </c>
      <c r="D76" s="91"/>
      <c r="E76" s="91"/>
    </row>
    <row r="77" spans="2:5" ht="15" x14ac:dyDescent="0.2">
      <c r="B77" s="88" t="s">
        <v>203</v>
      </c>
      <c r="D77" s="91"/>
      <c r="E77" s="91"/>
    </row>
    <row r="78" spans="2:5" ht="15" x14ac:dyDescent="0.2">
      <c r="B78" s="88" t="s">
        <v>195</v>
      </c>
      <c r="D78" s="91"/>
      <c r="E78" s="91"/>
    </row>
    <row r="79" spans="2:5" ht="15" x14ac:dyDescent="0.2">
      <c r="B79" s="88" t="s">
        <v>301</v>
      </c>
      <c r="D79" s="91"/>
      <c r="E79" s="91"/>
    </row>
    <row r="80" spans="2:5" ht="15" x14ac:dyDescent="0.2">
      <c r="B80" s="88" t="s">
        <v>185</v>
      </c>
      <c r="D80" s="91"/>
      <c r="E80" s="91"/>
    </row>
    <row r="81" spans="2:5" ht="15" x14ac:dyDescent="0.2">
      <c r="B81" s="88" t="s">
        <v>225</v>
      </c>
      <c r="D81" s="91"/>
      <c r="E81" s="91"/>
    </row>
    <row r="82" spans="2:5" ht="15" x14ac:dyDescent="0.2">
      <c r="B82" s="88" t="s">
        <v>191</v>
      </c>
      <c r="D82" s="91"/>
      <c r="E82" s="91"/>
    </row>
    <row r="83" spans="2:5" ht="15" x14ac:dyDescent="0.2">
      <c r="B83" s="88" t="s">
        <v>295</v>
      </c>
      <c r="D83" s="91"/>
      <c r="E83" s="91"/>
    </row>
    <row r="84" spans="2:5" ht="15" x14ac:dyDescent="0.2">
      <c r="B84" s="88" t="s">
        <v>113</v>
      </c>
      <c r="D84" s="91"/>
      <c r="E84" s="91"/>
    </row>
    <row r="85" spans="2:5" ht="15" x14ac:dyDescent="0.2">
      <c r="B85" s="88" t="s">
        <v>151</v>
      </c>
      <c r="D85" s="91"/>
      <c r="E85" s="91"/>
    </row>
    <row r="86" spans="2:5" ht="15" x14ac:dyDescent="0.2">
      <c r="B86" s="88" t="s">
        <v>89</v>
      </c>
      <c r="D86" s="91"/>
      <c r="E86" s="91"/>
    </row>
    <row r="87" spans="2:5" ht="15" x14ac:dyDescent="0.2">
      <c r="B87" s="88" t="s">
        <v>118</v>
      </c>
      <c r="D87" s="91"/>
      <c r="E87" s="91"/>
    </row>
    <row r="88" spans="2:5" ht="15" x14ac:dyDescent="0.2">
      <c r="B88" s="88" t="s">
        <v>293</v>
      </c>
      <c r="D88" s="91"/>
      <c r="E88" s="91"/>
    </row>
    <row r="89" spans="2:5" ht="15" x14ac:dyDescent="0.2">
      <c r="B89" s="88" t="s">
        <v>131</v>
      </c>
      <c r="D89" s="91"/>
      <c r="E89" s="91"/>
    </row>
    <row r="90" spans="2:5" ht="15" x14ac:dyDescent="0.2">
      <c r="B90" s="88" t="s">
        <v>140</v>
      </c>
      <c r="D90" s="91"/>
      <c r="E90" s="91"/>
    </row>
    <row r="91" spans="2:5" ht="15" x14ac:dyDescent="0.2">
      <c r="B91" s="88" t="s">
        <v>216</v>
      </c>
      <c r="D91" s="91"/>
      <c r="E91" s="91"/>
    </row>
    <row r="92" spans="2:5" ht="15" x14ac:dyDescent="0.2">
      <c r="B92" s="88" t="s">
        <v>177</v>
      </c>
      <c r="D92" s="91"/>
      <c r="E92" s="91"/>
    </row>
    <row r="93" spans="2:5" ht="15" x14ac:dyDescent="0.2">
      <c r="B93" s="88" t="s">
        <v>111</v>
      </c>
      <c r="D93" s="91"/>
      <c r="E93" s="91"/>
    </row>
    <row r="94" spans="2:5" ht="15" x14ac:dyDescent="0.2">
      <c r="B94" s="88" t="s">
        <v>104</v>
      </c>
      <c r="D94" s="91"/>
      <c r="E94" s="91"/>
    </row>
    <row r="95" spans="2:5" ht="15" x14ac:dyDescent="0.2">
      <c r="B95" s="88" t="s">
        <v>114</v>
      </c>
      <c r="D95" s="91"/>
      <c r="E95" s="91"/>
    </row>
    <row r="96" spans="2:5" ht="15" x14ac:dyDescent="0.2">
      <c r="B96" s="88" t="s">
        <v>283</v>
      </c>
      <c r="D96" s="91"/>
      <c r="E96" s="91"/>
    </row>
    <row r="97" spans="2:5" ht="15" x14ac:dyDescent="0.2">
      <c r="B97" s="88" t="s">
        <v>219</v>
      </c>
      <c r="D97" s="91"/>
      <c r="E97" s="91"/>
    </row>
    <row r="98" spans="2:5" ht="15" x14ac:dyDescent="0.2">
      <c r="B98" s="88" t="s">
        <v>165</v>
      </c>
      <c r="D98" s="91"/>
      <c r="E98" s="91"/>
    </row>
    <row r="99" spans="2:5" ht="15" x14ac:dyDescent="0.2">
      <c r="B99" s="88" t="s">
        <v>299</v>
      </c>
      <c r="D99" s="91"/>
      <c r="E99" s="91"/>
    </row>
    <row r="100" spans="2:5" ht="15" x14ac:dyDescent="0.2">
      <c r="B100" s="88" t="s">
        <v>159</v>
      </c>
      <c r="D100" s="91"/>
      <c r="E100" s="91"/>
    </row>
    <row r="101" spans="2:5" ht="15" x14ac:dyDescent="0.2">
      <c r="B101" s="88" t="s">
        <v>263</v>
      </c>
      <c r="D101" s="91"/>
      <c r="E101" s="91"/>
    </row>
    <row r="102" spans="2:5" ht="15" x14ac:dyDescent="0.2">
      <c r="B102" s="88" t="s">
        <v>186</v>
      </c>
      <c r="D102" s="91"/>
      <c r="E102" s="91"/>
    </row>
    <row r="103" spans="2:5" ht="15" x14ac:dyDescent="0.2">
      <c r="B103" s="88" t="s">
        <v>156</v>
      </c>
      <c r="D103" s="91"/>
      <c r="E103" s="91"/>
    </row>
    <row r="104" spans="2:5" ht="15" x14ac:dyDescent="0.2">
      <c r="B104" s="88" t="s">
        <v>141</v>
      </c>
      <c r="D104" s="91"/>
      <c r="E104" s="91"/>
    </row>
    <row r="105" spans="2:5" ht="15" x14ac:dyDescent="0.2">
      <c r="B105" s="88" t="s">
        <v>122</v>
      </c>
      <c r="D105" s="91"/>
      <c r="E105" s="91"/>
    </row>
    <row r="106" spans="2:5" ht="15" x14ac:dyDescent="0.2">
      <c r="B106" s="88" t="s">
        <v>243</v>
      </c>
      <c r="D106" s="91"/>
      <c r="E106" s="91"/>
    </row>
    <row r="107" spans="2:5" ht="15" x14ac:dyDescent="0.2">
      <c r="B107" s="88" t="s">
        <v>87</v>
      </c>
      <c r="D107" s="91"/>
      <c r="E107" s="91"/>
    </row>
    <row r="108" spans="2:5" ht="15" x14ac:dyDescent="0.2">
      <c r="B108" s="88" t="s">
        <v>95</v>
      </c>
      <c r="D108" s="91"/>
      <c r="E108" s="91"/>
    </row>
    <row r="109" spans="2:5" ht="15" x14ac:dyDescent="0.2">
      <c r="B109" s="88" t="s">
        <v>231</v>
      </c>
      <c r="D109" s="91"/>
      <c r="E109" s="91"/>
    </row>
    <row r="110" spans="2:5" ht="15" x14ac:dyDescent="0.2">
      <c r="B110" s="88" t="s">
        <v>288</v>
      </c>
      <c r="D110" s="91"/>
      <c r="E110" s="91"/>
    </row>
    <row r="111" spans="2:5" ht="15" x14ac:dyDescent="0.2">
      <c r="B111" s="88" t="s">
        <v>193</v>
      </c>
      <c r="D111" s="91"/>
      <c r="E111" s="91"/>
    </row>
    <row r="112" spans="2:5" ht="15" x14ac:dyDescent="0.2">
      <c r="B112" s="88" t="s">
        <v>253</v>
      </c>
      <c r="D112" s="91"/>
      <c r="E112" s="91"/>
    </row>
    <row r="113" spans="2:5" ht="15" x14ac:dyDescent="0.2">
      <c r="B113" s="88" t="s">
        <v>296</v>
      </c>
      <c r="D113" s="91"/>
      <c r="E113" s="91"/>
    </row>
    <row r="114" spans="2:5" ht="15" x14ac:dyDescent="0.2">
      <c r="B114" s="88" t="s">
        <v>274</v>
      </c>
      <c r="D114" s="91"/>
      <c r="E114" s="91"/>
    </row>
    <row r="115" spans="2:5" ht="15" x14ac:dyDescent="0.2">
      <c r="B115" s="88" t="s">
        <v>302</v>
      </c>
      <c r="D115" s="91"/>
      <c r="E115" s="91"/>
    </row>
    <row r="116" spans="2:5" ht="15" x14ac:dyDescent="0.2">
      <c r="B116" s="88" t="s">
        <v>178</v>
      </c>
      <c r="D116" s="91"/>
      <c r="E116" s="91"/>
    </row>
    <row r="117" spans="2:5" ht="15" x14ac:dyDescent="0.2">
      <c r="B117" s="88" t="s">
        <v>278</v>
      </c>
      <c r="D117" s="91"/>
      <c r="E117" s="91"/>
    </row>
    <row r="118" spans="2:5" ht="15" x14ac:dyDescent="0.2">
      <c r="B118" s="88" t="s">
        <v>194</v>
      </c>
      <c r="D118" s="91"/>
      <c r="E118" s="91"/>
    </row>
    <row r="119" spans="2:5" ht="15" x14ac:dyDescent="0.2">
      <c r="B119" s="88" t="s">
        <v>268</v>
      </c>
      <c r="D119" s="91"/>
      <c r="E119" s="91"/>
    </row>
    <row r="120" spans="2:5" ht="15" x14ac:dyDescent="0.2">
      <c r="B120" s="88" t="s">
        <v>109</v>
      </c>
      <c r="E120" s="91"/>
    </row>
    <row r="121" spans="2:5" ht="15" x14ac:dyDescent="0.2">
      <c r="B121" s="88" t="s">
        <v>279</v>
      </c>
      <c r="E121" s="91"/>
    </row>
    <row r="122" spans="2:5" ht="15" x14ac:dyDescent="0.2">
      <c r="B122" s="88" t="s">
        <v>107</v>
      </c>
      <c r="E122" s="91"/>
    </row>
    <row r="123" spans="2:5" ht="15" x14ac:dyDescent="0.2">
      <c r="B123" s="88" t="s">
        <v>187</v>
      </c>
      <c r="E123" s="91"/>
    </row>
    <row r="124" spans="2:5" ht="15" x14ac:dyDescent="0.2">
      <c r="B124" s="88" t="s">
        <v>188</v>
      </c>
      <c r="E124" s="91"/>
    </row>
    <row r="125" spans="2:5" ht="15" x14ac:dyDescent="0.2">
      <c r="B125" s="88" t="s">
        <v>226</v>
      </c>
      <c r="E125" s="91"/>
    </row>
    <row r="126" spans="2:5" ht="15" x14ac:dyDescent="0.2">
      <c r="B126" s="88" t="s">
        <v>142</v>
      </c>
      <c r="E126" s="91"/>
    </row>
    <row r="127" spans="2:5" ht="15" x14ac:dyDescent="0.2">
      <c r="B127" s="88" t="s">
        <v>269</v>
      </c>
      <c r="E127" s="91"/>
    </row>
    <row r="128" spans="2:5" ht="15" x14ac:dyDescent="0.2">
      <c r="B128" s="88" t="s">
        <v>275</v>
      </c>
      <c r="E128" s="91"/>
    </row>
    <row r="129" spans="2:5" ht="15" x14ac:dyDescent="0.2">
      <c r="B129" s="88" t="s">
        <v>102</v>
      </c>
      <c r="E129" s="91"/>
    </row>
    <row r="130" spans="2:5" ht="15" x14ac:dyDescent="0.2">
      <c r="B130" s="88" t="s">
        <v>176</v>
      </c>
      <c r="E130" s="91"/>
    </row>
    <row r="131" spans="2:5" ht="15" x14ac:dyDescent="0.2">
      <c r="B131" s="88" t="s">
        <v>218</v>
      </c>
      <c r="E131" s="91"/>
    </row>
    <row r="132" spans="2:5" ht="15" x14ac:dyDescent="0.2">
      <c r="B132" s="88" t="s">
        <v>143</v>
      </c>
      <c r="E132" s="91"/>
    </row>
    <row r="133" spans="2:5" ht="15" x14ac:dyDescent="0.2">
      <c r="B133" s="88" t="s">
        <v>306</v>
      </c>
      <c r="E133" s="91"/>
    </row>
    <row r="134" spans="2:5" ht="15" x14ac:dyDescent="0.2">
      <c r="B134" s="88" t="s">
        <v>228</v>
      </c>
      <c r="E134" s="91"/>
    </row>
    <row r="135" spans="2:5" ht="15" x14ac:dyDescent="0.2">
      <c r="B135" s="88" t="s">
        <v>237</v>
      </c>
      <c r="E135" s="91"/>
    </row>
    <row r="136" spans="2:5" ht="15" x14ac:dyDescent="0.2">
      <c r="B136" s="88" t="s">
        <v>281</v>
      </c>
      <c r="E136" s="91"/>
    </row>
    <row r="137" spans="2:5" ht="15" x14ac:dyDescent="0.2">
      <c r="B137" s="88" t="s">
        <v>92</v>
      </c>
      <c r="E137" s="91"/>
    </row>
    <row r="138" spans="2:5" ht="15" x14ac:dyDescent="0.2">
      <c r="B138" s="88" t="s">
        <v>170</v>
      </c>
      <c r="E138" s="91"/>
    </row>
    <row r="139" spans="2:5" ht="15" x14ac:dyDescent="0.2">
      <c r="B139" s="88" t="s">
        <v>144</v>
      </c>
      <c r="E139" s="91"/>
    </row>
    <row r="140" spans="2:5" ht="15" x14ac:dyDescent="0.2">
      <c r="B140" s="88" t="s">
        <v>211</v>
      </c>
      <c r="E140" s="91"/>
    </row>
    <row r="141" spans="2:5" ht="15" x14ac:dyDescent="0.2">
      <c r="B141" s="88" t="s">
        <v>238</v>
      </c>
      <c r="E141" s="91"/>
    </row>
    <row r="142" spans="2:5" ht="15" x14ac:dyDescent="0.2">
      <c r="B142" s="88" t="s">
        <v>280</v>
      </c>
      <c r="E142" s="91"/>
    </row>
    <row r="143" spans="2:5" ht="15" x14ac:dyDescent="0.2">
      <c r="B143" s="88" t="s">
        <v>196</v>
      </c>
      <c r="E143" s="91"/>
    </row>
    <row r="144" spans="2:5" ht="15" x14ac:dyDescent="0.2">
      <c r="B144" s="88" t="s">
        <v>265</v>
      </c>
      <c r="E144" s="91"/>
    </row>
    <row r="145" spans="2:5" ht="15" x14ac:dyDescent="0.2">
      <c r="B145" s="88" t="s">
        <v>285</v>
      </c>
      <c r="E145" s="91"/>
    </row>
    <row r="146" spans="2:5" ht="15" x14ac:dyDescent="0.2">
      <c r="B146" s="88" t="s">
        <v>307</v>
      </c>
      <c r="E146" s="91"/>
    </row>
    <row r="147" spans="2:5" ht="15" x14ac:dyDescent="0.2">
      <c r="B147" s="88" t="s">
        <v>262</v>
      </c>
      <c r="E147" s="91"/>
    </row>
    <row r="148" spans="2:5" ht="15" x14ac:dyDescent="0.2">
      <c r="B148" s="88" t="s">
        <v>189</v>
      </c>
      <c r="E148" s="91"/>
    </row>
    <row r="149" spans="2:5" ht="15" x14ac:dyDescent="0.2">
      <c r="B149" s="88" t="s">
        <v>86</v>
      </c>
      <c r="E149" s="91"/>
    </row>
    <row r="150" spans="2:5" ht="15" x14ac:dyDescent="0.2">
      <c r="B150" s="88" t="s">
        <v>291</v>
      </c>
      <c r="E150" s="91"/>
    </row>
    <row r="151" spans="2:5" ht="15" x14ac:dyDescent="0.2">
      <c r="B151" s="88" t="s">
        <v>271</v>
      </c>
      <c r="E151" s="91"/>
    </row>
    <row r="152" spans="2:5" ht="15" x14ac:dyDescent="0.2">
      <c r="B152" s="88" t="s">
        <v>266</v>
      </c>
      <c r="E152" s="91"/>
    </row>
    <row r="153" spans="2:5" ht="15" x14ac:dyDescent="0.2">
      <c r="B153" s="88" t="s">
        <v>105</v>
      </c>
      <c r="E153" s="91"/>
    </row>
    <row r="154" spans="2:5" ht="15" x14ac:dyDescent="0.2">
      <c r="B154" s="88" t="s">
        <v>284</v>
      </c>
      <c r="E154" s="91"/>
    </row>
    <row r="155" spans="2:5" ht="15" x14ac:dyDescent="0.2">
      <c r="B155" s="88" t="s">
        <v>240</v>
      </c>
      <c r="E155" s="91"/>
    </row>
    <row r="156" spans="2:5" ht="15" x14ac:dyDescent="0.2">
      <c r="B156" s="88" t="s">
        <v>192</v>
      </c>
      <c r="E156" s="91"/>
    </row>
    <row r="157" spans="2:5" ht="15" x14ac:dyDescent="0.2">
      <c r="B157" s="88" t="s">
        <v>98</v>
      </c>
      <c r="E157" s="91"/>
    </row>
    <row r="158" spans="2:5" ht="15" x14ac:dyDescent="0.2">
      <c r="B158" s="88" t="s">
        <v>175</v>
      </c>
      <c r="E158" s="91"/>
    </row>
    <row r="159" spans="2:5" ht="15" x14ac:dyDescent="0.2">
      <c r="B159" s="88" t="s">
        <v>220</v>
      </c>
      <c r="E159" s="91"/>
    </row>
    <row r="160" spans="2:5" ht="15" x14ac:dyDescent="0.2">
      <c r="B160" s="88" t="s">
        <v>84</v>
      </c>
      <c r="E160" s="91"/>
    </row>
    <row r="161" spans="2:5" ht="15" x14ac:dyDescent="0.2">
      <c r="B161" s="88" t="s">
        <v>232</v>
      </c>
      <c r="E161" s="91"/>
    </row>
    <row r="162" spans="2:5" ht="15" x14ac:dyDescent="0.2">
      <c r="B162" s="88" t="s">
        <v>132</v>
      </c>
      <c r="E162" s="91"/>
    </row>
    <row r="163" spans="2:5" ht="15" x14ac:dyDescent="0.2">
      <c r="B163" s="88" t="s">
        <v>254</v>
      </c>
      <c r="E163" s="91"/>
    </row>
    <row r="164" spans="2:5" ht="15" x14ac:dyDescent="0.2">
      <c r="B164" s="88" t="s">
        <v>167</v>
      </c>
      <c r="E164" s="91"/>
    </row>
    <row r="165" spans="2:5" ht="15" x14ac:dyDescent="0.2">
      <c r="B165" s="88" t="s">
        <v>163</v>
      </c>
      <c r="E165" s="91"/>
    </row>
    <row r="166" spans="2:5" ht="15" x14ac:dyDescent="0.2">
      <c r="B166" s="88" t="s">
        <v>229</v>
      </c>
      <c r="E166" s="91"/>
    </row>
    <row r="167" spans="2:5" ht="15" x14ac:dyDescent="0.2">
      <c r="B167" s="88" t="s">
        <v>277</v>
      </c>
      <c r="E167" s="91"/>
    </row>
    <row r="168" spans="2:5" ht="15" x14ac:dyDescent="0.2">
      <c r="B168" s="88" t="s">
        <v>110</v>
      </c>
      <c r="E168" s="91"/>
    </row>
    <row r="169" spans="2:5" ht="15" x14ac:dyDescent="0.2">
      <c r="B169" s="88" t="s">
        <v>308</v>
      </c>
      <c r="E169" s="91"/>
    </row>
    <row r="170" spans="2:5" ht="15" x14ac:dyDescent="0.2">
      <c r="B170" s="88" t="s">
        <v>264</v>
      </c>
      <c r="E170" s="91"/>
    </row>
    <row r="171" spans="2:5" ht="15" x14ac:dyDescent="0.2">
      <c r="B171" s="88" t="s">
        <v>145</v>
      </c>
      <c r="E171" s="91"/>
    </row>
    <row r="172" spans="2:5" ht="15" x14ac:dyDescent="0.2">
      <c r="B172" s="88" t="s">
        <v>115</v>
      </c>
      <c r="E172" s="91"/>
    </row>
    <row r="173" spans="2:5" ht="15" x14ac:dyDescent="0.2">
      <c r="B173" s="88" t="s">
        <v>204</v>
      </c>
      <c r="E173" s="91"/>
    </row>
    <row r="174" spans="2:5" ht="15" x14ac:dyDescent="0.2">
      <c r="B174" s="88" t="s">
        <v>205</v>
      </c>
      <c r="E174" s="91"/>
    </row>
    <row r="175" spans="2:5" ht="15" x14ac:dyDescent="0.2">
      <c r="B175" s="88" t="s">
        <v>206</v>
      </c>
      <c r="E175" s="91"/>
    </row>
    <row r="176" spans="2:5" ht="15" x14ac:dyDescent="0.2">
      <c r="B176" s="88" t="s">
        <v>294</v>
      </c>
      <c r="E176" s="91"/>
    </row>
    <row r="177" spans="2:5" ht="15" x14ac:dyDescent="0.2">
      <c r="B177" s="88" t="s">
        <v>207</v>
      </c>
      <c r="E177" s="91"/>
    </row>
    <row r="178" spans="2:5" ht="15" x14ac:dyDescent="0.2">
      <c r="B178" s="88" t="s">
        <v>153</v>
      </c>
      <c r="E178" s="91"/>
    </row>
    <row r="179" spans="2:5" ht="15" x14ac:dyDescent="0.2">
      <c r="B179" s="88" t="s">
        <v>208</v>
      </c>
      <c r="E179" s="91"/>
    </row>
    <row r="180" spans="2:5" ht="15" x14ac:dyDescent="0.2">
      <c r="B180" s="88" t="s">
        <v>289</v>
      </c>
      <c r="E180" s="91"/>
    </row>
    <row r="181" spans="2:5" ht="15" x14ac:dyDescent="0.2">
      <c r="B181" s="88" t="s">
        <v>133</v>
      </c>
      <c r="E181" s="91"/>
    </row>
    <row r="182" spans="2:5" ht="15" x14ac:dyDescent="0.2">
      <c r="B182" s="88" t="s">
        <v>272</v>
      </c>
      <c r="E182" s="91"/>
    </row>
    <row r="183" spans="2:5" ht="15" x14ac:dyDescent="0.2">
      <c r="B183" s="88" t="s">
        <v>85</v>
      </c>
      <c r="E183" s="91"/>
    </row>
    <row r="184" spans="2:5" ht="15" x14ac:dyDescent="0.2">
      <c r="B184" s="88" t="s">
        <v>152</v>
      </c>
      <c r="E184" s="91"/>
    </row>
    <row r="185" spans="2:5" ht="15" x14ac:dyDescent="0.2">
      <c r="B185" s="88" t="s">
        <v>250</v>
      </c>
      <c r="E185" s="91"/>
    </row>
    <row r="186" spans="2:5" ht="15" x14ac:dyDescent="0.2">
      <c r="B186" s="88" t="s">
        <v>287</v>
      </c>
      <c r="E186" s="91"/>
    </row>
    <row r="187" spans="2:5" ht="15" x14ac:dyDescent="0.2">
      <c r="B187" s="88" t="s">
        <v>234</v>
      </c>
      <c r="E187" s="91"/>
    </row>
    <row r="188" spans="2:5" ht="15" x14ac:dyDescent="0.2">
      <c r="B188" s="88" t="s">
        <v>146</v>
      </c>
      <c r="E188" s="91"/>
    </row>
    <row r="189" spans="2:5" ht="15" x14ac:dyDescent="0.2">
      <c r="B189" s="88" t="s">
        <v>304</v>
      </c>
      <c r="E189" s="91"/>
    </row>
    <row r="190" spans="2:5" ht="15" x14ac:dyDescent="0.2">
      <c r="B190" s="88" t="s">
        <v>244</v>
      </c>
      <c r="E190" s="91"/>
    </row>
    <row r="191" spans="2:5" ht="15" x14ac:dyDescent="0.2">
      <c r="B191" s="88" t="s">
        <v>154</v>
      </c>
      <c r="E191" s="91"/>
    </row>
    <row r="192" spans="2:5" ht="15" x14ac:dyDescent="0.2">
      <c r="B192" s="88" t="s">
        <v>303</v>
      </c>
      <c r="E192" s="91"/>
    </row>
    <row r="193" spans="2:5" ht="15" x14ac:dyDescent="0.2">
      <c r="B193" s="88" t="s">
        <v>99</v>
      </c>
      <c r="E193" s="91"/>
    </row>
    <row r="194" spans="2:5" ht="15" x14ac:dyDescent="0.2">
      <c r="B194" s="88" t="s">
        <v>99</v>
      </c>
      <c r="E194" s="91"/>
    </row>
    <row r="195" spans="2:5" ht="15" x14ac:dyDescent="0.2">
      <c r="B195" s="88" t="s">
        <v>134</v>
      </c>
      <c r="E195" s="91"/>
    </row>
    <row r="196" spans="2:5" ht="15" x14ac:dyDescent="0.2">
      <c r="B196" s="88" t="s">
        <v>179</v>
      </c>
      <c r="E196" s="91"/>
    </row>
    <row r="197" spans="2:5" ht="15" x14ac:dyDescent="0.2">
      <c r="B197" s="88" t="s">
        <v>270</v>
      </c>
      <c r="E197" s="91"/>
    </row>
    <row r="198" spans="2:5" ht="15" x14ac:dyDescent="0.2">
      <c r="B198" s="88" t="s">
        <v>212</v>
      </c>
      <c r="E198" s="91"/>
    </row>
    <row r="199" spans="2:5" ht="15" x14ac:dyDescent="0.2">
      <c r="B199" s="88" t="s">
        <v>117</v>
      </c>
      <c r="E199" s="91"/>
    </row>
    <row r="200" spans="2:5" ht="15" x14ac:dyDescent="0.2">
      <c r="B200" s="88" t="s">
        <v>236</v>
      </c>
      <c r="E200" s="91"/>
    </row>
    <row r="201" spans="2:5" ht="15" x14ac:dyDescent="0.2">
      <c r="B201" s="88" t="s">
        <v>135</v>
      </c>
      <c r="E201" s="91"/>
    </row>
    <row r="202" spans="2:5" ht="15" x14ac:dyDescent="0.2">
      <c r="B202" s="88" t="s">
        <v>173</v>
      </c>
      <c r="E202" s="91"/>
    </row>
    <row r="203" spans="2:5" ht="15" x14ac:dyDescent="0.2">
      <c r="B203" s="88" t="s">
        <v>123</v>
      </c>
      <c r="E203" s="91"/>
    </row>
    <row r="204" spans="2:5" ht="15" x14ac:dyDescent="0.2">
      <c r="B204" s="88" t="s">
        <v>94</v>
      </c>
      <c r="E204" s="91"/>
    </row>
    <row r="205" spans="2:5" ht="15" x14ac:dyDescent="0.2">
      <c r="B205" s="88" t="s">
        <v>233</v>
      </c>
      <c r="E205" s="91"/>
    </row>
    <row r="206" spans="2:5" ht="15" x14ac:dyDescent="0.2">
      <c r="B206" s="88" t="s">
        <v>124</v>
      </c>
      <c r="E206" s="91"/>
    </row>
    <row r="207" spans="2:5" ht="15" x14ac:dyDescent="0.2">
      <c r="B207" s="88" t="s">
        <v>147</v>
      </c>
      <c r="E207" s="91"/>
    </row>
    <row r="208" spans="2:5" ht="15" x14ac:dyDescent="0.2">
      <c r="B208" s="88" t="s">
        <v>181</v>
      </c>
      <c r="E208" s="91"/>
    </row>
    <row r="209" spans="2:5" ht="15" x14ac:dyDescent="0.2">
      <c r="B209" s="88" t="s">
        <v>209</v>
      </c>
      <c r="E209" s="91"/>
    </row>
    <row r="210" spans="2:5" ht="15" x14ac:dyDescent="0.2">
      <c r="B210" s="88" t="s">
        <v>213</v>
      </c>
      <c r="E210" s="91"/>
    </row>
    <row r="211" spans="2:5" ht="15" x14ac:dyDescent="0.2">
      <c r="B211" s="88" t="s">
        <v>258</v>
      </c>
      <c r="E211" s="91"/>
    </row>
    <row r="212" spans="2:5" ht="15" x14ac:dyDescent="0.2">
      <c r="B212" s="88" t="s">
        <v>256</v>
      </c>
      <c r="E212" s="91"/>
    </row>
    <row r="213" spans="2:5" ht="15" x14ac:dyDescent="0.2">
      <c r="B213" s="88" t="s">
        <v>273</v>
      </c>
      <c r="E213" s="91"/>
    </row>
    <row r="214" spans="2:5" ht="15" x14ac:dyDescent="0.2">
      <c r="B214" s="88" t="s">
        <v>305</v>
      </c>
      <c r="E214" s="91"/>
    </row>
    <row r="215" spans="2:5" ht="15" x14ac:dyDescent="0.2">
      <c r="B215" s="88" t="s">
        <v>246</v>
      </c>
      <c r="E215" s="91"/>
    </row>
    <row r="216" spans="2:5" ht="15" x14ac:dyDescent="0.2">
      <c r="B216" s="88" t="s">
        <v>108</v>
      </c>
      <c r="E216" s="91"/>
    </row>
    <row r="217" spans="2:5" ht="15" x14ac:dyDescent="0.2">
      <c r="B217" s="88" t="s">
        <v>88</v>
      </c>
      <c r="E217" s="91"/>
    </row>
    <row r="218" spans="2:5" ht="15" x14ac:dyDescent="0.2">
      <c r="B218" s="88" t="s">
        <v>125</v>
      </c>
      <c r="E218" s="91"/>
    </row>
    <row r="219" spans="2:5" ht="15" x14ac:dyDescent="0.2">
      <c r="B219" s="88" t="s">
        <v>252</v>
      </c>
      <c r="E219" s="91"/>
    </row>
    <row r="220" spans="2:5" ht="15" x14ac:dyDescent="0.2">
      <c r="B220" s="88" t="s">
        <v>260</v>
      </c>
      <c r="E220" s="91"/>
    </row>
    <row r="221" spans="2:5" ht="15" x14ac:dyDescent="0.2">
      <c r="B221" s="88" t="s">
        <v>255</v>
      </c>
      <c r="E221" s="91"/>
    </row>
    <row r="222" spans="2:5" ht="15" x14ac:dyDescent="0.2">
      <c r="B222" s="88" t="s">
        <v>162</v>
      </c>
      <c r="E222" s="91"/>
    </row>
    <row r="223" spans="2:5" ht="15" x14ac:dyDescent="0.2">
      <c r="B223" s="88" t="s">
        <v>157</v>
      </c>
      <c r="E223" s="91"/>
    </row>
    <row r="224" spans="2:5" ht="15" x14ac:dyDescent="0.2">
      <c r="B224" s="88" t="s">
        <v>112</v>
      </c>
      <c r="E224" s="91"/>
    </row>
    <row r="225" spans="2:5" ht="15" x14ac:dyDescent="0.2">
      <c r="B225" s="88" t="s">
        <v>247</v>
      </c>
      <c r="E225" s="91"/>
    </row>
    <row r="226" spans="2:5" ht="15" x14ac:dyDescent="0.2">
      <c r="B226" s="88" t="s">
        <v>148</v>
      </c>
      <c r="E226" s="91"/>
    </row>
    <row r="227" spans="2:5" ht="15" x14ac:dyDescent="0.2">
      <c r="B227" s="88" t="s">
        <v>126</v>
      </c>
      <c r="E227" s="91"/>
    </row>
    <row r="228" spans="2:5" ht="15" x14ac:dyDescent="0.2">
      <c r="B228" s="88" t="s">
        <v>217</v>
      </c>
      <c r="E228" s="91"/>
    </row>
    <row r="229" spans="2:5" ht="15" x14ac:dyDescent="0.2">
      <c r="B229" s="88" t="s">
        <v>149</v>
      </c>
      <c r="E229" s="91"/>
    </row>
    <row r="230" spans="2:5" ht="15" x14ac:dyDescent="0.2">
      <c r="B230" s="88" t="s">
        <v>223</v>
      </c>
      <c r="E230" s="91"/>
    </row>
    <row r="231" spans="2:5" ht="15" x14ac:dyDescent="0.2">
      <c r="B231" s="89" t="s">
        <v>150</v>
      </c>
      <c r="E231" s="91"/>
    </row>
    <row r="232" spans="2:5" ht="15" x14ac:dyDescent="0.2">
      <c r="E232" s="91"/>
    </row>
    <row r="233" spans="2:5" ht="15" x14ac:dyDescent="0.2">
      <c r="B233" s="91"/>
      <c r="E233" s="91"/>
    </row>
    <row r="234" spans="2:5" ht="15" x14ac:dyDescent="0.2">
      <c r="E234" s="91"/>
    </row>
    <row r="235" spans="2:5" ht="15" x14ac:dyDescent="0.2">
      <c r="E235" s="91"/>
    </row>
    <row r="236" spans="2:5" ht="15" x14ac:dyDescent="0.2">
      <c r="E236" s="91"/>
    </row>
    <row r="237" spans="2:5" ht="15" x14ac:dyDescent="0.2">
      <c r="E237" s="91"/>
    </row>
    <row r="238" spans="2:5" ht="15" x14ac:dyDescent="0.2">
      <c r="E238" s="91"/>
    </row>
    <row r="239" spans="2:5" ht="15" x14ac:dyDescent="0.2">
      <c r="E239" s="91"/>
    </row>
    <row r="240" spans="2:5" ht="15" x14ac:dyDescent="0.2">
      <c r="E240" s="91"/>
    </row>
    <row r="241" spans="5:5" ht="15" x14ac:dyDescent="0.2">
      <c r="E241" s="91"/>
    </row>
    <row r="242" spans="5:5" ht="15" x14ac:dyDescent="0.2">
      <c r="E242" s="91"/>
    </row>
    <row r="243" spans="5:5" ht="15" x14ac:dyDescent="0.2">
      <c r="E243" s="91"/>
    </row>
    <row r="244" spans="5:5" ht="15" x14ac:dyDescent="0.2">
      <c r="E244" s="91"/>
    </row>
    <row r="245" spans="5:5" ht="15" x14ac:dyDescent="0.2">
      <c r="E245" s="91"/>
    </row>
    <row r="246" spans="5:5" ht="15" x14ac:dyDescent="0.2">
      <c r="E246" s="91"/>
    </row>
    <row r="247" spans="5:5" ht="15" x14ac:dyDescent="0.2">
      <c r="E247" s="91"/>
    </row>
    <row r="248" spans="5:5" ht="15" x14ac:dyDescent="0.2">
      <c r="E248" s="91"/>
    </row>
    <row r="249" spans="5:5" ht="15" x14ac:dyDescent="0.2">
      <c r="E249" s="91"/>
    </row>
    <row r="250" spans="5:5" ht="15" x14ac:dyDescent="0.2">
      <c r="E250" s="91"/>
    </row>
    <row r="251" spans="5:5" ht="15" x14ac:dyDescent="0.2">
      <c r="E251" s="91"/>
    </row>
    <row r="252" spans="5:5" ht="15" x14ac:dyDescent="0.2">
      <c r="E252" s="91"/>
    </row>
    <row r="253" spans="5:5" ht="15" x14ac:dyDescent="0.2">
      <c r="E253" s="91"/>
    </row>
    <row r="254" spans="5:5" ht="15" x14ac:dyDescent="0.2">
      <c r="E254" s="91"/>
    </row>
    <row r="255" spans="5:5" ht="15" x14ac:dyDescent="0.2">
      <c r="E255" s="91"/>
    </row>
    <row r="256" spans="5:5" ht="15" x14ac:dyDescent="0.2">
      <c r="E256" s="91"/>
    </row>
    <row r="257" spans="5:5" ht="15" x14ac:dyDescent="0.2">
      <c r="E257" s="91"/>
    </row>
    <row r="258" spans="5:5" ht="15" x14ac:dyDescent="0.2">
      <c r="E258" s="91"/>
    </row>
    <row r="259" spans="5:5" ht="15" x14ac:dyDescent="0.2">
      <c r="E259" s="91"/>
    </row>
    <row r="260" spans="5:5" ht="15" x14ac:dyDescent="0.2">
      <c r="E260" s="91"/>
    </row>
    <row r="261" spans="5:5" ht="15" x14ac:dyDescent="0.2">
      <c r="E261" s="91"/>
    </row>
    <row r="262" spans="5:5" ht="15" x14ac:dyDescent="0.2">
      <c r="E262" s="91"/>
    </row>
    <row r="263" spans="5:5" ht="15" x14ac:dyDescent="0.2">
      <c r="E263" s="91"/>
    </row>
    <row r="264" spans="5:5" ht="15" x14ac:dyDescent="0.2">
      <c r="E264" s="91"/>
    </row>
    <row r="265" spans="5:5" ht="15" x14ac:dyDescent="0.2">
      <c r="E265" s="91"/>
    </row>
    <row r="266" spans="5:5" ht="15" x14ac:dyDescent="0.2">
      <c r="E266" s="91"/>
    </row>
    <row r="267" spans="5:5" ht="15" x14ac:dyDescent="0.2">
      <c r="E267" s="91"/>
    </row>
    <row r="268" spans="5:5" ht="15" x14ac:dyDescent="0.2">
      <c r="E268" s="91"/>
    </row>
    <row r="269" spans="5:5" ht="15" x14ac:dyDescent="0.2">
      <c r="E269" s="91"/>
    </row>
    <row r="270" spans="5:5" ht="15" x14ac:dyDescent="0.2">
      <c r="E270" s="91"/>
    </row>
    <row r="271" spans="5:5" ht="15" x14ac:dyDescent="0.2">
      <c r="E271" s="91"/>
    </row>
    <row r="272" spans="5:5" ht="15" x14ac:dyDescent="0.2">
      <c r="E272" s="91"/>
    </row>
    <row r="273" spans="5:5" ht="15" x14ac:dyDescent="0.2">
      <c r="E273" s="91"/>
    </row>
    <row r="274" spans="5:5" ht="15" x14ac:dyDescent="0.2">
      <c r="E274" s="91"/>
    </row>
    <row r="275" spans="5:5" ht="15" x14ac:dyDescent="0.2">
      <c r="E275" s="91"/>
    </row>
    <row r="276" spans="5:5" ht="15" x14ac:dyDescent="0.2">
      <c r="E276" s="91"/>
    </row>
    <row r="277" spans="5:5" ht="15" x14ac:dyDescent="0.2">
      <c r="E277" s="91"/>
    </row>
    <row r="278" spans="5:5" ht="15" x14ac:dyDescent="0.2">
      <c r="E278" s="91"/>
    </row>
    <row r="279" spans="5:5" ht="15" x14ac:dyDescent="0.2">
      <c r="E279" s="91"/>
    </row>
    <row r="280" spans="5:5" ht="15" x14ac:dyDescent="0.2">
      <c r="E280" s="91"/>
    </row>
    <row r="281" spans="5:5" ht="15" x14ac:dyDescent="0.2">
      <c r="E281" s="91"/>
    </row>
    <row r="282" spans="5:5" ht="15" x14ac:dyDescent="0.2">
      <c r="E282" s="91"/>
    </row>
    <row r="283" spans="5:5" ht="15" x14ac:dyDescent="0.2">
      <c r="E283" s="91"/>
    </row>
    <row r="284" spans="5:5" ht="15" x14ac:dyDescent="0.2">
      <c r="E284" s="91"/>
    </row>
  </sheetData>
  <sheetProtection insertRows="0" selectLockedCells="1"/>
  <mergeCells count="2">
    <mergeCell ref="A1:F1"/>
    <mergeCell ref="A2:G2"/>
  </mergeCells>
  <phoneticPr fontId="3" type="noConversion"/>
  <printOptions headings="1" gridLinesSet="0"/>
  <pageMargins left="0.35" right="0.25" top="0.43" bottom="0.21" header="0.22" footer="0.17"/>
  <pageSetup scale="77" orientation="landscape" r:id="rId1"/>
  <headerFooter scaleWithDoc="0">
    <oddHeader>&amp;L&amp;"-,Regular"&amp;8ASA 2023&amp;R&amp;"-,Regular"&amp;8Page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92D050"/>
    <pageSetUpPr autoPageBreaks="0"/>
  </sheetPr>
  <dimension ref="A1:G173"/>
  <sheetViews>
    <sheetView showGridLines="0" zoomScaleNormal="100" workbookViewId="0">
      <pane ySplit="2" topLeftCell="A78" activePane="bottomLeft" state="frozen"/>
      <selection pane="bottomLeft" activeCell="I116" sqref="I116"/>
    </sheetView>
  </sheetViews>
  <sheetFormatPr baseColWidth="10" defaultColWidth="9.1640625" defaultRowHeight="13" x14ac:dyDescent="0.15"/>
  <cols>
    <col min="1" max="1" width="3.1640625" style="14" customWidth="1"/>
    <col min="2" max="2" width="38.83203125" style="14" customWidth="1"/>
    <col min="3" max="3" width="18.83203125" style="14" customWidth="1"/>
    <col min="4" max="4" width="2.5" style="14" customWidth="1"/>
    <col min="5" max="5" width="38.83203125" style="14" customWidth="1"/>
    <col min="6" max="6" width="18.83203125" style="14" customWidth="1"/>
    <col min="7" max="7" width="3" style="14" customWidth="1"/>
    <col min="8" max="15" width="8.83203125" style="14" customWidth="1"/>
    <col min="16" max="16384" width="9.1640625" style="14"/>
  </cols>
  <sheetData>
    <row r="1" spans="1:7" x14ac:dyDescent="0.15">
      <c r="A1" s="126" t="s">
        <v>40</v>
      </c>
      <c r="B1" s="126"/>
      <c r="C1" s="126"/>
      <c r="D1" s="126"/>
      <c r="E1" s="126"/>
      <c r="F1" s="126"/>
    </row>
    <row r="2" spans="1:7" x14ac:dyDescent="0.15">
      <c r="A2" s="125" t="s">
        <v>59</v>
      </c>
      <c r="B2" s="125"/>
      <c r="C2" s="125"/>
      <c r="D2" s="125"/>
      <c r="E2" s="125"/>
      <c r="F2" s="125"/>
      <c r="G2" s="125"/>
    </row>
    <row r="3" spans="1:7" x14ac:dyDescent="0.15">
      <c r="B3" s="54"/>
      <c r="C3" s="15"/>
      <c r="D3" s="20"/>
      <c r="E3" s="15"/>
      <c r="F3" s="15"/>
      <c r="G3" s="21"/>
    </row>
    <row r="4" spans="1:7" x14ac:dyDescent="0.15">
      <c r="B4" s="99" t="s">
        <v>21</v>
      </c>
      <c r="C4" s="100" t="s">
        <v>20</v>
      </c>
      <c r="D4" s="22"/>
      <c r="E4" s="97" t="s">
        <v>21</v>
      </c>
      <c r="F4" s="98" t="s">
        <v>20</v>
      </c>
    </row>
    <row r="5" spans="1:7" ht="15" x14ac:dyDescent="0.2">
      <c r="B5" s="88" t="s">
        <v>462</v>
      </c>
      <c r="C5" s="94">
        <v>2639.45</v>
      </c>
      <c r="D5" s="16"/>
      <c r="E5" s="87" t="s">
        <v>631</v>
      </c>
      <c r="F5" s="94">
        <v>14550</v>
      </c>
    </row>
    <row r="6" spans="1:7" ht="15" x14ac:dyDescent="0.2">
      <c r="B6" s="88" t="s">
        <v>463</v>
      </c>
      <c r="C6" s="95">
        <v>2651</v>
      </c>
      <c r="D6" s="16"/>
      <c r="E6" s="88" t="s">
        <v>632</v>
      </c>
      <c r="F6" s="95">
        <v>200594.61</v>
      </c>
    </row>
    <row r="7" spans="1:7" ht="15" x14ac:dyDescent="0.2">
      <c r="B7" s="88" t="s">
        <v>464</v>
      </c>
      <c r="C7" s="95">
        <v>12500</v>
      </c>
      <c r="D7" s="16"/>
      <c r="E7" s="88" t="s">
        <v>633</v>
      </c>
      <c r="F7" s="95">
        <v>3962.27</v>
      </c>
    </row>
    <row r="8" spans="1:7" ht="15" x14ac:dyDescent="0.2">
      <c r="B8" s="88" t="s">
        <v>465</v>
      </c>
      <c r="C8" s="95">
        <v>16276.5</v>
      </c>
      <c r="D8" s="16"/>
      <c r="E8" s="88" t="s">
        <v>634</v>
      </c>
      <c r="F8" s="95">
        <v>18301.740000000002</v>
      </c>
    </row>
    <row r="9" spans="1:7" ht="15" x14ac:dyDescent="0.2">
      <c r="B9" s="88" t="s">
        <v>466</v>
      </c>
      <c r="C9" s="95">
        <v>76907.539999999994</v>
      </c>
      <c r="D9" s="16"/>
      <c r="E9" s="88" t="s">
        <v>635</v>
      </c>
      <c r="F9" s="95">
        <v>23162.5</v>
      </c>
    </row>
    <row r="10" spans="1:7" ht="15" x14ac:dyDescent="0.2">
      <c r="B10" s="88" t="s">
        <v>467</v>
      </c>
      <c r="C10" s="95">
        <v>20283.8</v>
      </c>
      <c r="D10" s="16"/>
      <c r="E10" s="88" t="s">
        <v>636</v>
      </c>
      <c r="F10" s="95">
        <v>162910.67000000001</v>
      </c>
    </row>
    <row r="11" spans="1:7" ht="15" x14ac:dyDescent="0.2">
      <c r="B11" s="88" t="s">
        <v>468</v>
      </c>
      <c r="C11" s="95">
        <v>13667.57</v>
      </c>
      <c r="D11" s="16"/>
      <c r="E11" s="88" t="s">
        <v>637</v>
      </c>
      <c r="F11" s="95">
        <v>3100</v>
      </c>
    </row>
    <row r="12" spans="1:7" ht="15" x14ac:dyDescent="0.2">
      <c r="B12" s="88" t="s">
        <v>469</v>
      </c>
      <c r="C12" s="95">
        <v>6773.98</v>
      </c>
      <c r="D12" s="16"/>
      <c r="E12" s="88" t="s">
        <v>638</v>
      </c>
      <c r="F12" s="95">
        <v>13069.14</v>
      </c>
    </row>
    <row r="13" spans="1:7" ht="15" x14ac:dyDescent="0.2">
      <c r="B13" s="88" t="s">
        <v>470</v>
      </c>
      <c r="C13" s="95">
        <v>6117.17</v>
      </c>
      <c r="D13" s="16"/>
      <c r="E13" s="88" t="s">
        <v>639</v>
      </c>
      <c r="F13" s="95">
        <v>72000</v>
      </c>
    </row>
    <row r="14" spans="1:7" ht="15" x14ac:dyDescent="0.2">
      <c r="B14" s="88" t="s">
        <v>471</v>
      </c>
      <c r="C14" s="95">
        <v>17778.28</v>
      </c>
      <c r="D14" s="16"/>
      <c r="E14" s="88" t="s">
        <v>640</v>
      </c>
      <c r="F14" s="95">
        <v>20246.060000000001</v>
      </c>
    </row>
    <row r="15" spans="1:7" ht="15" x14ac:dyDescent="0.2">
      <c r="B15" s="88" t="s">
        <v>472</v>
      </c>
      <c r="C15" s="95">
        <v>74650</v>
      </c>
      <c r="D15" s="16"/>
      <c r="E15" s="88" t="s">
        <v>641</v>
      </c>
      <c r="F15" s="95">
        <v>3487.5</v>
      </c>
    </row>
    <row r="16" spans="1:7" ht="15" x14ac:dyDescent="0.2">
      <c r="B16" s="88" t="s">
        <v>473</v>
      </c>
      <c r="C16" s="95">
        <v>2804.49</v>
      </c>
      <c r="D16" s="16"/>
      <c r="E16" s="88" t="s">
        <v>642</v>
      </c>
      <c r="F16" s="95">
        <v>13054</v>
      </c>
    </row>
    <row r="17" spans="2:6" ht="15" x14ac:dyDescent="0.2">
      <c r="B17" s="88" t="s">
        <v>474</v>
      </c>
      <c r="C17" s="95">
        <v>98588.43</v>
      </c>
      <c r="D17" s="16"/>
      <c r="E17" s="88" t="s">
        <v>643</v>
      </c>
      <c r="F17" s="95">
        <v>6622.4</v>
      </c>
    </row>
    <row r="18" spans="2:6" ht="15" x14ac:dyDescent="0.2">
      <c r="B18" s="88" t="s">
        <v>475</v>
      </c>
      <c r="C18" s="95">
        <v>7870.26</v>
      </c>
      <c r="D18" s="16"/>
      <c r="E18" s="88" t="s">
        <v>644</v>
      </c>
      <c r="F18" s="95">
        <v>2942</v>
      </c>
    </row>
    <row r="19" spans="2:6" ht="15" x14ac:dyDescent="0.2">
      <c r="B19" s="88" t="s">
        <v>476</v>
      </c>
      <c r="C19" s="95">
        <v>367936.09</v>
      </c>
      <c r="D19" s="16"/>
      <c r="E19" s="88" t="s">
        <v>645</v>
      </c>
      <c r="F19" s="95">
        <v>14853.28</v>
      </c>
    </row>
    <row r="20" spans="2:6" ht="15" x14ac:dyDescent="0.2">
      <c r="B20" s="88" t="s">
        <v>477</v>
      </c>
      <c r="C20" s="95">
        <v>607280.5</v>
      </c>
      <c r="D20" s="16"/>
      <c r="E20" s="88" t="s">
        <v>646</v>
      </c>
      <c r="F20" s="95">
        <v>7593.01</v>
      </c>
    </row>
    <row r="21" spans="2:6" ht="15" x14ac:dyDescent="0.2">
      <c r="B21" s="88" t="s">
        <v>478</v>
      </c>
      <c r="C21" s="95">
        <v>228231.19</v>
      </c>
      <c r="D21" s="16"/>
      <c r="E21" s="88" t="s">
        <v>647</v>
      </c>
      <c r="F21" s="95">
        <v>4000</v>
      </c>
    </row>
    <row r="22" spans="2:6" ht="15" x14ac:dyDescent="0.2">
      <c r="B22" s="88" t="s">
        <v>479</v>
      </c>
      <c r="C22" s="95">
        <v>9333.1</v>
      </c>
      <c r="D22" s="16"/>
      <c r="E22" s="88" t="s">
        <v>648</v>
      </c>
      <c r="F22" s="95">
        <v>6245.17</v>
      </c>
    </row>
    <row r="23" spans="2:6" ht="15" x14ac:dyDescent="0.2">
      <c r="B23" s="88" t="s">
        <v>480</v>
      </c>
      <c r="C23" s="95">
        <v>21878.5</v>
      </c>
      <c r="D23" s="16"/>
      <c r="E23" s="88" t="s">
        <v>649</v>
      </c>
      <c r="F23" s="95">
        <v>41901.199999999997</v>
      </c>
    </row>
    <row r="24" spans="2:6" ht="15" x14ac:dyDescent="0.2">
      <c r="B24" s="88" t="s">
        <v>481</v>
      </c>
      <c r="C24" s="95">
        <v>100441.51</v>
      </c>
      <c r="D24" s="16"/>
      <c r="E24" s="88" t="s">
        <v>650</v>
      </c>
      <c r="F24" s="95">
        <v>2977.28</v>
      </c>
    </row>
    <row r="25" spans="2:6" ht="15" x14ac:dyDescent="0.2">
      <c r="B25" s="88" t="s">
        <v>482</v>
      </c>
      <c r="C25" s="95">
        <v>24798.43</v>
      </c>
      <c r="D25" s="16"/>
      <c r="E25" s="88" t="s">
        <v>651</v>
      </c>
      <c r="F25" s="95">
        <v>2769.5</v>
      </c>
    </row>
    <row r="26" spans="2:6" ht="15" x14ac:dyDescent="0.2">
      <c r="B26" s="88" t="s">
        <v>483</v>
      </c>
      <c r="C26" s="95">
        <v>10598</v>
      </c>
      <c r="D26" s="16"/>
      <c r="E26" s="88" t="s">
        <v>652</v>
      </c>
      <c r="F26" s="95">
        <v>4505</v>
      </c>
    </row>
    <row r="27" spans="2:6" ht="15" x14ac:dyDescent="0.2">
      <c r="B27" s="88" t="s">
        <v>484</v>
      </c>
      <c r="C27" s="95">
        <v>2990</v>
      </c>
      <c r="D27" s="16"/>
      <c r="E27" s="88" t="s">
        <v>653</v>
      </c>
      <c r="F27" s="95">
        <v>17417.47</v>
      </c>
    </row>
    <row r="28" spans="2:6" ht="15" x14ac:dyDescent="0.2">
      <c r="B28" s="88" t="s">
        <v>485</v>
      </c>
      <c r="C28" s="95">
        <v>503918.81</v>
      </c>
      <c r="D28" s="16"/>
      <c r="E28" s="88" t="s">
        <v>654</v>
      </c>
      <c r="F28" s="95">
        <v>7106.25</v>
      </c>
    </row>
    <row r="29" spans="2:6" ht="15" x14ac:dyDescent="0.2">
      <c r="B29" s="88" t="s">
        <v>486</v>
      </c>
      <c r="C29" s="95">
        <v>17742.48</v>
      </c>
      <c r="D29" s="16"/>
      <c r="E29" s="88" t="s">
        <v>655</v>
      </c>
      <c r="F29" s="95">
        <v>13150.96</v>
      </c>
    </row>
    <row r="30" spans="2:6" ht="15" x14ac:dyDescent="0.2">
      <c r="B30" s="88" t="s">
        <v>487</v>
      </c>
      <c r="C30" s="95">
        <v>5519.97</v>
      </c>
      <c r="D30" s="16"/>
      <c r="E30" s="88" t="s">
        <v>656</v>
      </c>
      <c r="F30" s="95">
        <v>116304.7</v>
      </c>
    </row>
    <row r="31" spans="2:6" ht="15" x14ac:dyDescent="0.2">
      <c r="B31" s="88" t="s">
        <v>488</v>
      </c>
      <c r="C31" s="95">
        <v>4580</v>
      </c>
      <c r="D31" s="16"/>
      <c r="E31" s="88" t="s">
        <v>657</v>
      </c>
      <c r="F31" s="95">
        <v>18826.599999999999</v>
      </c>
    </row>
    <row r="32" spans="2:6" ht="15" x14ac:dyDescent="0.2">
      <c r="B32" s="88" t="s">
        <v>489</v>
      </c>
      <c r="C32" s="95">
        <v>3000</v>
      </c>
      <c r="D32" s="16"/>
      <c r="E32" s="88" t="s">
        <v>658</v>
      </c>
      <c r="F32" s="95">
        <v>18825.5</v>
      </c>
    </row>
    <row r="33" spans="2:6" ht="15" x14ac:dyDescent="0.2">
      <c r="B33" s="88" t="s">
        <v>490</v>
      </c>
      <c r="C33" s="95">
        <v>56300</v>
      </c>
      <c r="D33" s="16"/>
      <c r="E33" s="88" t="s">
        <v>659</v>
      </c>
      <c r="F33" s="95">
        <v>14700</v>
      </c>
    </row>
    <row r="34" spans="2:6" ht="15" x14ac:dyDescent="0.2">
      <c r="B34" s="88" t="s">
        <v>491</v>
      </c>
      <c r="C34" s="95">
        <v>50241.25</v>
      </c>
      <c r="D34" s="16"/>
      <c r="E34" s="88" t="s">
        <v>660</v>
      </c>
      <c r="F34" s="95">
        <v>132378.82999999999</v>
      </c>
    </row>
    <row r="35" spans="2:6" ht="15" x14ac:dyDescent="0.2">
      <c r="B35" s="88" t="s">
        <v>492</v>
      </c>
      <c r="C35" s="95">
        <v>2735.07</v>
      </c>
      <c r="D35" s="16"/>
      <c r="E35" s="88" t="s">
        <v>661</v>
      </c>
      <c r="F35" s="95">
        <v>22097.08</v>
      </c>
    </row>
    <row r="36" spans="2:6" ht="15" x14ac:dyDescent="0.2">
      <c r="B36" s="88" t="s">
        <v>493</v>
      </c>
      <c r="C36" s="95">
        <v>6413.83</v>
      </c>
      <c r="D36" s="16"/>
      <c r="E36" s="88" t="s">
        <v>662</v>
      </c>
      <c r="F36" s="95">
        <v>13403</v>
      </c>
    </row>
    <row r="37" spans="2:6" ht="15" x14ac:dyDescent="0.2">
      <c r="B37" s="88" t="s">
        <v>494</v>
      </c>
      <c r="C37" s="95">
        <v>15888.41</v>
      </c>
      <c r="D37" s="16"/>
      <c r="E37" s="88" t="s">
        <v>663</v>
      </c>
      <c r="F37" s="95">
        <v>1237281.96</v>
      </c>
    </row>
    <row r="38" spans="2:6" ht="15" x14ac:dyDescent="0.2">
      <c r="B38" s="88" t="s">
        <v>495</v>
      </c>
      <c r="C38" s="95">
        <v>5541.08</v>
      </c>
      <c r="D38" s="16"/>
      <c r="E38" s="88" t="s">
        <v>664</v>
      </c>
      <c r="F38" s="95">
        <v>8725.0300000000007</v>
      </c>
    </row>
    <row r="39" spans="2:6" ht="15" x14ac:dyDescent="0.2">
      <c r="B39" s="88" t="s">
        <v>496</v>
      </c>
      <c r="C39" s="95">
        <v>18575</v>
      </c>
      <c r="D39" s="16"/>
      <c r="E39" s="88" t="s">
        <v>665</v>
      </c>
      <c r="F39" s="95">
        <v>12905.4</v>
      </c>
    </row>
    <row r="40" spans="2:6" ht="15" x14ac:dyDescent="0.2">
      <c r="B40" s="88" t="s">
        <v>497</v>
      </c>
      <c r="C40" s="95">
        <v>90718</v>
      </c>
      <c r="D40" s="16"/>
      <c r="E40" s="88" t="s">
        <v>666</v>
      </c>
      <c r="F40" s="95">
        <v>2726.96</v>
      </c>
    </row>
    <row r="41" spans="2:6" ht="15" x14ac:dyDescent="0.2">
      <c r="B41" s="88" t="s">
        <v>498</v>
      </c>
      <c r="C41" s="95">
        <v>5473.68</v>
      </c>
      <c r="D41" s="16"/>
      <c r="E41" s="88" t="s">
        <v>667</v>
      </c>
      <c r="F41" s="95">
        <v>33738.42</v>
      </c>
    </row>
    <row r="42" spans="2:6" ht="15" x14ac:dyDescent="0.2">
      <c r="B42" s="88" t="s">
        <v>499</v>
      </c>
      <c r="C42" s="95">
        <v>22305</v>
      </c>
      <c r="D42" s="16"/>
      <c r="E42" s="88" t="s">
        <v>668</v>
      </c>
      <c r="F42" s="95">
        <v>123581.39</v>
      </c>
    </row>
    <row r="43" spans="2:6" ht="15" x14ac:dyDescent="0.2">
      <c r="B43" s="88" t="s">
        <v>500</v>
      </c>
      <c r="C43" s="95">
        <v>35026.19</v>
      </c>
      <c r="E43" s="88" t="s">
        <v>669</v>
      </c>
      <c r="F43" s="95">
        <v>4995</v>
      </c>
    </row>
    <row r="44" spans="2:6" ht="15" x14ac:dyDescent="0.2">
      <c r="B44" s="88" t="s">
        <v>501</v>
      </c>
      <c r="C44" s="95">
        <v>4250</v>
      </c>
      <c r="E44" s="88" t="s">
        <v>670</v>
      </c>
      <c r="F44" s="95">
        <v>7531.25</v>
      </c>
    </row>
    <row r="45" spans="2:6" ht="15" x14ac:dyDescent="0.2">
      <c r="B45" s="88" t="s">
        <v>502</v>
      </c>
      <c r="C45" s="95">
        <v>57690.3</v>
      </c>
      <c r="E45" s="88" t="s">
        <v>671</v>
      </c>
      <c r="F45" s="95">
        <v>3122.69</v>
      </c>
    </row>
    <row r="46" spans="2:6" ht="15" x14ac:dyDescent="0.2">
      <c r="B46" s="88" t="s">
        <v>503</v>
      </c>
      <c r="C46" s="95">
        <v>9348.94</v>
      </c>
      <c r="E46" s="88" t="s">
        <v>672</v>
      </c>
      <c r="F46" s="95">
        <v>36261</v>
      </c>
    </row>
    <row r="47" spans="2:6" ht="15" x14ac:dyDescent="0.2">
      <c r="B47" s="88" t="s">
        <v>504</v>
      </c>
      <c r="C47" s="95">
        <v>13658.26</v>
      </c>
      <c r="E47" s="88" t="s">
        <v>673</v>
      </c>
      <c r="F47" s="95">
        <v>10375</v>
      </c>
    </row>
    <row r="48" spans="2:6" ht="15" x14ac:dyDescent="0.2">
      <c r="B48" s="88" t="s">
        <v>505</v>
      </c>
      <c r="C48" s="95">
        <v>39443.32</v>
      </c>
      <c r="E48" s="88" t="s">
        <v>674</v>
      </c>
      <c r="F48" s="95">
        <v>10121.76</v>
      </c>
    </row>
    <row r="49" spans="2:6" ht="15" x14ac:dyDescent="0.2">
      <c r="B49" s="88" t="s">
        <v>506</v>
      </c>
      <c r="C49" s="95">
        <v>2986.44</v>
      </c>
      <c r="E49" s="88" t="s">
        <v>675</v>
      </c>
      <c r="F49" s="95">
        <v>19200</v>
      </c>
    </row>
    <row r="50" spans="2:6" ht="15" x14ac:dyDescent="0.2">
      <c r="B50" s="88" t="s">
        <v>507</v>
      </c>
      <c r="C50" s="95">
        <v>9900</v>
      </c>
      <c r="E50" s="88" t="s">
        <v>676</v>
      </c>
      <c r="F50" s="95">
        <v>3070</v>
      </c>
    </row>
    <row r="51" spans="2:6" ht="15" x14ac:dyDescent="0.2">
      <c r="B51" s="88" t="s">
        <v>508</v>
      </c>
      <c r="C51" s="95">
        <v>13565.63</v>
      </c>
      <c r="E51" s="88" t="s">
        <v>677</v>
      </c>
      <c r="F51" s="95">
        <v>5770.92</v>
      </c>
    </row>
    <row r="52" spans="2:6" ht="15" x14ac:dyDescent="0.2">
      <c r="B52" s="88" t="s">
        <v>509</v>
      </c>
      <c r="C52" s="95">
        <v>5428.02</v>
      </c>
      <c r="E52" s="88" t="s">
        <v>678</v>
      </c>
      <c r="F52" s="95">
        <v>107055.26</v>
      </c>
    </row>
    <row r="53" spans="2:6" ht="15" x14ac:dyDescent="0.2">
      <c r="B53" s="88" t="s">
        <v>510</v>
      </c>
      <c r="C53" s="95">
        <v>7849.34</v>
      </c>
      <c r="E53" s="88" t="s">
        <v>679</v>
      </c>
      <c r="F53" s="95">
        <v>6384</v>
      </c>
    </row>
    <row r="54" spans="2:6" ht="15" x14ac:dyDescent="0.2">
      <c r="B54" s="88" t="s">
        <v>511</v>
      </c>
      <c r="C54" s="95">
        <v>12048.98</v>
      </c>
      <c r="E54" s="88" t="s">
        <v>680</v>
      </c>
      <c r="F54" s="95">
        <v>6383.82</v>
      </c>
    </row>
    <row r="55" spans="2:6" ht="15" x14ac:dyDescent="0.2">
      <c r="B55" s="88" t="s">
        <v>512</v>
      </c>
      <c r="C55" s="95">
        <v>19919.990000000002</v>
      </c>
      <c r="E55" s="88" t="s">
        <v>681</v>
      </c>
      <c r="F55" s="95">
        <v>12977.8</v>
      </c>
    </row>
    <row r="56" spans="2:6" ht="15" x14ac:dyDescent="0.2">
      <c r="B56" s="88" t="s">
        <v>513</v>
      </c>
      <c r="C56" s="95">
        <v>19980.2</v>
      </c>
      <c r="E56" s="88" t="s">
        <v>682</v>
      </c>
      <c r="F56" s="95">
        <v>10180.64</v>
      </c>
    </row>
    <row r="57" spans="2:6" ht="15" x14ac:dyDescent="0.2">
      <c r="B57" s="88" t="s">
        <v>514</v>
      </c>
      <c r="C57" s="95">
        <v>3141</v>
      </c>
      <c r="E57" s="88" t="s">
        <v>683</v>
      </c>
      <c r="F57" s="95">
        <v>12843.27</v>
      </c>
    </row>
    <row r="58" spans="2:6" ht="15" x14ac:dyDescent="0.2">
      <c r="B58" s="88" t="s">
        <v>515</v>
      </c>
      <c r="C58" s="95">
        <v>17753.87</v>
      </c>
      <c r="E58" s="88" t="s">
        <v>684</v>
      </c>
      <c r="F58" s="95">
        <v>2984.5</v>
      </c>
    </row>
    <row r="59" spans="2:6" ht="15" x14ac:dyDescent="0.2">
      <c r="B59" s="88" t="s">
        <v>516</v>
      </c>
      <c r="C59" s="95">
        <v>3129.5</v>
      </c>
      <c r="E59" s="88" t="s">
        <v>685</v>
      </c>
      <c r="F59" s="95">
        <v>22880.77</v>
      </c>
    </row>
    <row r="60" spans="2:6" ht="15" x14ac:dyDescent="0.2">
      <c r="B60" s="88" t="s">
        <v>517</v>
      </c>
      <c r="C60" s="95">
        <v>34650.06</v>
      </c>
      <c r="E60" s="88" t="s">
        <v>686</v>
      </c>
      <c r="F60" s="95">
        <v>29920.54</v>
      </c>
    </row>
    <row r="61" spans="2:6" ht="15" x14ac:dyDescent="0.2">
      <c r="B61" s="88" t="s">
        <v>518</v>
      </c>
      <c r="C61" s="95">
        <v>4900.91</v>
      </c>
      <c r="E61" s="88" t="s">
        <v>687</v>
      </c>
      <c r="F61" s="95">
        <v>7135</v>
      </c>
    </row>
    <row r="62" spans="2:6" ht="15" x14ac:dyDescent="0.2">
      <c r="B62" s="88" t="s">
        <v>519</v>
      </c>
      <c r="C62" s="95">
        <v>8479.36</v>
      </c>
      <c r="E62" s="88" t="s">
        <v>688</v>
      </c>
      <c r="F62" s="95">
        <v>3602.75</v>
      </c>
    </row>
    <row r="63" spans="2:6" ht="15" x14ac:dyDescent="0.2">
      <c r="B63" s="88" t="s">
        <v>520</v>
      </c>
      <c r="C63" s="95">
        <v>4548609.72</v>
      </c>
      <c r="E63" s="88" t="s">
        <v>689</v>
      </c>
      <c r="F63" s="95">
        <v>2652.77</v>
      </c>
    </row>
    <row r="64" spans="2:6" ht="15" x14ac:dyDescent="0.2">
      <c r="B64" s="88" t="s">
        <v>521</v>
      </c>
      <c r="C64" s="95">
        <v>52488.82</v>
      </c>
      <c r="E64" s="88" t="s">
        <v>690</v>
      </c>
      <c r="F64" s="95">
        <v>18972.75</v>
      </c>
    </row>
    <row r="65" spans="2:6" ht="15" x14ac:dyDescent="0.2">
      <c r="B65" s="88" t="s">
        <v>522</v>
      </c>
      <c r="C65" s="95">
        <v>5188.7</v>
      </c>
      <c r="E65" s="88" t="s">
        <v>691</v>
      </c>
      <c r="F65" s="95">
        <v>2932.56</v>
      </c>
    </row>
    <row r="66" spans="2:6" ht="15" x14ac:dyDescent="0.2">
      <c r="B66" s="88" t="s">
        <v>523</v>
      </c>
      <c r="C66" s="95">
        <v>429500</v>
      </c>
      <c r="E66" s="88" t="s">
        <v>692</v>
      </c>
      <c r="F66" s="95">
        <v>5174</v>
      </c>
    </row>
    <row r="67" spans="2:6" ht="15" x14ac:dyDescent="0.2">
      <c r="B67" s="88" t="s">
        <v>524</v>
      </c>
      <c r="C67" s="95">
        <v>22945</v>
      </c>
      <c r="E67" s="88" t="s">
        <v>693</v>
      </c>
      <c r="F67" s="95">
        <v>8000</v>
      </c>
    </row>
    <row r="68" spans="2:6" ht="15" x14ac:dyDescent="0.2">
      <c r="B68" s="88" t="s">
        <v>525</v>
      </c>
      <c r="C68" s="95">
        <v>2800</v>
      </c>
      <c r="E68" s="88" t="s">
        <v>694</v>
      </c>
      <c r="F68" s="95">
        <v>2853.58</v>
      </c>
    </row>
    <row r="69" spans="2:6" ht="15" x14ac:dyDescent="0.2">
      <c r="B69" s="88" t="s">
        <v>526</v>
      </c>
      <c r="C69" s="95">
        <v>21800</v>
      </c>
      <c r="E69" s="88" t="s">
        <v>695</v>
      </c>
      <c r="F69" s="95">
        <v>69262.320000000007</v>
      </c>
    </row>
    <row r="70" spans="2:6" ht="15" x14ac:dyDescent="0.2">
      <c r="B70" s="88" t="s">
        <v>527</v>
      </c>
      <c r="C70" s="95">
        <v>13756.33</v>
      </c>
      <c r="E70" s="88" t="s">
        <v>696</v>
      </c>
      <c r="F70" s="95">
        <v>9276.01</v>
      </c>
    </row>
    <row r="71" spans="2:6" ht="15" x14ac:dyDescent="0.2">
      <c r="B71" s="88" t="s">
        <v>528</v>
      </c>
      <c r="C71" s="95">
        <v>100232</v>
      </c>
      <c r="E71" s="88" t="s">
        <v>697</v>
      </c>
      <c r="F71" s="95">
        <v>4580</v>
      </c>
    </row>
    <row r="72" spans="2:6" ht="15" x14ac:dyDescent="0.2">
      <c r="B72" s="88" t="s">
        <v>529</v>
      </c>
      <c r="C72" s="95">
        <v>44218.14</v>
      </c>
      <c r="E72" s="88" t="s">
        <v>698</v>
      </c>
      <c r="F72" s="95">
        <v>4489.17</v>
      </c>
    </row>
    <row r="73" spans="2:6" ht="15" x14ac:dyDescent="0.2">
      <c r="B73" s="88" t="s">
        <v>530</v>
      </c>
      <c r="C73" s="95">
        <v>5110.5</v>
      </c>
      <c r="E73" s="88" t="s">
        <v>699</v>
      </c>
      <c r="F73" s="95">
        <v>10105</v>
      </c>
    </row>
    <row r="74" spans="2:6" ht="15" x14ac:dyDescent="0.2">
      <c r="B74" s="88" t="s">
        <v>531</v>
      </c>
      <c r="C74" s="95">
        <v>21400</v>
      </c>
      <c r="E74" s="88" t="s">
        <v>700</v>
      </c>
      <c r="F74" s="95">
        <v>11992.79</v>
      </c>
    </row>
    <row r="75" spans="2:6" ht="15" x14ac:dyDescent="0.2">
      <c r="B75" s="88" t="s">
        <v>532</v>
      </c>
      <c r="C75" s="95">
        <v>5500</v>
      </c>
      <c r="E75" s="88" t="s">
        <v>701</v>
      </c>
      <c r="F75" s="95">
        <v>8052.18</v>
      </c>
    </row>
    <row r="76" spans="2:6" ht="15" x14ac:dyDescent="0.2">
      <c r="B76" s="88" t="s">
        <v>533</v>
      </c>
      <c r="C76" s="95">
        <v>16939.75</v>
      </c>
      <c r="E76" s="88" t="s">
        <v>702</v>
      </c>
      <c r="F76" s="95">
        <v>112408.99</v>
      </c>
    </row>
    <row r="77" spans="2:6" ht="15" x14ac:dyDescent="0.2">
      <c r="B77" s="88" t="s">
        <v>534</v>
      </c>
      <c r="C77" s="95">
        <v>68321.41</v>
      </c>
      <c r="E77" s="88" t="s">
        <v>703</v>
      </c>
      <c r="F77" s="95">
        <v>19753.48</v>
      </c>
    </row>
    <row r="78" spans="2:6" ht="15" x14ac:dyDescent="0.2">
      <c r="B78" s="88" t="s">
        <v>535</v>
      </c>
      <c r="C78" s="95">
        <v>6175</v>
      </c>
      <c r="E78" s="88" t="s">
        <v>704</v>
      </c>
      <c r="F78" s="95">
        <v>3392.21</v>
      </c>
    </row>
    <row r="79" spans="2:6" ht="15" x14ac:dyDescent="0.2">
      <c r="B79" s="88" t="s">
        <v>536</v>
      </c>
      <c r="C79" s="95">
        <v>161011.13</v>
      </c>
      <c r="E79" s="88" t="s">
        <v>705</v>
      </c>
      <c r="F79" s="95">
        <v>4565.5</v>
      </c>
    </row>
    <row r="80" spans="2:6" ht="15" x14ac:dyDescent="0.2">
      <c r="B80" s="88" t="s">
        <v>537</v>
      </c>
      <c r="C80" s="95">
        <v>60649.440000000002</v>
      </c>
      <c r="E80" s="88" t="s">
        <v>706</v>
      </c>
      <c r="F80" s="95">
        <v>213440.98</v>
      </c>
    </row>
    <row r="81" spans="2:6" ht="15" x14ac:dyDescent="0.2">
      <c r="B81" s="88" t="s">
        <v>538</v>
      </c>
      <c r="C81" s="95">
        <v>128960.92</v>
      </c>
      <c r="E81" s="88" t="s">
        <v>707</v>
      </c>
      <c r="F81" s="95">
        <v>18355</v>
      </c>
    </row>
    <row r="82" spans="2:6" ht="15" x14ac:dyDescent="0.2">
      <c r="B82" s="88" t="s">
        <v>539</v>
      </c>
      <c r="C82" s="95">
        <v>5621</v>
      </c>
      <c r="E82" s="88" t="s">
        <v>708</v>
      </c>
      <c r="F82" s="95">
        <v>8965</v>
      </c>
    </row>
    <row r="83" spans="2:6" ht="15" x14ac:dyDescent="0.2">
      <c r="B83" s="88" t="s">
        <v>540</v>
      </c>
      <c r="C83" s="95">
        <v>2760</v>
      </c>
      <c r="E83" s="88" t="s">
        <v>709</v>
      </c>
      <c r="F83" s="95">
        <v>9043.76</v>
      </c>
    </row>
    <row r="84" spans="2:6" ht="15" x14ac:dyDescent="0.2">
      <c r="B84" s="88" t="s">
        <v>541</v>
      </c>
      <c r="C84" s="95">
        <v>2503</v>
      </c>
      <c r="E84" s="88" t="s">
        <v>710</v>
      </c>
      <c r="F84" s="95">
        <v>119775</v>
      </c>
    </row>
    <row r="85" spans="2:6" ht="15" x14ac:dyDescent="0.2">
      <c r="B85" s="88" t="s">
        <v>542</v>
      </c>
      <c r="C85" s="95">
        <v>6770</v>
      </c>
      <c r="E85" s="88" t="s">
        <v>711</v>
      </c>
      <c r="F85" s="95">
        <v>7536</v>
      </c>
    </row>
    <row r="86" spans="2:6" ht="15" x14ac:dyDescent="0.2">
      <c r="B86" s="88" t="s">
        <v>543</v>
      </c>
      <c r="C86" s="95">
        <v>10494.75</v>
      </c>
      <c r="E86" s="88" t="s">
        <v>712</v>
      </c>
      <c r="F86" s="95">
        <v>14596.03</v>
      </c>
    </row>
    <row r="87" spans="2:6" ht="15" x14ac:dyDescent="0.2">
      <c r="B87" s="88" t="s">
        <v>544</v>
      </c>
      <c r="C87" s="95">
        <v>8500</v>
      </c>
      <c r="E87" s="88" t="s">
        <v>713</v>
      </c>
      <c r="F87" s="95">
        <v>14325.74</v>
      </c>
    </row>
    <row r="88" spans="2:6" ht="15" x14ac:dyDescent="0.2">
      <c r="B88" s="88" t="s">
        <v>545</v>
      </c>
      <c r="C88" s="95">
        <v>136889.5</v>
      </c>
      <c r="E88" s="88" t="s">
        <v>714</v>
      </c>
      <c r="F88" s="95">
        <v>4197.45</v>
      </c>
    </row>
    <row r="89" spans="2:6" ht="15" x14ac:dyDescent="0.2">
      <c r="B89" s="88" t="s">
        <v>546</v>
      </c>
      <c r="C89" s="95">
        <v>70713.5</v>
      </c>
      <c r="E89" s="88" t="s">
        <v>715</v>
      </c>
      <c r="F89" s="95">
        <v>9803.75</v>
      </c>
    </row>
    <row r="90" spans="2:6" ht="15" x14ac:dyDescent="0.2">
      <c r="B90" s="88" t="s">
        <v>547</v>
      </c>
      <c r="C90" s="95">
        <v>51649.1</v>
      </c>
      <c r="E90" s="88" t="s">
        <v>716</v>
      </c>
      <c r="F90" s="95">
        <v>39542.65</v>
      </c>
    </row>
    <row r="91" spans="2:6" ht="15" x14ac:dyDescent="0.2">
      <c r="B91" s="88" t="s">
        <v>548</v>
      </c>
      <c r="C91" s="95">
        <v>42908.4</v>
      </c>
      <c r="E91" s="88" t="s">
        <v>717</v>
      </c>
      <c r="F91" s="95">
        <v>23515</v>
      </c>
    </row>
    <row r="92" spans="2:6" ht="15" x14ac:dyDescent="0.2">
      <c r="B92" s="88" t="s">
        <v>549</v>
      </c>
      <c r="C92" s="95">
        <v>6250.36</v>
      </c>
      <c r="E92" s="88" t="s">
        <v>718</v>
      </c>
      <c r="F92" s="95">
        <v>4825</v>
      </c>
    </row>
    <row r="93" spans="2:6" ht="15" x14ac:dyDescent="0.2">
      <c r="B93" s="88" t="s">
        <v>550</v>
      </c>
      <c r="C93" s="95">
        <v>622063.30000000005</v>
      </c>
      <c r="E93" s="88" t="s">
        <v>719</v>
      </c>
      <c r="F93" s="95">
        <v>9000</v>
      </c>
    </row>
    <row r="94" spans="2:6" ht="15" x14ac:dyDescent="0.2">
      <c r="B94" s="88" t="s">
        <v>551</v>
      </c>
      <c r="C94" s="95">
        <v>16848.740000000002</v>
      </c>
      <c r="E94" s="88" t="s">
        <v>720</v>
      </c>
      <c r="F94" s="95">
        <v>3500</v>
      </c>
    </row>
    <row r="95" spans="2:6" ht="15" x14ac:dyDescent="0.2">
      <c r="B95" s="88" t="s">
        <v>552</v>
      </c>
      <c r="C95" s="95">
        <v>54441.25</v>
      </c>
      <c r="E95" s="88" t="s">
        <v>721</v>
      </c>
      <c r="F95" s="95">
        <v>5367.49</v>
      </c>
    </row>
    <row r="96" spans="2:6" ht="15" x14ac:dyDescent="0.2">
      <c r="B96" s="88" t="s">
        <v>553</v>
      </c>
      <c r="C96" s="95">
        <v>4750</v>
      </c>
      <c r="E96" s="88" t="s">
        <v>722</v>
      </c>
      <c r="F96" s="95">
        <v>11300.78</v>
      </c>
    </row>
    <row r="97" spans="2:6" ht="15" x14ac:dyDescent="0.2">
      <c r="B97" s="88" t="s">
        <v>554</v>
      </c>
      <c r="C97" s="95">
        <v>2552</v>
      </c>
      <c r="E97" s="88" t="s">
        <v>723</v>
      </c>
      <c r="F97" s="95">
        <v>5723.52</v>
      </c>
    </row>
    <row r="98" spans="2:6" ht="15" x14ac:dyDescent="0.2">
      <c r="B98" s="88" t="s">
        <v>555</v>
      </c>
      <c r="C98" s="95">
        <v>31340</v>
      </c>
      <c r="E98" s="88" t="s">
        <v>724</v>
      </c>
      <c r="F98" s="95">
        <v>6746.45</v>
      </c>
    </row>
    <row r="99" spans="2:6" ht="15" x14ac:dyDescent="0.2">
      <c r="B99" s="88" t="s">
        <v>556</v>
      </c>
      <c r="C99" s="95">
        <v>67618.47</v>
      </c>
      <c r="E99" s="88" t="s">
        <v>725</v>
      </c>
      <c r="F99" s="95">
        <v>8954.64</v>
      </c>
    </row>
    <row r="100" spans="2:6" ht="15" x14ac:dyDescent="0.2">
      <c r="B100" s="88" t="s">
        <v>557</v>
      </c>
      <c r="C100" s="95">
        <v>43213.96</v>
      </c>
      <c r="E100" s="88" t="s">
        <v>726</v>
      </c>
      <c r="F100" s="95">
        <v>3962.35</v>
      </c>
    </row>
    <row r="101" spans="2:6" ht="15" x14ac:dyDescent="0.2">
      <c r="B101" s="88" t="s">
        <v>558</v>
      </c>
      <c r="C101" s="95">
        <v>4100</v>
      </c>
      <c r="E101" s="88" t="s">
        <v>727</v>
      </c>
      <c r="F101" s="95">
        <v>14565.62</v>
      </c>
    </row>
    <row r="102" spans="2:6" ht="15" x14ac:dyDescent="0.2">
      <c r="B102" s="88" t="s">
        <v>559</v>
      </c>
      <c r="C102" s="95">
        <v>22734.880000000001</v>
      </c>
      <c r="E102" s="88" t="s">
        <v>728</v>
      </c>
      <c r="F102" s="95">
        <v>1162996.83</v>
      </c>
    </row>
    <row r="103" spans="2:6" ht="15" x14ac:dyDescent="0.2">
      <c r="B103" s="88" t="s">
        <v>560</v>
      </c>
      <c r="C103" s="95">
        <v>64508</v>
      </c>
      <c r="E103" s="88" t="s">
        <v>729</v>
      </c>
      <c r="F103" s="95">
        <v>18801.990000000002</v>
      </c>
    </row>
    <row r="104" spans="2:6" ht="15" x14ac:dyDescent="0.2">
      <c r="B104" s="88" t="s">
        <v>561</v>
      </c>
      <c r="C104" s="95">
        <v>5390</v>
      </c>
      <c r="E104" s="88" t="s">
        <v>730</v>
      </c>
      <c r="F104" s="95">
        <v>7601.42</v>
      </c>
    </row>
    <row r="105" spans="2:6" ht="15" x14ac:dyDescent="0.2">
      <c r="B105" s="88" t="s">
        <v>562</v>
      </c>
      <c r="C105" s="95">
        <v>9622</v>
      </c>
      <c r="E105" s="88" t="s">
        <v>731</v>
      </c>
      <c r="F105" s="95">
        <v>27633.599999999999</v>
      </c>
    </row>
    <row r="106" spans="2:6" ht="15" x14ac:dyDescent="0.2">
      <c r="B106" s="88" t="s">
        <v>563</v>
      </c>
      <c r="C106" s="95">
        <v>22187.82</v>
      </c>
      <c r="E106" s="88" t="s">
        <v>732</v>
      </c>
      <c r="F106" s="95">
        <v>4696.8</v>
      </c>
    </row>
    <row r="107" spans="2:6" ht="15" x14ac:dyDescent="0.2">
      <c r="B107" s="88" t="s">
        <v>564</v>
      </c>
      <c r="C107" s="95">
        <v>4636</v>
      </c>
      <c r="E107" s="88" t="s">
        <v>733</v>
      </c>
      <c r="F107" s="95">
        <v>48295.53</v>
      </c>
    </row>
    <row r="108" spans="2:6" ht="15" x14ac:dyDescent="0.2">
      <c r="B108" s="88" t="s">
        <v>565</v>
      </c>
      <c r="C108" s="95">
        <v>5400</v>
      </c>
      <c r="E108" s="88" t="s">
        <v>734</v>
      </c>
      <c r="F108" s="95">
        <v>10047.620000000001</v>
      </c>
    </row>
    <row r="109" spans="2:6" ht="15" x14ac:dyDescent="0.2">
      <c r="B109" s="88" t="s">
        <v>566</v>
      </c>
      <c r="C109" s="95">
        <v>3000</v>
      </c>
      <c r="E109" s="88" t="s">
        <v>735</v>
      </c>
      <c r="F109" s="95">
        <v>138868.17000000001</v>
      </c>
    </row>
    <row r="110" spans="2:6" ht="15" x14ac:dyDescent="0.2">
      <c r="B110" s="88" t="s">
        <v>567</v>
      </c>
      <c r="C110" s="95">
        <v>16153.98</v>
      </c>
      <c r="E110" s="88" t="s">
        <v>736</v>
      </c>
      <c r="F110" s="95">
        <v>58426.720000000001</v>
      </c>
    </row>
    <row r="111" spans="2:6" ht="15" x14ac:dyDescent="0.2">
      <c r="B111" s="88" t="s">
        <v>568</v>
      </c>
      <c r="C111" s="95">
        <v>128343</v>
      </c>
      <c r="E111" s="88" t="s">
        <v>737</v>
      </c>
      <c r="F111" s="95">
        <v>6589</v>
      </c>
    </row>
    <row r="112" spans="2:6" ht="15" x14ac:dyDescent="0.2">
      <c r="B112" s="88" t="s">
        <v>569</v>
      </c>
      <c r="C112" s="95">
        <v>14832</v>
      </c>
      <c r="E112" s="88" t="s">
        <v>738</v>
      </c>
      <c r="F112" s="95">
        <v>2852.32</v>
      </c>
    </row>
    <row r="113" spans="2:6" ht="15" x14ac:dyDescent="0.2">
      <c r="B113" s="88" t="s">
        <v>570</v>
      </c>
      <c r="C113" s="95">
        <v>11792.75</v>
      </c>
      <c r="E113" s="88" t="s">
        <v>739</v>
      </c>
      <c r="F113" s="95">
        <v>6850</v>
      </c>
    </row>
    <row r="114" spans="2:6" ht="15" x14ac:dyDescent="0.2">
      <c r="B114" s="88" t="s">
        <v>571</v>
      </c>
      <c r="C114" s="95">
        <v>40000</v>
      </c>
      <c r="E114" s="88" t="s">
        <v>740</v>
      </c>
      <c r="F114" s="95">
        <v>5695.06</v>
      </c>
    </row>
    <row r="115" spans="2:6" ht="15" x14ac:dyDescent="0.2">
      <c r="B115" s="88" t="s">
        <v>572</v>
      </c>
      <c r="C115" s="95">
        <v>23920</v>
      </c>
      <c r="E115" s="88" t="s">
        <v>741</v>
      </c>
      <c r="F115" s="95">
        <v>12612.63</v>
      </c>
    </row>
    <row r="116" spans="2:6" ht="15" x14ac:dyDescent="0.2">
      <c r="B116" s="88" t="s">
        <v>573</v>
      </c>
      <c r="C116" s="95">
        <v>3776.85</v>
      </c>
      <c r="E116" s="88" t="s">
        <v>742</v>
      </c>
      <c r="F116" s="95">
        <v>6193.67</v>
      </c>
    </row>
    <row r="117" spans="2:6" ht="15" x14ac:dyDescent="0.2">
      <c r="B117" s="88" t="s">
        <v>574</v>
      </c>
      <c r="C117" s="95">
        <v>36668.31</v>
      </c>
      <c r="E117" s="88" t="s">
        <v>743</v>
      </c>
      <c r="F117" s="95">
        <v>148233.1</v>
      </c>
    </row>
    <row r="118" spans="2:6" ht="15" x14ac:dyDescent="0.2">
      <c r="B118" s="88" t="s">
        <v>575</v>
      </c>
      <c r="C118" s="95">
        <v>3221.64</v>
      </c>
      <c r="E118" s="88" t="s">
        <v>744</v>
      </c>
      <c r="F118" s="95">
        <v>187271.57</v>
      </c>
    </row>
    <row r="119" spans="2:6" ht="15" x14ac:dyDescent="0.2">
      <c r="B119" s="88" t="s">
        <v>576</v>
      </c>
      <c r="C119" s="95">
        <v>2600.85</v>
      </c>
      <c r="E119" s="88" t="s">
        <v>745</v>
      </c>
      <c r="F119" s="95">
        <v>12292.17</v>
      </c>
    </row>
    <row r="120" spans="2:6" ht="15" x14ac:dyDescent="0.2">
      <c r="B120" s="88" t="s">
        <v>577</v>
      </c>
      <c r="C120" s="95">
        <v>4775</v>
      </c>
      <c r="E120" s="88" t="s">
        <v>746</v>
      </c>
      <c r="F120" s="95">
        <v>5625</v>
      </c>
    </row>
    <row r="121" spans="2:6" ht="15" x14ac:dyDescent="0.2">
      <c r="B121" s="88" t="s">
        <v>578</v>
      </c>
      <c r="C121" s="95">
        <v>7387.8</v>
      </c>
      <c r="E121" s="88" t="s">
        <v>747</v>
      </c>
      <c r="F121" s="95">
        <v>51416.89</v>
      </c>
    </row>
    <row r="122" spans="2:6" ht="15" x14ac:dyDescent="0.2">
      <c r="B122" s="88" t="s">
        <v>579</v>
      </c>
      <c r="C122" s="95">
        <v>88840.71</v>
      </c>
      <c r="E122" s="88" t="s">
        <v>748</v>
      </c>
      <c r="F122" s="95">
        <v>6936</v>
      </c>
    </row>
    <row r="123" spans="2:6" ht="15" x14ac:dyDescent="0.2">
      <c r="B123" s="88" t="s">
        <v>580</v>
      </c>
      <c r="C123" s="95">
        <v>5305.58</v>
      </c>
      <c r="E123" s="88" t="s">
        <v>749</v>
      </c>
      <c r="F123" s="95">
        <v>41604.25</v>
      </c>
    </row>
    <row r="124" spans="2:6" ht="15" x14ac:dyDescent="0.2">
      <c r="B124" s="88" t="s">
        <v>581</v>
      </c>
      <c r="C124" s="95">
        <v>15745.4</v>
      </c>
      <c r="E124" s="88" t="s">
        <v>750</v>
      </c>
      <c r="F124" s="95">
        <v>3150</v>
      </c>
    </row>
    <row r="125" spans="2:6" ht="15" x14ac:dyDescent="0.2">
      <c r="B125" s="88" t="s">
        <v>582</v>
      </c>
      <c r="C125" s="95">
        <v>9184.86</v>
      </c>
      <c r="E125" s="88" t="s">
        <v>751</v>
      </c>
      <c r="F125" s="95">
        <v>28955.31</v>
      </c>
    </row>
    <row r="126" spans="2:6" ht="15" x14ac:dyDescent="0.2">
      <c r="B126" s="88" t="s">
        <v>583</v>
      </c>
      <c r="C126" s="95">
        <v>5968.78</v>
      </c>
      <c r="E126" s="88" t="s">
        <v>752</v>
      </c>
      <c r="F126" s="95">
        <v>17660.39</v>
      </c>
    </row>
    <row r="127" spans="2:6" ht="15" x14ac:dyDescent="0.2">
      <c r="B127" s="88" t="s">
        <v>584</v>
      </c>
      <c r="C127" s="95">
        <v>16132.72</v>
      </c>
      <c r="E127" s="88" t="s">
        <v>753</v>
      </c>
      <c r="F127" s="95">
        <v>83875.06</v>
      </c>
    </row>
    <row r="128" spans="2:6" ht="15" x14ac:dyDescent="0.2">
      <c r="B128" s="88" t="s">
        <v>585</v>
      </c>
      <c r="C128" s="95">
        <v>168729.16</v>
      </c>
      <c r="E128" s="88" t="s">
        <v>754</v>
      </c>
      <c r="F128" s="95">
        <v>3271</v>
      </c>
    </row>
    <row r="129" spans="2:6" ht="15" x14ac:dyDescent="0.2">
      <c r="B129" s="88" t="s">
        <v>586</v>
      </c>
      <c r="C129" s="95">
        <v>3000</v>
      </c>
      <c r="E129" s="88" t="s">
        <v>755</v>
      </c>
      <c r="F129" s="95">
        <v>7199.11</v>
      </c>
    </row>
    <row r="130" spans="2:6" ht="15" x14ac:dyDescent="0.2">
      <c r="B130" s="88" t="s">
        <v>587</v>
      </c>
      <c r="C130" s="95">
        <v>5029.75</v>
      </c>
      <c r="E130" s="89" t="s">
        <v>756</v>
      </c>
      <c r="F130" s="96">
        <v>4335</v>
      </c>
    </row>
    <row r="131" spans="2:6" ht="15" x14ac:dyDescent="0.2">
      <c r="B131" s="88" t="s">
        <v>588</v>
      </c>
      <c r="C131" s="95">
        <v>11475.84</v>
      </c>
    </row>
    <row r="132" spans="2:6" ht="15" x14ac:dyDescent="0.2">
      <c r="B132" s="88" t="s">
        <v>589</v>
      </c>
      <c r="C132" s="95">
        <v>6860.67</v>
      </c>
    </row>
    <row r="133" spans="2:6" ht="15" x14ac:dyDescent="0.2">
      <c r="B133" s="88" t="s">
        <v>590</v>
      </c>
      <c r="C133" s="95">
        <v>8722.35</v>
      </c>
    </row>
    <row r="134" spans="2:6" ht="15" x14ac:dyDescent="0.2">
      <c r="B134" s="88" t="s">
        <v>591</v>
      </c>
      <c r="C134" s="95">
        <v>88563.39</v>
      </c>
    </row>
    <row r="135" spans="2:6" ht="15" x14ac:dyDescent="0.2">
      <c r="B135" s="88" t="s">
        <v>592</v>
      </c>
      <c r="C135" s="95">
        <v>9196.81</v>
      </c>
    </row>
    <row r="136" spans="2:6" ht="15" x14ac:dyDescent="0.2">
      <c r="B136" s="88" t="s">
        <v>593</v>
      </c>
      <c r="C136" s="95">
        <v>26356.92</v>
      </c>
    </row>
    <row r="137" spans="2:6" ht="15" x14ac:dyDescent="0.2">
      <c r="B137" s="88" t="s">
        <v>594</v>
      </c>
      <c r="C137" s="95">
        <v>2894.67</v>
      </c>
    </row>
    <row r="138" spans="2:6" ht="15" x14ac:dyDescent="0.2">
      <c r="B138" s="88" t="s">
        <v>595</v>
      </c>
      <c r="C138" s="95">
        <v>3000</v>
      </c>
    </row>
    <row r="139" spans="2:6" ht="15" x14ac:dyDescent="0.2">
      <c r="B139" s="88" t="s">
        <v>596</v>
      </c>
      <c r="C139" s="95">
        <v>4689</v>
      </c>
    </row>
    <row r="140" spans="2:6" ht="15" x14ac:dyDescent="0.2">
      <c r="B140" s="88" t="s">
        <v>597</v>
      </c>
      <c r="C140" s="95">
        <v>2993.32</v>
      </c>
    </row>
    <row r="141" spans="2:6" ht="15" x14ac:dyDescent="0.2">
      <c r="B141" s="88" t="s">
        <v>598</v>
      </c>
      <c r="C141" s="95">
        <v>35683.96</v>
      </c>
    </row>
    <row r="142" spans="2:6" ht="15" x14ac:dyDescent="0.2">
      <c r="B142" s="88" t="s">
        <v>599</v>
      </c>
      <c r="C142" s="95">
        <v>152616.4</v>
      </c>
    </row>
    <row r="143" spans="2:6" ht="15" x14ac:dyDescent="0.2">
      <c r="B143" s="88" t="s">
        <v>600</v>
      </c>
      <c r="C143" s="95">
        <v>5500</v>
      </c>
    </row>
    <row r="144" spans="2:6" ht="15" x14ac:dyDescent="0.2">
      <c r="B144" s="88" t="s">
        <v>601</v>
      </c>
      <c r="C144" s="95">
        <v>55551.43</v>
      </c>
    </row>
    <row r="145" spans="2:3" ht="15" x14ac:dyDescent="0.2">
      <c r="B145" s="88" t="s">
        <v>602</v>
      </c>
      <c r="C145" s="95">
        <v>4642</v>
      </c>
    </row>
    <row r="146" spans="2:3" ht="15" x14ac:dyDescent="0.2">
      <c r="B146" s="88" t="s">
        <v>603</v>
      </c>
      <c r="C146" s="95">
        <v>22806</v>
      </c>
    </row>
    <row r="147" spans="2:3" ht="15" x14ac:dyDescent="0.2">
      <c r="B147" s="88" t="s">
        <v>604</v>
      </c>
      <c r="C147" s="95">
        <v>5397.43</v>
      </c>
    </row>
    <row r="148" spans="2:3" ht="15" x14ac:dyDescent="0.2">
      <c r="B148" s="88" t="s">
        <v>605</v>
      </c>
      <c r="C148" s="95">
        <v>2959.5</v>
      </c>
    </row>
    <row r="149" spans="2:3" ht="15" x14ac:dyDescent="0.2">
      <c r="B149" s="88" t="s">
        <v>606</v>
      </c>
      <c r="C149" s="95">
        <v>166172.87</v>
      </c>
    </row>
    <row r="150" spans="2:3" ht="15" x14ac:dyDescent="0.2">
      <c r="B150" s="88" t="s">
        <v>607</v>
      </c>
      <c r="C150" s="95">
        <v>3111.49</v>
      </c>
    </row>
    <row r="151" spans="2:3" ht="15" x14ac:dyDescent="0.2">
      <c r="B151" s="88" t="s">
        <v>608</v>
      </c>
      <c r="C151" s="95">
        <v>35473.81</v>
      </c>
    </row>
    <row r="152" spans="2:3" ht="15" x14ac:dyDescent="0.2">
      <c r="B152" s="88" t="s">
        <v>609</v>
      </c>
      <c r="C152" s="95">
        <v>3190</v>
      </c>
    </row>
    <row r="153" spans="2:3" ht="15" x14ac:dyDescent="0.2">
      <c r="B153" s="88" t="s">
        <v>610</v>
      </c>
      <c r="C153" s="95">
        <v>6018</v>
      </c>
    </row>
    <row r="154" spans="2:3" ht="15" x14ac:dyDescent="0.2">
      <c r="B154" s="88" t="s">
        <v>611</v>
      </c>
      <c r="C154" s="95">
        <v>48315.5</v>
      </c>
    </row>
    <row r="155" spans="2:3" ht="15" x14ac:dyDescent="0.2">
      <c r="B155" s="88" t="s">
        <v>612</v>
      </c>
      <c r="C155" s="95">
        <v>107277</v>
      </c>
    </row>
    <row r="156" spans="2:3" ht="15" x14ac:dyDescent="0.2">
      <c r="B156" s="88" t="s">
        <v>613</v>
      </c>
      <c r="C156" s="95">
        <v>79865.5</v>
      </c>
    </row>
    <row r="157" spans="2:3" ht="15" x14ac:dyDescent="0.2">
      <c r="B157" s="88" t="s">
        <v>614</v>
      </c>
      <c r="C157" s="95">
        <v>11228.36</v>
      </c>
    </row>
    <row r="158" spans="2:3" ht="15" x14ac:dyDescent="0.2">
      <c r="B158" s="88" t="s">
        <v>615</v>
      </c>
      <c r="C158" s="95">
        <v>3000</v>
      </c>
    </row>
    <row r="159" spans="2:3" ht="15" x14ac:dyDescent="0.2">
      <c r="B159" s="88" t="s">
        <v>616</v>
      </c>
      <c r="C159" s="95">
        <v>5277.14</v>
      </c>
    </row>
    <row r="160" spans="2:3" ht="15" x14ac:dyDescent="0.2">
      <c r="B160" s="88" t="s">
        <v>617</v>
      </c>
      <c r="C160" s="95">
        <v>3483.25</v>
      </c>
    </row>
    <row r="161" spans="2:3" ht="15" x14ac:dyDescent="0.2">
      <c r="B161" s="88" t="s">
        <v>618</v>
      </c>
      <c r="C161" s="95">
        <v>3000</v>
      </c>
    </row>
    <row r="162" spans="2:3" ht="15" x14ac:dyDescent="0.2">
      <c r="B162" s="88" t="s">
        <v>619</v>
      </c>
      <c r="C162" s="95">
        <v>5610382.29</v>
      </c>
    </row>
    <row r="163" spans="2:3" ht="15" x14ac:dyDescent="0.2">
      <c r="B163" s="88" t="s">
        <v>620</v>
      </c>
      <c r="C163" s="95">
        <v>7845.12</v>
      </c>
    </row>
    <row r="164" spans="2:3" ht="15" x14ac:dyDescent="0.2">
      <c r="B164" s="88" t="s">
        <v>621</v>
      </c>
      <c r="C164" s="95">
        <v>3376.28</v>
      </c>
    </row>
    <row r="165" spans="2:3" ht="15" x14ac:dyDescent="0.2">
      <c r="B165" s="88" t="s">
        <v>622</v>
      </c>
      <c r="C165" s="95">
        <v>17495</v>
      </c>
    </row>
    <row r="166" spans="2:3" ht="15" x14ac:dyDescent="0.2">
      <c r="B166" s="88" t="s">
        <v>623</v>
      </c>
      <c r="C166" s="95">
        <v>4427.83</v>
      </c>
    </row>
    <row r="167" spans="2:3" ht="15" x14ac:dyDescent="0.2">
      <c r="B167" s="88" t="s">
        <v>624</v>
      </c>
      <c r="C167" s="95">
        <v>17805.849999999999</v>
      </c>
    </row>
    <row r="168" spans="2:3" ht="15" x14ac:dyDescent="0.2">
      <c r="B168" s="88" t="s">
        <v>625</v>
      </c>
      <c r="C168" s="95">
        <v>5656</v>
      </c>
    </row>
    <row r="169" spans="2:3" ht="15" x14ac:dyDescent="0.2">
      <c r="B169" s="88" t="s">
        <v>626</v>
      </c>
      <c r="C169" s="95">
        <v>20000</v>
      </c>
    </row>
    <row r="170" spans="2:3" ht="15" x14ac:dyDescent="0.2">
      <c r="B170" s="88" t="s">
        <v>627</v>
      </c>
      <c r="C170" s="95">
        <v>7250</v>
      </c>
    </row>
    <row r="171" spans="2:3" ht="15" x14ac:dyDescent="0.2">
      <c r="B171" s="88" t="s">
        <v>628</v>
      </c>
      <c r="C171" s="95">
        <v>56793.59</v>
      </c>
    </row>
    <row r="172" spans="2:3" ht="15" x14ac:dyDescent="0.2">
      <c r="B172" s="88" t="s">
        <v>629</v>
      </c>
      <c r="C172" s="95">
        <v>109149</v>
      </c>
    </row>
    <row r="173" spans="2:3" ht="15" x14ac:dyDescent="0.2">
      <c r="B173" s="89" t="s">
        <v>630</v>
      </c>
      <c r="C173" s="96">
        <v>7390.82</v>
      </c>
    </row>
  </sheetData>
  <sheetProtection insertRows="0"/>
  <mergeCells count="2">
    <mergeCell ref="A1:F1"/>
    <mergeCell ref="A2:G2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2D050"/>
    <pageSetUpPr autoPageBreaks="0"/>
  </sheetPr>
  <dimension ref="A1:G49"/>
  <sheetViews>
    <sheetView showGridLines="0" zoomScaleNormal="100" workbookViewId="0">
      <pane ySplit="2" topLeftCell="A3" activePane="bottomLeft" state="frozen"/>
      <selection activeCell="A5" sqref="A5:K5"/>
      <selection pane="bottomLeft" activeCell="E66" sqref="E66"/>
    </sheetView>
  </sheetViews>
  <sheetFormatPr baseColWidth="10" defaultColWidth="9.1640625" defaultRowHeight="13" x14ac:dyDescent="0.15"/>
  <cols>
    <col min="1" max="1" width="3.1640625" style="14" customWidth="1"/>
    <col min="2" max="2" width="36.5" style="14" customWidth="1"/>
    <col min="3" max="3" width="18.83203125" style="14" customWidth="1"/>
    <col min="4" max="4" width="2.5" style="14" customWidth="1"/>
    <col min="5" max="5" width="36.5" style="14" customWidth="1"/>
    <col min="6" max="6" width="18.83203125" style="14" customWidth="1"/>
    <col min="7" max="7" width="3.5" style="14" customWidth="1"/>
    <col min="8" max="16384" width="9.1640625" style="14"/>
  </cols>
  <sheetData>
    <row r="1" spans="1:7" x14ac:dyDescent="0.15">
      <c r="B1" s="126" t="s">
        <v>76</v>
      </c>
      <c r="C1" s="126"/>
      <c r="D1" s="126"/>
      <c r="E1" s="126"/>
      <c r="F1" s="126"/>
      <c r="G1" s="126"/>
    </row>
    <row r="2" spans="1:7" x14ac:dyDescent="0.15">
      <c r="A2" s="125" t="s">
        <v>59</v>
      </c>
      <c r="B2" s="125"/>
      <c r="C2" s="125"/>
      <c r="D2" s="125"/>
      <c r="E2" s="125"/>
      <c r="F2" s="125"/>
      <c r="G2" s="125"/>
    </row>
    <row r="3" spans="1:7" x14ac:dyDescent="0.15">
      <c r="B3" s="54"/>
      <c r="C3" s="15"/>
      <c r="D3" s="20"/>
      <c r="E3" s="15"/>
      <c r="F3" s="15"/>
      <c r="G3" s="21"/>
    </row>
    <row r="4" spans="1:7" x14ac:dyDescent="0.15">
      <c r="B4" s="92" t="s">
        <v>21</v>
      </c>
      <c r="C4" s="93" t="s">
        <v>20</v>
      </c>
      <c r="D4" s="22"/>
      <c r="E4" s="97" t="s">
        <v>21</v>
      </c>
      <c r="F4" s="98" t="s">
        <v>20</v>
      </c>
    </row>
    <row r="5" spans="1:7" ht="15" x14ac:dyDescent="0.2">
      <c r="B5" s="87" t="s">
        <v>373</v>
      </c>
      <c r="C5" s="94">
        <v>1000</v>
      </c>
      <c r="D5" s="16"/>
      <c r="E5" s="87" t="s">
        <v>418</v>
      </c>
      <c r="F5" s="94">
        <v>1895</v>
      </c>
    </row>
    <row r="6" spans="1:7" ht="15" x14ac:dyDescent="0.2">
      <c r="B6" s="88" t="s">
        <v>374</v>
      </c>
      <c r="C6" s="95">
        <v>1946.57</v>
      </c>
      <c r="D6" s="16"/>
      <c r="E6" s="88" t="s">
        <v>419</v>
      </c>
      <c r="F6" s="95">
        <v>1398.6</v>
      </c>
    </row>
    <row r="7" spans="1:7" ht="15" x14ac:dyDescent="0.2">
      <c r="B7" s="88" t="s">
        <v>375</v>
      </c>
      <c r="C7" s="95">
        <v>1660.31</v>
      </c>
      <c r="D7" s="16"/>
      <c r="E7" s="88" t="s">
        <v>420</v>
      </c>
      <c r="F7" s="95">
        <v>1395.07</v>
      </c>
    </row>
    <row r="8" spans="1:7" ht="15" x14ac:dyDescent="0.2">
      <c r="B8" s="88" t="s">
        <v>376</v>
      </c>
      <c r="C8" s="95">
        <v>1695</v>
      </c>
      <c r="D8" s="16"/>
      <c r="E8" s="88" t="s">
        <v>421</v>
      </c>
      <c r="F8" s="95">
        <v>1202.1400000000001</v>
      </c>
    </row>
    <row r="9" spans="1:7" ht="15" x14ac:dyDescent="0.2">
      <c r="B9" s="88" t="s">
        <v>377</v>
      </c>
      <c r="C9" s="95">
        <v>1280</v>
      </c>
      <c r="D9" s="16"/>
      <c r="E9" s="88" t="s">
        <v>422</v>
      </c>
      <c r="F9" s="95">
        <v>2121</v>
      </c>
    </row>
    <row r="10" spans="1:7" ht="15" x14ac:dyDescent="0.2">
      <c r="B10" s="88" t="s">
        <v>378</v>
      </c>
      <c r="C10" s="95">
        <v>1263.5</v>
      </c>
      <c r="D10" s="16"/>
      <c r="E10" s="88" t="s">
        <v>423</v>
      </c>
      <c r="F10" s="95">
        <v>1641.84</v>
      </c>
    </row>
    <row r="11" spans="1:7" ht="15" x14ac:dyDescent="0.2">
      <c r="B11" s="88" t="s">
        <v>379</v>
      </c>
      <c r="C11" s="95">
        <v>1500</v>
      </c>
      <c r="D11" s="16"/>
      <c r="E11" s="88" t="s">
        <v>424</v>
      </c>
      <c r="F11" s="95">
        <v>1210</v>
      </c>
    </row>
    <row r="12" spans="1:7" ht="15" x14ac:dyDescent="0.2">
      <c r="B12" s="88" t="s">
        <v>380</v>
      </c>
      <c r="C12" s="95">
        <v>1300</v>
      </c>
      <c r="D12" s="16"/>
      <c r="E12" s="88" t="s">
        <v>425</v>
      </c>
      <c r="F12" s="95">
        <v>1268.27</v>
      </c>
    </row>
    <row r="13" spans="1:7" ht="15" x14ac:dyDescent="0.2">
      <c r="B13" s="88" t="s">
        <v>381</v>
      </c>
      <c r="C13" s="95">
        <v>1728.8</v>
      </c>
      <c r="D13" s="16"/>
      <c r="E13" s="88" t="s">
        <v>426</v>
      </c>
      <c r="F13" s="95">
        <v>1073.92</v>
      </c>
    </row>
    <row r="14" spans="1:7" ht="15" x14ac:dyDescent="0.2">
      <c r="B14" s="88" t="s">
        <v>382</v>
      </c>
      <c r="C14" s="95">
        <v>1950</v>
      </c>
      <c r="D14" s="16"/>
      <c r="E14" s="88" t="s">
        <v>427</v>
      </c>
      <c r="F14" s="95">
        <v>2155</v>
      </c>
    </row>
    <row r="15" spans="1:7" ht="15" x14ac:dyDescent="0.2">
      <c r="B15" s="88" t="s">
        <v>383</v>
      </c>
      <c r="C15" s="95">
        <v>1464</v>
      </c>
      <c r="D15" s="16"/>
      <c r="E15" s="88" t="s">
        <v>428</v>
      </c>
      <c r="F15" s="95">
        <v>1179.3599999999999</v>
      </c>
    </row>
    <row r="16" spans="1:7" ht="15" x14ac:dyDescent="0.2">
      <c r="B16" s="88" t="s">
        <v>384</v>
      </c>
      <c r="C16" s="95">
        <v>1036</v>
      </c>
      <c r="D16" s="16"/>
      <c r="E16" s="88" t="s">
        <v>429</v>
      </c>
      <c r="F16" s="95">
        <v>1536</v>
      </c>
    </row>
    <row r="17" spans="2:6" ht="15" x14ac:dyDescent="0.2">
      <c r="B17" s="88" t="s">
        <v>385</v>
      </c>
      <c r="C17" s="95">
        <v>1489.58</v>
      </c>
      <c r="D17" s="16"/>
      <c r="E17" s="88" t="s">
        <v>430</v>
      </c>
      <c r="F17" s="95">
        <v>1871.7</v>
      </c>
    </row>
    <row r="18" spans="2:6" ht="15" x14ac:dyDescent="0.2">
      <c r="B18" s="88" t="s">
        <v>386</v>
      </c>
      <c r="C18" s="95">
        <v>1300</v>
      </c>
      <c r="D18" s="16"/>
      <c r="E18" s="88" t="s">
        <v>431</v>
      </c>
      <c r="F18" s="95">
        <v>1344</v>
      </c>
    </row>
    <row r="19" spans="2:6" ht="15" x14ac:dyDescent="0.2">
      <c r="B19" s="88" t="s">
        <v>387</v>
      </c>
      <c r="C19" s="95">
        <v>2426.9</v>
      </c>
      <c r="D19" s="16"/>
      <c r="E19" s="88" t="s">
        <v>432</v>
      </c>
      <c r="F19" s="95">
        <v>2212.6</v>
      </c>
    </row>
    <row r="20" spans="2:6" ht="15" x14ac:dyDescent="0.2">
      <c r="B20" s="88" t="s">
        <v>388</v>
      </c>
      <c r="C20" s="95">
        <v>2493.39</v>
      </c>
      <c r="D20" s="16"/>
      <c r="E20" s="88" t="s">
        <v>433</v>
      </c>
      <c r="F20" s="95">
        <v>1167.27</v>
      </c>
    </row>
    <row r="21" spans="2:6" ht="15" x14ac:dyDescent="0.2">
      <c r="B21" s="88" t="s">
        <v>389</v>
      </c>
      <c r="C21" s="95">
        <v>1284.5</v>
      </c>
      <c r="D21" s="16"/>
      <c r="E21" s="88" t="s">
        <v>434</v>
      </c>
      <c r="F21" s="95">
        <v>2250</v>
      </c>
    </row>
    <row r="22" spans="2:6" ht="15" x14ac:dyDescent="0.2">
      <c r="B22" s="88" t="s">
        <v>390</v>
      </c>
      <c r="C22" s="95">
        <v>1259.6500000000001</v>
      </c>
      <c r="D22" s="16"/>
      <c r="E22" s="88" t="s">
        <v>435</v>
      </c>
      <c r="F22" s="95">
        <v>1298</v>
      </c>
    </row>
    <row r="23" spans="2:6" ht="15" x14ac:dyDescent="0.2">
      <c r="B23" s="88" t="s">
        <v>391</v>
      </c>
      <c r="C23" s="95">
        <v>2417.23</v>
      </c>
      <c r="D23" s="16"/>
      <c r="E23" s="88" t="s">
        <v>436</v>
      </c>
      <c r="F23" s="95">
        <v>1925</v>
      </c>
    </row>
    <row r="24" spans="2:6" ht="15" x14ac:dyDescent="0.2">
      <c r="B24" s="88" t="s">
        <v>392</v>
      </c>
      <c r="C24" s="95">
        <v>2449.92</v>
      </c>
      <c r="D24" s="16"/>
      <c r="E24" s="88" t="s">
        <v>437</v>
      </c>
      <c r="F24" s="95">
        <v>1782.25</v>
      </c>
    </row>
    <row r="25" spans="2:6" ht="15" x14ac:dyDescent="0.2">
      <c r="B25" s="88" t="s">
        <v>393</v>
      </c>
      <c r="C25" s="95">
        <v>1270.1500000000001</v>
      </c>
      <c r="D25" s="16"/>
      <c r="E25" s="88" t="s">
        <v>438</v>
      </c>
      <c r="F25" s="95">
        <v>1165.1300000000001</v>
      </c>
    </row>
    <row r="26" spans="2:6" ht="15" x14ac:dyDescent="0.2">
      <c r="B26" s="88" t="s">
        <v>394</v>
      </c>
      <c r="C26" s="95">
        <v>1650</v>
      </c>
      <c r="D26" s="16"/>
      <c r="E26" s="88" t="s">
        <v>439</v>
      </c>
      <c r="F26" s="95">
        <v>1168.75</v>
      </c>
    </row>
    <row r="27" spans="2:6" ht="15" x14ac:dyDescent="0.2">
      <c r="B27" s="88" t="s">
        <v>395</v>
      </c>
      <c r="C27" s="95">
        <v>1983.1</v>
      </c>
      <c r="D27" s="16"/>
      <c r="E27" s="88" t="s">
        <v>440</v>
      </c>
      <c r="F27" s="95">
        <v>1771</v>
      </c>
    </row>
    <row r="28" spans="2:6" ht="15" x14ac:dyDescent="0.2">
      <c r="B28" s="88" t="s">
        <v>396</v>
      </c>
      <c r="C28" s="95">
        <v>1000</v>
      </c>
      <c r="D28" s="16"/>
      <c r="E28" s="88" t="s">
        <v>441</v>
      </c>
      <c r="F28" s="95">
        <v>2160</v>
      </c>
    </row>
    <row r="29" spans="2:6" ht="15" x14ac:dyDescent="0.2">
      <c r="B29" s="88" t="s">
        <v>397</v>
      </c>
      <c r="C29" s="95">
        <v>2037.66</v>
      </c>
      <c r="D29" s="16"/>
      <c r="E29" s="88" t="s">
        <v>442</v>
      </c>
      <c r="F29" s="95">
        <v>2406.08</v>
      </c>
    </row>
    <row r="30" spans="2:6" ht="15" x14ac:dyDescent="0.2">
      <c r="B30" s="88" t="s">
        <v>398</v>
      </c>
      <c r="C30" s="95">
        <v>2178.8000000000002</v>
      </c>
      <c r="D30" s="16"/>
      <c r="E30" s="88" t="s">
        <v>443</v>
      </c>
      <c r="F30" s="95">
        <v>2270.09</v>
      </c>
    </row>
    <row r="31" spans="2:6" ht="15" x14ac:dyDescent="0.2">
      <c r="B31" s="88" t="s">
        <v>399</v>
      </c>
      <c r="C31" s="95">
        <v>1334</v>
      </c>
      <c r="D31" s="16"/>
      <c r="E31" s="88" t="s">
        <v>444</v>
      </c>
      <c r="F31" s="95">
        <v>1018.4</v>
      </c>
    </row>
    <row r="32" spans="2:6" ht="15" x14ac:dyDescent="0.2">
      <c r="B32" s="88" t="s">
        <v>400</v>
      </c>
      <c r="C32" s="95">
        <v>1375</v>
      </c>
      <c r="D32" s="16"/>
      <c r="E32" s="88" t="s">
        <v>445</v>
      </c>
      <c r="F32" s="95">
        <v>1443</v>
      </c>
    </row>
    <row r="33" spans="2:6" ht="15" x14ac:dyDescent="0.2">
      <c r="B33" s="88" t="s">
        <v>401</v>
      </c>
      <c r="C33" s="95">
        <v>1076</v>
      </c>
      <c r="D33" s="16"/>
      <c r="E33" s="88" t="s">
        <v>446</v>
      </c>
      <c r="F33" s="95">
        <v>1175</v>
      </c>
    </row>
    <row r="34" spans="2:6" ht="15" x14ac:dyDescent="0.2">
      <c r="B34" s="88" t="s">
        <v>402</v>
      </c>
      <c r="C34" s="95">
        <v>2025.05</v>
      </c>
      <c r="D34" s="16"/>
      <c r="E34" s="88" t="s">
        <v>447</v>
      </c>
      <c r="F34" s="95">
        <v>2400</v>
      </c>
    </row>
    <row r="35" spans="2:6" ht="15" x14ac:dyDescent="0.2">
      <c r="B35" s="88" t="s">
        <v>403</v>
      </c>
      <c r="C35" s="95">
        <v>1795</v>
      </c>
      <c r="D35" s="16"/>
      <c r="E35" s="88" t="s">
        <v>448</v>
      </c>
      <c r="F35" s="95">
        <v>2000</v>
      </c>
    </row>
    <row r="36" spans="2:6" ht="15" x14ac:dyDescent="0.2">
      <c r="B36" s="88" t="s">
        <v>404</v>
      </c>
      <c r="C36" s="95">
        <v>1164.47</v>
      </c>
      <c r="D36" s="16"/>
      <c r="E36" s="88" t="s">
        <v>449</v>
      </c>
      <c r="F36" s="95">
        <v>1316.84</v>
      </c>
    </row>
    <row r="37" spans="2:6" ht="15" x14ac:dyDescent="0.2">
      <c r="B37" s="88" t="s">
        <v>405</v>
      </c>
      <c r="C37" s="95">
        <v>1192.8599999999999</v>
      </c>
      <c r="D37" s="16"/>
      <c r="E37" s="88" t="s">
        <v>450</v>
      </c>
      <c r="F37" s="95">
        <v>2380.64</v>
      </c>
    </row>
    <row r="38" spans="2:6" ht="15" x14ac:dyDescent="0.2">
      <c r="B38" s="88" t="s">
        <v>406</v>
      </c>
      <c r="C38" s="95">
        <v>2100</v>
      </c>
      <c r="D38" s="16"/>
      <c r="E38" s="88" t="s">
        <v>451</v>
      </c>
      <c r="F38" s="95">
        <v>2130</v>
      </c>
    </row>
    <row r="39" spans="2:6" ht="15" x14ac:dyDescent="0.2">
      <c r="B39" s="88" t="s">
        <v>407</v>
      </c>
      <c r="C39" s="95">
        <v>1046.8</v>
      </c>
      <c r="D39" s="16"/>
      <c r="E39" s="88" t="s">
        <v>452</v>
      </c>
      <c r="F39" s="95">
        <v>1081</v>
      </c>
    </row>
    <row r="40" spans="2:6" ht="15" x14ac:dyDescent="0.2">
      <c r="B40" s="88" t="s">
        <v>408</v>
      </c>
      <c r="C40" s="95">
        <v>2180.96</v>
      </c>
      <c r="D40" s="16"/>
      <c r="E40" s="88" t="s">
        <v>453</v>
      </c>
      <c r="F40" s="95">
        <v>1003.2</v>
      </c>
    </row>
    <row r="41" spans="2:6" ht="15" x14ac:dyDescent="0.2">
      <c r="B41" s="88" t="s">
        <v>409</v>
      </c>
      <c r="C41" s="95">
        <v>1494.09</v>
      </c>
      <c r="D41" s="16"/>
      <c r="E41" s="88" t="s">
        <v>454</v>
      </c>
      <c r="F41" s="95">
        <v>1600</v>
      </c>
    </row>
    <row r="42" spans="2:6" ht="15" x14ac:dyDescent="0.2">
      <c r="B42" s="88" t="s">
        <v>410</v>
      </c>
      <c r="C42" s="95">
        <v>2225</v>
      </c>
      <c r="D42" s="16"/>
      <c r="E42" s="88" t="s">
        <v>455</v>
      </c>
      <c r="F42" s="95">
        <v>2488.5</v>
      </c>
    </row>
    <row r="43" spans="2:6" ht="15" x14ac:dyDescent="0.2">
      <c r="B43" s="88" t="s">
        <v>411</v>
      </c>
      <c r="C43" s="95">
        <v>2000</v>
      </c>
      <c r="D43" s="16"/>
      <c r="E43" s="88" t="s">
        <v>456</v>
      </c>
      <c r="F43" s="95">
        <v>1272.22</v>
      </c>
    </row>
    <row r="44" spans="2:6" ht="15" x14ac:dyDescent="0.2">
      <c r="B44" s="88" t="s">
        <v>412</v>
      </c>
      <c r="C44" s="95">
        <v>2005</v>
      </c>
      <c r="E44" s="88" t="s">
        <v>457</v>
      </c>
      <c r="F44" s="95">
        <v>1781.82</v>
      </c>
    </row>
    <row r="45" spans="2:6" ht="15" x14ac:dyDescent="0.2">
      <c r="B45" s="88" t="s">
        <v>413</v>
      </c>
      <c r="C45" s="95">
        <v>2239.11</v>
      </c>
      <c r="E45" s="88" t="s">
        <v>458</v>
      </c>
      <c r="F45" s="95">
        <v>1649.7</v>
      </c>
    </row>
    <row r="46" spans="2:6" ht="15" x14ac:dyDescent="0.2">
      <c r="B46" s="88" t="s">
        <v>414</v>
      </c>
      <c r="C46" s="95">
        <v>1250</v>
      </c>
      <c r="E46" s="88" t="s">
        <v>459</v>
      </c>
      <c r="F46" s="95">
        <v>1400.18</v>
      </c>
    </row>
    <row r="47" spans="2:6" ht="15" x14ac:dyDescent="0.2">
      <c r="B47" s="88" t="s">
        <v>415</v>
      </c>
      <c r="C47" s="95">
        <v>1132.03</v>
      </c>
      <c r="E47" s="88" t="s">
        <v>460</v>
      </c>
      <c r="F47" s="95">
        <v>1790</v>
      </c>
    </row>
    <row r="48" spans="2:6" ht="15" x14ac:dyDescent="0.2">
      <c r="B48" s="88" t="s">
        <v>416</v>
      </c>
      <c r="C48" s="95">
        <v>1745.88</v>
      </c>
      <c r="E48" s="89" t="s">
        <v>461</v>
      </c>
      <c r="F48" s="96">
        <v>1500</v>
      </c>
    </row>
    <row r="49" spans="2:3" ht="15" x14ac:dyDescent="0.2">
      <c r="B49" s="89" t="s">
        <v>417</v>
      </c>
      <c r="C49" s="96">
        <v>1140</v>
      </c>
    </row>
  </sheetData>
  <sheetProtection formatCells="0" insertRows="0"/>
  <mergeCells count="2">
    <mergeCell ref="A2:G2"/>
    <mergeCell ref="B1:G1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  <pageSetUpPr autoPageBreaks="0"/>
  </sheetPr>
  <dimension ref="A1:F30"/>
  <sheetViews>
    <sheetView showGridLines="0" zoomScaleNormal="100" workbookViewId="0">
      <selection activeCell="D30" sqref="D30"/>
    </sheetView>
  </sheetViews>
  <sheetFormatPr baseColWidth="10" defaultColWidth="9.1640625" defaultRowHeight="13" x14ac:dyDescent="0.15"/>
  <cols>
    <col min="1" max="1" width="31.6640625" style="5" customWidth="1"/>
    <col min="2" max="2" width="44.6640625" style="5" customWidth="1"/>
    <col min="3" max="3" width="22.6640625" style="5" customWidth="1"/>
    <col min="4" max="4" width="22" style="1" customWidth="1"/>
    <col min="5" max="5" width="4.1640625" style="1" customWidth="1"/>
    <col min="6" max="6" width="7.6640625" style="1" customWidth="1"/>
    <col min="7" max="16384" width="9.1640625" style="1"/>
  </cols>
  <sheetData>
    <row r="1" spans="1:6" ht="16" x14ac:dyDescent="0.15">
      <c r="A1" s="141" t="str">
        <f>"REPORT ON CONTRACTS EXCEEDING $25,000 AWARDED DURING FY"&amp;'Cover Page'!F8</f>
        <v>REPORT ON CONTRACTS EXCEEDING $25,000 AWARDED DURING FY2025</v>
      </c>
      <c r="B1" s="141"/>
      <c r="C1" s="141"/>
      <c r="D1" s="142"/>
      <c r="E1" s="4"/>
      <c r="F1" s="4"/>
    </row>
    <row r="2" spans="1:6" ht="4.5" customHeight="1" x14ac:dyDescent="0.15"/>
    <row r="3" spans="1:6" ht="7.5" customHeight="1" x14ac:dyDescent="0.15"/>
    <row r="4" spans="1:6" ht="39" customHeight="1" x14ac:dyDescent="0.15">
      <c r="A4" s="143" t="s">
        <v>62</v>
      </c>
      <c r="B4" s="143"/>
      <c r="C4" s="143"/>
      <c r="D4" s="145"/>
      <c r="E4" s="5"/>
      <c r="F4" s="5"/>
    </row>
    <row r="5" spans="1:6" ht="9.75" customHeight="1" x14ac:dyDescent="0.15">
      <c r="A5" s="148"/>
      <c r="B5" s="148"/>
      <c r="C5" s="148"/>
      <c r="D5" s="149"/>
    </row>
    <row r="6" spans="1:6" ht="25.5" customHeight="1" x14ac:dyDescent="0.15">
      <c r="A6" s="152" t="s">
        <v>36</v>
      </c>
      <c r="B6" s="152"/>
      <c r="C6" s="152"/>
      <c r="D6" s="152"/>
    </row>
    <row r="7" spans="1:6" ht="87" customHeight="1" x14ac:dyDescent="0.15">
      <c r="A7" s="6"/>
      <c r="B7" s="6"/>
      <c r="C7" s="6"/>
      <c r="D7" s="7"/>
    </row>
    <row r="8" spans="1:6" ht="18" x14ac:dyDescent="0.15">
      <c r="A8" s="150" t="s">
        <v>39</v>
      </c>
      <c r="B8" s="150"/>
      <c r="C8" s="150"/>
      <c r="D8" s="150"/>
    </row>
    <row r="9" spans="1:6" ht="14" x14ac:dyDescent="0.15">
      <c r="A9" s="151" t="s">
        <v>50</v>
      </c>
      <c r="B9" s="151"/>
      <c r="C9" s="151"/>
      <c r="D9" s="151"/>
      <c r="E9"/>
    </row>
    <row r="10" spans="1:6" ht="18" x14ac:dyDescent="0.15">
      <c r="A10" s="8"/>
      <c r="B10" s="8"/>
      <c r="C10" s="8"/>
      <c r="D10" s="8"/>
      <c r="E10"/>
    </row>
    <row r="11" spans="1:6" ht="18.75" customHeight="1" x14ac:dyDescent="0.15">
      <c r="A11" s="146" t="str">
        <f>"ITEM 1. – Count only contracts where the consideration exceeds $25,000 over the life of the contract and that were awarded during FY"&amp;'Cover Page'!F8</f>
        <v>ITEM 1. – Count only contracts where the consideration exceeds $25,000 over the life of the contract and that were awarded during FY2025</v>
      </c>
      <c r="B11" s="146"/>
      <c r="C11" s="146"/>
      <c r="D11" s="147"/>
      <c r="E11" s="5"/>
      <c r="F11" s="5"/>
    </row>
    <row r="12" spans="1:6" ht="14" x14ac:dyDescent="0.15">
      <c r="A12" s="153" t="str">
        <f>"and record the number below in the space provided. Do not include: (1) multi-year contracts awarded prior to FY"&amp;'Cover Page'!F8</f>
        <v>and record the number below in the space provided. Do not include: (1) multi-year contracts awarded prior to FY2025</v>
      </c>
      <c r="B12" s="153"/>
      <c r="C12" s="153"/>
      <c r="D12" s="9" t="s">
        <v>43</v>
      </c>
      <c r="E12" s="5"/>
      <c r="F12" s="5"/>
    </row>
    <row r="13" spans="1:6" x14ac:dyDescent="0.15">
      <c r="A13" s="10" t="s">
        <v>44</v>
      </c>
      <c r="B13" s="6"/>
      <c r="C13" s="6"/>
      <c r="D13" s="7"/>
    </row>
    <row r="14" spans="1:6" ht="6" customHeight="1" x14ac:dyDescent="0.15">
      <c r="A14" s="6"/>
      <c r="B14" s="6"/>
      <c r="C14" s="6"/>
      <c r="D14" s="7"/>
    </row>
    <row r="15" spans="1:6" ht="30.75" customHeight="1" x14ac:dyDescent="0.15">
      <c r="A15" s="143" t="s">
        <v>45</v>
      </c>
      <c r="B15" s="144"/>
      <c r="C15" s="144"/>
      <c r="D15" s="145"/>
    </row>
    <row r="16" spans="1:6" ht="4.5" customHeight="1" x14ac:dyDescent="0.15">
      <c r="A16" s="6"/>
      <c r="B16" s="6"/>
      <c r="C16" s="6"/>
      <c r="D16" s="7"/>
    </row>
    <row r="17" spans="1:4" x14ac:dyDescent="0.15">
      <c r="A17" s="143" t="str">
        <f>"ITEM 3. – Count only contracts where the consideration exceeds $25,000 over the life of the contract that were awarded during FY"&amp;'Cover Page'!F8</f>
        <v>ITEM 3. – Count only contracts where the consideration exceeds $25,000 over the life of the contract that were awarded during FY2025</v>
      </c>
      <c r="B17" s="144"/>
      <c r="C17" s="144"/>
      <c r="D17" s="145"/>
    </row>
    <row r="18" spans="1:4" x14ac:dyDescent="0.15">
      <c r="A18" s="143" t="s">
        <v>46</v>
      </c>
      <c r="B18" s="143"/>
      <c r="C18" s="143"/>
      <c r="D18" s="143"/>
    </row>
    <row r="19" spans="1:4" ht="12.75" customHeight="1" x14ac:dyDescent="0.15">
      <c r="A19" s="11" t="str">
        <f>"contracts awarded prior to FY"&amp;'Cover Page'!F8</f>
        <v>contracts awarded prior to FY2025</v>
      </c>
      <c r="B19" s="12" t="s">
        <v>48</v>
      </c>
      <c r="C19" s="12"/>
      <c r="D19" s="12"/>
    </row>
    <row r="20" spans="1:4" ht="12.75" customHeight="1" x14ac:dyDescent="0.15">
      <c r="A20" s="133" t="s">
        <v>49</v>
      </c>
      <c r="B20" s="133"/>
      <c r="C20" s="133"/>
      <c r="D20" s="133"/>
    </row>
    <row r="21" spans="1:4" ht="3" customHeight="1" x14ac:dyDescent="0.15">
      <c r="A21" s="6"/>
      <c r="B21" s="6"/>
      <c r="C21" s="6"/>
      <c r="D21" s="7"/>
    </row>
    <row r="22" spans="1:4" ht="29.25" customHeight="1" x14ac:dyDescent="0.15">
      <c r="A22" s="143" t="s">
        <v>42</v>
      </c>
      <c r="B22" s="144"/>
      <c r="C22" s="144"/>
      <c r="D22" s="145"/>
    </row>
    <row r="23" spans="1:4" ht="6.75" customHeight="1" x14ac:dyDescent="0.15"/>
    <row r="24" spans="1:4" ht="13.5" customHeight="1" x14ac:dyDescent="0.15">
      <c r="A24" s="134" t="s">
        <v>23</v>
      </c>
      <c r="B24" s="135"/>
      <c r="C24" s="136"/>
      <c r="D24" s="2">
        <v>29</v>
      </c>
    </row>
    <row r="25" spans="1:4" ht="13.5" customHeight="1" x14ac:dyDescent="0.15">
      <c r="A25" s="134" t="s">
        <v>24</v>
      </c>
      <c r="B25" s="135"/>
      <c r="C25" s="136"/>
      <c r="D25" s="3">
        <v>9487746</v>
      </c>
    </row>
    <row r="26" spans="1:4" ht="31.5" customHeight="1" x14ac:dyDescent="0.15">
      <c r="A26" s="127" t="s">
        <v>26</v>
      </c>
      <c r="B26" s="128"/>
      <c r="C26" s="129"/>
      <c r="D26" s="137">
        <v>0</v>
      </c>
    </row>
    <row r="27" spans="1:4" ht="17.25" customHeight="1" x14ac:dyDescent="0.15">
      <c r="A27" s="130" t="s">
        <v>47</v>
      </c>
      <c r="B27" s="131"/>
      <c r="C27" s="132"/>
      <c r="D27" s="138"/>
    </row>
    <row r="28" spans="1:4" ht="31.5" customHeight="1" x14ac:dyDescent="0.15">
      <c r="A28" s="127" t="s">
        <v>25</v>
      </c>
      <c r="B28" s="128"/>
      <c r="C28" s="129"/>
      <c r="D28" s="139">
        <v>0</v>
      </c>
    </row>
    <row r="29" spans="1:4" ht="17.25" customHeight="1" x14ac:dyDescent="0.15">
      <c r="A29" s="130" t="s">
        <v>47</v>
      </c>
      <c r="B29" s="131"/>
      <c r="C29" s="132"/>
      <c r="D29" s="140"/>
    </row>
    <row r="30" spans="1:4" x14ac:dyDescent="0.15">
      <c r="D30" s="13"/>
    </row>
  </sheetData>
  <mergeCells count="21">
    <mergeCell ref="A1:D1"/>
    <mergeCell ref="A15:D15"/>
    <mergeCell ref="A17:D17"/>
    <mergeCell ref="A22:D22"/>
    <mergeCell ref="A4:D4"/>
    <mergeCell ref="A11:D11"/>
    <mergeCell ref="A5:D5"/>
    <mergeCell ref="A8:D8"/>
    <mergeCell ref="A9:D9"/>
    <mergeCell ref="A6:D6"/>
    <mergeCell ref="A12:C12"/>
    <mergeCell ref="A18:D18"/>
    <mergeCell ref="A28:C28"/>
    <mergeCell ref="A29:C29"/>
    <mergeCell ref="A20:D20"/>
    <mergeCell ref="A24:C24"/>
    <mergeCell ref="A25:C25"/>
    <mergeCell ref="A26:C26"/>
    <mergeCell ref="A27:C27"/>
    <mergeCell ref="D26:D27"/>
    <mergeCell ref="D28:D29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drawing r:id="rId2"/>
  <legacyDrawing r:id="rId3"/>
  <oleObjects>
    <mc:AlternateContent xmlns:mc="http://schemas.openxmlformats.org/markup-compatibility/2006">
      <mc:Choice Requires="x14">
        <oleObject progId="Acrobat.Document.DC" dvAspect="DVASPECT_ICON" shapeId="16395" r:id="rId4">
          <objectPr defaultSize="0" r:id="rId5">
            <anchor moveWithCells="1">
              <from>
                <xdr:col>1</xdr:col>
                <xdr:colOff>1130300</xdr:colOff>
                <xdr:row>6</xdr:row>
                <xdr:rowOff>152400</xdr:rowOff>
              </from>
              <to>
                <xdr:col>1</xdr:col>
                <xdr:colOff>2044700</xdr:colOff>
                <xdr:row>6</xdr:row>
                <xdr:rowOff>838200</xdr:rowOff>
              </to>
            </anchor>
          </objectPr>
        </oleObject>
      </mc:Choice>
      <mc:Fallback>
        <oleObject progId="Acrobat.Document.DC" dvAspect="DVASPECT_ICON" shapeId="1639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988822C20F24E83D1DD5E4C131AA0" ma:contentTypeVersion="34" ma:contentTypeDescription="Create a new document." ma:contentTypeScope="" ma:versionID="510b8621ca45b380240d45fcf3ee2da5">
  <xsd:schema xmlns:xsd="http://www.w3.org/2001/XMLSchema" xmlns:xs="http://www.w3.org/2001/XMLSchema" xmlns:p="http://schemas.microsoft.com/office/2006/metadata/properties" xmlns:ns1="http://schemas.microsoft.com/sharepoint/v3" xmlns:ns2="6ce3111e-7420-4802-b50a-75d4e9a0b980" xmlns:ns3="d21dc803-237d-4c68-8692-8d731fd29118" xmlns:ns4="4d435f69-8686-490b-bd6d-b153bf22ab50" targetNamespace="http://schemas.microsoft.com/office/2006/metadata/properties" ma:root="true" ma:fieldsID="f5b7d2c1aa74e6ba3f7180c2fcc7e0c0" ns1:_="" ns2:_="" ns3:_="" ns4:_="">
    <xsd:import namespace="http://schemas.microsoft.com/sharepoint/v3"/>
    <xsd:import namespace="6ce3111e-7420-4802-b50a-75d4e9a0b980"/>
    <xsd:import namespace="d21dc803-237d-4c68-8692-8d731fd29118"/>
    <xsd:import namespace="4d435f69-8686-490b-bd6d-b153bf22ab50"/>
    <xsd:element name="properties">
      <xsd:complexType>
        <xsd:sequence>
          <xsd:element name="documentManagement">
            <xsd:complexType>
              <xsd:all>
                <xsd:element ref="ns2:Heading" minOccurs="0"/>
                <xsd:element ref="ns2:Sort_x0020_Order" minOccurs="0"/>
                <xsd:element ref="ns3:DisplayPage" minOccurs="0"/>
                <xsd:element ref="ns3:ParagraphBeforeLink" minOccurs="0"/>
                <xsd:element ref="ns3:ParagraphAfterLink" minOccurs="0"/>
                <xsd:element ref="ns4:Divisions" minOccurs="0"/>
                <xsd:element ref="ns2:TargetAudience" minOccurs="0"/>
                <xsd:element ref="ns2:Archive" minOccurs="0"/>
                <xsd:element ref="ns2:Archive_x0020_Date" minOccurs="0"/>
                <xsd:element ref="ns3:Grouping" minOccurs="0"/>
                <xsd:element ref="ns3:Subgroup" minOccurs="0"/>
                <xsd:element ref="ns3:Linked_x0020_on_x0020_Page" minOccurs="0"/>
                <xsd:element ref="ns3:Year" minOccurs="0"/>
                <xsd:element ref="ns2:MediaType" minOccurs="0"/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OriginalModifiedDate" minOccurs="0"/>
                <xsd:element ref="ns3:AdditionalPageInfo" minOccurs="0"/>
                <xsd:element ref="ns2:SharedWithUsers" minOccurs="0"/>
                <xsd:element ref="ns3:ActiveInactive" minOccurs="0"/>
                <xsd:element ref="ns3:Subbullet" minOccurs="0"/>
                <xsd:element ref="ns3:Subheading" minOccurs="0"/>
                <xsd:element ref="ns3:LifetimeViews" minOccurs="0"/>
                <xsd:element ref="ns3:ModifiedBeforeRun" minOccurs="0"/>
                <xsd:element ref="ns3:Langu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3111e-7420-4802-b50a-75d4e9a0b980" elementFormDefault="qualified">
    <xsd:import namespace="http://schemas.microsoft.com/office/2006/documentManagement/types"/>
    <xsd:import namespace="http://schemas.microsoft.com/office/infopath/2007/PartnerControls"/>
    <xsd:element name="Heading" ma:index="1" nillable="true" ma:displayName="Heading" ma:internalName="Heading">
      <xsd:simpleType>
        <xsd:restriction base="dms:Text">
          <xsd:maxLength value="255"/>
        </xsd:restriction>
      </xsd:simpleType>
    </xsd:element>
    <xsd:element name="Sort_x0020_Order" ma:index="2" nillable="true" ma:displayName="Sort Order" ma:default="999" ma:internalName="Sort_x0020_Order" ma:percentage="FALSE">
      <xsd:simpleType>
        <xsd:restriction base="dms:Number"/>
      </xsd:simpleType>
    </xsd:element>
    <xsd:element name="TargetAudience" ma:index="7" nillable="true" ma:displayName="TargetAudience" ma:list="{5bf691bb-db4f-476f-a3f6-6f31e5686cd3}" ma:internalName="TargetAudience" ma:readOnly="false" ma:showField="Titl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" ma:index="9" nillable="true" ma:displayName="Archive" ma:default="0" ma:indexed="true" ma:internalName="Archive">
      <xsd:simpleType>
        <xsd:restriction base="dms:Boolean"/>
      </xsd:simpleType>
    </xsd:element>
    <xsd:element name="Archive_x0020_Date" ma:index="10" nillable="true" ma:displayName="Archive Date" ma:format="DateOnly" ma:internalName="Archive_x0020_Date">
      <xsd:simpleType>
        <xsd:restriction base="dms:DateTime"/>
      </xsd:simpleType>
    </xsd:element>
    <xsd:element name="MediaType" ma:index="15" nillable="true" ma:displayName="MediaType" ma:list="{bc78f13e-3434-4b26-85f6-c5eb735f129d}" ma:internalName="MediaType" ma:readOnly="false" ma:showField="MediaTyp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038a83e2-3cab-4ab1-90e8-f44282484cb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579831f0-4889-4cf1-9c1b-f4e5c0970170}" ma:internalName="TaxCatchAll" ma:showField="CatchAllData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dc803-237d-4c68-8692-8d731fd29118" elementFormDefault="qualified">
    <xsd:import namespace="http://schemas.microsoft.com/office/2006/documentManagement/types"/>
    <xsd:import namespace="http://schemas.microsoft.com/office/infopath/2007/PartnerControls"/>
    <xsd:element name="DisplayPage" ma:index="3" nillable="true" ma:displayName="DisplayPage" ma:indexed="true" ma:internalName="DisplayPage">
      <xsd:simpleType>
        <xsd:restriction base="dms:Text">
          <xsd:maxLength value="255"/>
        </xsd:restriction>
      </xsd:simpleType>
    </xsd:element>
    <xsd:element name="ParagraphBeforeLink" ma:index="4" nillable="true" ma:displayName="ParagraphBeforeLink" ma:internalName="ParagraphBeforeLink">
      <xsd:simpleType>
        <xsd:restriction base="dms:Note"/>
      </xsd:simpleType>
    </xsd:element>
    <xsd:element name="ParagraphAfterLink" ma:index="5" nillable="true" ma:displayName="ParagraphAfterLink" ma:internalName="ParagraphAfterLink">
      <xsd:simpleType>
        <xsd:restriction base="dms:Note"/>
      </xsd:simpleType>
    </xsd:element>
    <xsd:element name="Grouping" ma:index="11" nillable="true" ma:displayName="Grouping" ma:indexed="true" ma:internalName="Grouping">
      <xsd:simpleType>
        <xsd:restriction base="dms:Text">
          <xsd:maxLength value="255"/>
        </xsd:restriction>
      </xsd:simpleType>
    </xsd:element>
    <xsd:element name="Subgroup" ma:index="12" nillable="true" ma:displayName="Subgroup" ma:internalName="Subgroup">
      <xsd:simpleType>
        <xsd:restriction base="dms:Text">
          <xsd:maxLength value="255"/>
        </xsd:restriction>
      </xsd:simpleType>
    </xsd:element>
    <xsd:element name="Linked_x0020_on_x0020_Page" ma:index="13" nillable="true" ma:displayName="Linked on Page" ma:default="1" ma:indexed="true" ma:internalName="Linked_x0020_on_x0020_Page">
      <xsd:simpleType>
        <xsd:restriction base="dms:Boolean"/>
      </xsd:simpleType>
    </xsd:element>
    <xsd:element name="Year" ma:index="14" nillable="true" ma:displayName="Year" ma:internalName="Year">
      <xsd:simpleType>
        <xsd:restriction base="dms:Text">
          <xsd:maxLength value="255"/>
        </xsd:restriction>
      </xsd:simpleType>
    </xsd:element>
    <xsd:element name="OriginalModifiedDate" ma:index="27" nillable="true" ma:displayName="OriginalModifiedDate" ma:format="DateOnly" ma:internalName="OriginalModifiedDate">
      <xsd:simpleType>
        <xsd:restriction base="dms:DateTime"/>
      </xsd:simpleType>
    </xsd:element>
    <xsd:element name="AdditionalPageInfo" ma:index="28" nillable="true" ma:displayName="AdditionalPageInfo" ma:internalName="AdditionalPageInfo">
      <xsd:simpleType>
        <xsd:restriction base="dms:Note">
          <xsd:maxLength value="255"/>
        </xsd:restriction>
      </xsd:simpleType>
    </xsd:element>
    <xsd:element name="ActiveInactive" ma:index="30" nillable="true" ma:displayName="Active/Inactive" ma:default="1" ma:internalName="ActiveInactive">
      <xsd:simpleType>
        <xsd:restriction base="dms:Boolean"/>
      </xsd:simpleType>
    </xsd:element>
    <xsd:element name="Subbullet" ma:index="31" nillable="true" ma:displayName="Subbullet" ma:internalName="Subbullet">
      <xsd:simpleType>
        <xsd:restriction base="dms:Note">
          <xsd:maxLength value="255"/>
        </xsd:restriction>
      </xsd:simpleType>
    </xsd:element>
    <xsd:element name="Subheading" ma:index="32" nillable="true" ma:displayName="Subheading" ma:internalName="Subheading">
      <xsd:simpleType>
        <xsd:restriction base="dms:Text">
          <xsd:maxLength value="255"/>
        </xsd:restriction>
      </xsd:simpleType>
    </xsd:element>
    <xsd:element name="LifetimeViews" ma:index="33" nillable="true" ma:displayName="LifetimeViews" ma:internalName="LifetimeViews">
      <xsd:simpleType>
        <xsd:restriction base="dms:Number"/>
      </xsd:simpleType>
    </xsd:element>
    <xsd:element name="ModifiedBeforeRun" ma:index="34" nillable="true" ma:displayName="ModifiedBeforeRun" ma:format="DateOnly" ma:internalName="ModifiedBeforeRun">
      <xsd:simpleType>
        <xsd:restriction base="dms:DateTime"/>
      </xsd:simpleType>
    </xsd:element>
    <xsd:element name="Language" ma:index="35" nillable="true" ma:displayName="Language" ma:format="Dropdown" ma:internalName="Language">
      <xsd:simpleType>
        <xsd:restriction base="dms:Choice">
          <xsd:enumeration value="Albanian"/>
          <xsd:enumeration value="Amharic"/>
          <xsd:enumeration value="Arabic"/>
          <xsd:enumeration value="Assyrian"/>
          <xsd:enumeration value="Bengali"/>
          <xsd:enumeration value="Bosnian"/>
          <xsd:enumeration value="Bulgarian"/>
          <xsd:enumeration value="Burmese"/>
          <xsd:enumeration value="Cambodian"/>
          <xsd:enumeration value="Cantonese"/>
          <xsd:enumeration value="Chinese"/>
          <xsd:enumeration value="Chinese (Simplified)"/>
          <xsd:enumeration value="Chinese (Traditional)"/>
          <xsd:enumeration value="Czech"/>
          <xsd:enumeration value="Farsi"/>
          <xsd:enumeration value="French"/>
          <xsd:enumeration value="German"/>
          <xsd:enumeration value="Greek"/>
          <xsd:enumeration value="Gujarati"/>
          <xsd:enumeration value="Haitian-Creole"/>
          <xsd:enumeration value="Haka Chin"/>
          <xsd:enumeration value="Hindi"/>
          <xsd:enumeration value="Italian"/>
          <xsd:enumeration value="Japanese"/>
          <xsd:enumeration value="Karen"/>
          <xsd:enumeration value="Khmer"/>
          <xsd:enumeration value="Kirundi"/>
          <xsd:enumeration value="Korean"/>
          <xsd:enumeration value="Lao"/>
          <xsd:enumeration value="Lithuanian"/>
          <xsd:enumeration value="Malayalam"/>
          <xsd:enumeration value="Marathi"/>
          <xsd:enumeration value="Mongolian"/>
          <xsd:enumeration value="Nepali"/>
          <xsd:enumeration value="Pashto"/>
          <xsd:enumeration value="Pilipino (Tagalog)"/>
          <xsd:enumeration value="Polish"/>
          <xsd:enumeration value="Portuguese"/>
          <xsd:enumeration value="Punjabi"/>
          <xsd:enumeration value="Romanian"/>
          <xsd:enumeration value="Russian"/>
          <xsd:enumeration value="Serbian"/>
          <xsd:enumeration value="Serbian (Cyrillic)"/>
          <xsd:enumeration value="Serbian (Latin)"/>
          <xsd:enumeration value="Somali"/>
          <xsd:enumeration value="Spanish"/>
          <xsd:enumeration value="Swahili"/>
          <xsd:enumeration value="Tamil"/>
          <xsd:enumeration value="Telugu"/>
          <xsd:enumeration value="Thai"/>
          <xsd:enumeration value="Turkish"/>
          <xsd:enumeration value="Ukrainian"/>
          <xsd:enumeration value="Urdu"/>
          <xsd:enumeration value="Uzbek"/>
          <xsd:enumeration value="Vietnamese"/>
          <xsd:enumeration value="Yorub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35f69-8686-490b-bd6d-b153bf22ab50" elementFormDefault="qualified">
    <xsd:import namespace="http://schemas.microsoft.com/office/2006/documentManagement/types"/>
    <xsd:import namespace="http://schemas.microsoft.com/office/infopath/2007/PartnerControls"/>
    <xsd:element name="Divisions" ma:index="6" nillable="true" ma:displayName="Divisions" ma:indexed="true" ma:list="{28f31edd-5ed1-4c97-b76f-e04153e47842}" ma:internalName="Divisions" ma:showField="Title" ma:web="6ce3111e-7420-4802-b50a-75d4e9a0b980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ed_x0020_on_x0020_Page xmlns="d21dc803-237d-4c68-8692-8d731fd29118">true</Linked_x0020_on_x0020_Page>
    <ParagraphAfterLink xmlns="d21dc803-237d-4c68-8692-8d731fd29118" xsi:nil="true"/>
    <TaxKeywordTaxHTField xmlns="6ce3111e-7420-4802-b50a-75d4e9a0b980">
      <Terms xmlns="http://schemas.microsoft.com/office/infopath/2007/PartnerControls"/>
    </TaxKeywordTaxHTField>
    <Archive_x0020_Date xmlns="6ce3111e-7420-4802-b50a-75d4e9a0b980" xsi:nil="true"/>
    <Subgroup xmlns="d21dc803-237d-4c68-8692-8d731fd29118" xsi:nil="true"/>
    <OriginalModifiedDate xmlns="d21dc803-237d-4c68-8692-8d731fd29118" xsi:nil="true"/>
    <Grouping xmlns="d21dc803-237d-4c68-8692-8d731fd29118" xsi:nil="true"/>
    <Heading xmlns="6ce3111e-7420-4802-b50a-75d4e9a0b980" xsi:nil="true"/>
    <Sort_x0020_Order xmlns="6ce3111e-7420-4802-b50a-75d4e9a0b980">999</Sort_x0020_Order>
    <Year xmlns="d21dc803-237d-4c68-8692-8d731fd29118" xsi:nil="true"/>
    <ModifiedBeforeRun xmlns="d21dc803-237d-4c68-8692-8d731fd29118" xsi:nil="true"/>
    <ParagraphBeforeLink xmlns="d21dc803-237d-4c68-8692-8d731fd29118" xsi:nil="true"/>
    <Archive xmlns="6ce3111e-7420-4802-b50a-75d4e9a0b980">false</Archive>
    <AdditionalPageInfo xmlns="d21dc803-237d-4c68-8692-8d731fd29118" xsi:nil="true"/>
    <LifetimeViews xmlns="d21dc803-237d-4c68-8692-8d731fd29118" xsi:nil="true"/>
    <Subbullet xmlns="d21dc803-237d-4c68-8692-8d731fd29118" xsi:nil="true"/>
    <Language xmlns="d21dc803-237d-4c68-8692-8d731fd29118" xsi:nil="true"/>
    <PublishingExpirationDate xmlns="http://schemas.microsoft.com/sharepoint/v3" xsi:nil="true"/>
    <ActiveInactive xmlns="d21dc803-237d-4c68-8692-8d731fd29118">true</ActiveInactive>
    <Divisions xmlns="4d435f69-8686-490b-bd6d-b153bf22ab50">40</Divisions>
    <PublishingStartDate xmlns="http://schemas.microsoft.com/sharepoint/v3" xsi:nil="true"/>
    <TargetAudience xmlns="6ce3111e-7420-4802-b50a-75d4e9a0b980">
      <Value>1</Value>
    </TargetAudience>
    <MediaType xmlns="6ce3111e-7420-4802-b50a-75d4e9a0b980"/>
    <DisplayPage xmlns="d21dc803-237d-4c68-8692-8d731fd29118" xsi:nil="true"/>
    <Subheading xmlns="d21dc803-237d-4c68-8692-8d731fd29118" xsi:nil="true"/>
    <TaxCatchAll xmlns="6ce3111e-7420-4802-b50a-75d4e9a0b980"/>
  </documentManagement>
</p:properties>
</file>

<file path=customXml/itemProps1.xml><?xml version="1.0" encoding="utf-8"?>
<ds:datastoreItem xmlns:ds="http://schemas.openxmlformats.org/officeDocument/2006/customXml" ds:itemID="{B3E4C547-7711-4340-9C3C-011563C596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B84D6D-6A1B-4FB1-90DE-ACBF3900F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e3111e-7420-4802-b50a-75d4e9a0b980"/>
    <ds:schemaRef ds:uri="d21dc803-237d-4c68-8692-8d731fd29118"/>
    <ds:schemaRef ds:uri="4d435f69-8686-490b-bd6d-b153bf22a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6B1D56-EA82-469A-9BB2-87F49CC1999A}">
  <ds:schemaRefs>
    <ds:schemaRef ds:uri="http://schemas.openxmlformats.org/package/2006/metadata/core-properties"/>
    <ds:schemaRef ds:uri="http://schemas.microsoft.com/office/2006/documentManagement/types"/>
    <ds:schemaRef ds:uri="32161f05-83f6-4fea-b805-ba1f5854d304"/>
    <ds:schemaRef ds:uri="http://purl.org/dc/dcmitype/"/>
    <ds:schemaRef ds:uri="bea92097-1ed7-4821-b721-f1cc4a6e9d01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d21dc803-237d-4c68-8692-8d731fd29118"/>
    <ds:schemaRef ds:uri="6ce3111e-7420-4802-b50a-75d4e9a0b980"/>
    <ds:schemaRef ds:uri="http://schemas.microsoft.com/sharepoint/v3"/>
    <ds:schemaRef ds:uri="4d435f69-8686-490b-bd6d-b153bf22ab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 Page</vt:lpstr>
      <vt:lpstr>Salary Schedule</vt:lpstr>
      <vt:lpstr>Paym Over $2,500</vt:lpstr>
      <vt:lpstr>Paym $1,000 to $2,500</vt:lpstr>
      <vt:lpstr>Contracts Exceeding $25,000</vt:lpstr>
      <vt:lpstr>ADDRESS</vt:lpstr>
      <vt:lpstr>COUNTY</vt:lpstr>
      <vt:lpstr>NAME_OF_NEWSPAPER__WHERE_PUBLISHED</vt:lpstr>
      <vt:lpstr>'Cover Page'!Print_Area</vt:lpstr>
      <vt:lpstr>'Salary Schedule'!Print_Area</vt:lpstr>
      <vt:lpstr>RCDT_NUMBER</vt:lpstr>
      <vt:lpstr>SCHOOL_DISTRICT_JOINT_AGREEMENT_NAME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FY25 ASA Form - final.xlsx</dc:title>
  <dc:creator>KOLAZ CHRISTINE</dc:creator>
  <cp:keywords/>
  <cp:lastModifiedBy>Microsoft Office User</cp:lastModifiedBy>
  <cp:lastPrinted>2023-06-08T15:56:29Z</cp:lastPrinted>
  <dcterms:created xsi:type="dcterms:W3CDTF">2001-07-03T18:32:58Z</dcterms:created>
  <dcterms:modified xsi:type="dcterms:W3CDTF">2025-12-12T14:43:47Z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0x010100552988822C20F24E83D1DD5E4C131AA0</vt:lpwstr>
  </property>
  <property fmtid="{D5CDD505-2E9C-101B-9397-08002B2CF9AE}" pid="3" name="TaxKeyword">
    <vt:lpwstr/>
  </property>
  <property fmtid="{D5CDD505-2E9C-101B-9397-08002B2CF9AE}" pid="4" name="_NewReviewCycle">
    <vt:lpwstr/>
  </property>
  <property fmtid="{D5CDD505-2E9C-101B-9397-08002B2CF9AE}" pid="5" name="_ReviewingToolsShownOnce">
    <vt:lpwstr/>
  </property>
  <property fmtid="{D5CDD505-2E9C-101B-9397-08002B2CF9AE}" pid="6" name="_AuthorEmailDisplayName">
    <vt:lpwstr>BONNER JORRELL</vt:lpwstr>
  </property>
  <property fmtid="{D5CDD505-2E9C-101B-9397-08002B2CF9AE}" pid="7" name="_AdHocReviewCycleID">
    <vt:i4>1865976785</vt:i4>
  </property>
  <property fmtid="{D5CDD505-2E9C-101B-9397-08002B2CF9AE}" pid="8" name="_EmailSubject">
    <vt:lpwstr>Unlocked ASA</vt:lpwstr>
  </property>
  <property fmtid="{D5CDD505-2E9C-101B-9397-08002B2CF9AE}" pid="9" name="_AuthorEmail">
    <vt:lpwstr>JBONNER@isbe.net</vt:lpwstr>
  </property>
</Properties>
</file>