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riegler/Library/CloudStorage/GoogleDrive-briegler@gower62.com/My Drive/0BUSINESS OFFICE/FY2026/ASA/"/>
    </mc:Choice>
  </mc:AlternateContent>
  <xr:revisionPtr revIDLastSave="0" documentId="13_ncr:1_{7DE852A8-58B4-9C41-AE06-682C58E69F11}" xr6:coauthVersionLast="47" xr6:coauthVersionMax="47" xr10:uidLastSave="{00000000-0000-0000-0000-000000000000}"/>
  <bookViews>
    <workbookView xWindow="0" yWindow="700" windowWidth="16920" windowHeight="21440" tabRatio="90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128F0754-A12D-4597-8870-65E2E301F56F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D93A5D17-43AA-46BA-B385-F96A76F78A01}">
      <text>
        <r>
          <rPr>
            <b/>
            <sz val="9"/>
            <color indexed="81"/>
            <rFont val="Tahoma"/>
            <family val="2"/>
          </rPr>
          <t>Including student activity funds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B73C49C2-E729-4F6A-AA49-89910B6E4F4E}">
      <text>
        <r>
          <rPr>
            <b/>
            <sz val="9"/>
            <color indexed="81"/>
            <rFont val="Tahoma"/>
            <family val="2"/>
          </rPr>
          <t>Including student activity funds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<sst xmlns="http://schemas.openxmlformats.org/spreadsheetml/2006/main" count="329" uniqueCount="317">
  <si>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</si>
  <si>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</si>
  <si>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</si>
  <si>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</si>
  <si>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</si>
  <si>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</si>
  <si>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</si>
  <si>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</si>
  <si>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</si>
  <si>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</si>
  <si>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</si>
  <si>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</si>
  <si>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</si>
  <si>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</si>
  <si>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</si>
  <si>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</si>
  <si>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</si>
  <si>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</si>
  <si>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</si>
  <si>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</si>
  <si>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</si>
  <si>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</si>
  <si>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</si>
  <si>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</si>
  <si>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</si>
  <si>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</si>
  <si>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</si>
  <si>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</si>
  <si>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</si>
  <si>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</si>
  <si>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</si>
  <si>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</si>
  <si>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</si>
  <si>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</si>
  <si>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</si>
  <si>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</si>
  <si>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</si>
  <si>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</si>
  <si>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</si>
  <si>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</si>
  <si>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</si>
  <si>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</si>
  <si>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</si>
  <si>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</si>
  <si>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</si>
  <si>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</si>
  <si>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</si>
  <si>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</si>
  <si>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</si>
  <si>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</si>
  <si>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</si>
  <si>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</si>
  <si>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</si>
  <si>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</si>
  <si>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</si>
  <si>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</si>
  <si>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</si>
  <si>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</si>
  <si>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</si>
  <si>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</si>
  <si>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</si>
  <si>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</si>
  <si>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</si>
  <si>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</si>
  <si>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</si>
  <si>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</si>
  <si>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</si>
  <si>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</si>
  <si>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</si>
  <si>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</si>
  <si>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</si>
  <si>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</si>
  <si>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</si>
  <si>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</si>
  <si>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</si>
  <si>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</si>
  <si>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</si>
  <si>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</si>
  <si>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Gower SD 62</t>
  </si>
  <si>
    <t>19-022-0620-02</t>
  </si>
  <si>
    <t>7700 Clarendon Hills Rd Willowbrook, IL 60527 2426</t>
  </si>
  <si>
    <t>DuPage</t>
  </si>
  <si>
    <t>DuPage County Chronicle</t>
  </si>
  <si>
    <t>X</t>
  </si>
  <si>
    <t>CONTRERAS, LOURDES N.</t>
  </si>
  <si>
    <t>COX, TULLIO</t>
  </si>
  <si>
    <t>PODLESIECKA, EWA S.</t>
  </si>
  <si>
    <t>ALUZAS, ERIKA R.</t>
  </si>
  <si>
    <t>AUTEN, CORINNA A.</t>
  </si>
  <si>
    <t>BAHENA ACEVES, MIRIAM</t>
  </si>
  <si>
    <t>BANACH, KRISTEN</t>
  </si>
  <si>
    <t>BASEK, PATRICIA G.</t>
  </si>
  <si>
    <t>BAUDHUIN, REBECCA</t>
  </si>
  <si>
    <t>BRISCOE, BRITTANY M.</t>
  </si>
  <si>
    <t>BROUWER, CATHY</t>
  </si>
  <si>
    <t>BUCIO, BIANCA E.</t>
  </si>
  <si>
    <t>BURKE, RYAN</t>
  </si>
  <si>
    <t>CHAPS, DIANE R</t>
  </si>
  <si>
    <t>CIACCIA, CARYN J.</t>
  </si>
  <si>
    <t>CONLEY, REBECCA</t>
  </si>
  <si>
    <t>CUSICK, LINDA M.</t>
  </si>
  <si>
    <t>DAVIDOVA, VESELKA</t>
  </si>
  <si>
    <t>EASTERLING, BREENA</t>
  </si>
  <si>
    <t>EMANUEL-BLEY, JAMIE J.</t>
  </si>
  <si>
    <t>ESCAMILLA-MALDONADO, MARIANNE</t>
  </si>
  <si>
    <t>EVANS, PATRICIA A.</t>
  </si>
  <si>
    <t>FELLER, RUTH A.</t>
  </si>
  <si>
    <t>FRANK, CAMERAN G.</t>
  </si>
  <si>
    <t>GARR, DAWN M.</t>
  </si>
  <si>
    <t>GARVEY, DAVID P.</t>
  </si>
  <si>
    <t>GOUNTANIS, CHRISTINA</t>
  </si>
  <si>
    <t>GRAVES, JILL S.</t>
  </si>
  <si>
    <t>HALLER, COLLEEN</t>
  </si>
  <si>
    <t>HOLMGREN, THOMAS</t>
  </si>
  <si>
    <t>JANNENGA, KYLE S.</t>
  </si>
  <si>
    <t>JANNENGA, TRACY L.</t>
  </si>
  <si>
    <t>JAWORSKI, JULIE A.</t>
  </si>
  <si>
    <t>KALATHIVEETIL, TAMARA</t>
  </si>
  <si>
    <t>KIEFER, LORELLE</t>
  </si>
  <si>
    <t>KURZEJA, JUDITH A.</t>
  </si>
  <si>
    <t>LITTMANN, EILEEN M.</t>
  </si>
  <si>
    <t>MACCHIA, GINA</t>
  </si>
  <si>
    <t>MATOS, JULIE M.</t>
  </si>
  <si>
    <t>MAYYOU, STEFANIE</t>
  </si>
  <si>
    <t>McMAHON JR, THOMAS J.</t>
  </si>
  <si>
    <t>MIS, DAVID M.</t>
  </si>
  <si>
    <t>MORAN, PATRICIA</t>
  </si>
  <si>
    <t>MURPHY, CHARLOTTE G.</t>
  </si>
  <si>
    <t>NICHOLSON, BETH A.</t>
  </si>
  <si>
    <t>NIGHTINGALE, LITA A.</t>
  </si>
  <si>
    <t>OVAN, LYNN M.</t>
  </si>
  <si>
    <t>PICCIOLA, DOMINIC</t>
  </si>
  <si>
    <t>PIGNOTTI, ELLA F.</t>
  </si>
  <si>
    <t>PODLESIECKI, WALDEMAR</t>
  </si>
  <si>
    <t>REYNOLDS, MICHELLE T.</t>
  </si>
  <si>
    <t>RIEDEL, SCOTT</t>
  </si>
  <si>
    <t>RODEWALD, GINA M</t>
  </si>
  <si>
    <t>ROWE, DANA</t>
  </si>
  <si>
    <t>SATALA, ANASTASIA</t>
  </si>
  <si>
    <t>SERNA, STEPHANIE</t>
  </si>
  <si>
    <t>SHIROKOV, SHANNA M.</t>
  </si>
  <si>
    <t>SMITH, ROSE E.</t>
  </si>
  <si>
    <t>SONG, MONA</t>
  </si>
  <si>
    <t>STECKEL, DONNA M.</t>
  </si>
  <si>
    <t>THUMA, MARY K.</t>
  </si>
  <si>
    <t>TODOROVSKA, DANIELA</t>
  </si>
  <si>
    <t>VESELY, KATHLEEN E.</t>
  </si>
  <si>
    <t>WALKER, ELIZABETH</t>
  </si>
  <si>
    <t>WEBER, ELIZABETH A.</t>
  </si>
  <si>
    <t>WELLS, EVAN A.</t>
  </si>
  <si>
    <t>AGUIRRE, CARMEN</t>
  </si>
  <si>
    <t>BOYE, JACQUELINE R.</t>
  </si>
  <si>
    <t>HAILE, SOPHIA A.</t>
  </si>
  <si>
    <t>JOHNSON, SAMUEL</t>
  </si>
  <si>
    <t>KARBAN, KIMBERLY A.</t>
  </si>
  <si>
    <t>LOHENIS, ABBIGAIL R.</t>
  </si>
  <si>
    <t>MANGIANTINI, DOREEN M.</t>
  </si>
  <si>
    <t>ANDERSON, SANDRA M.</t>
  </si>
  <si>
    <t>GONZALEZ, ELEAZAR</t>
  </si>
  <si>
    <t>KUNST, RACHEL</t>
  </si>
  <si>
    <t>SCHILLINGER, KATHERINE A.</t>
  </si>
  <si>
    <t>DAMIAN-CEBALLOS, EDGAR</t>
  </si>
  <si>
    <t>PIGNOTTI, HOLLY L.</t>
  </si>
  <si>
    <t>TRAVIS, JASMIN R.</t>
  </si>
  <si>
    <t>GIMKIT</t>
  </si>
  <si>
    <t>NSN EMPLOYER SERVICES</t>
  </si>
  <si>
    <t>BALLARD &amp; TIGHE PUBLISHERS</t>
  </si>
  <si>
    <t>HEARTZONES, INC</t>
  </si>
  <si>
    <t>TROPHYS ARE US</t>
  </si>
  <si>
    <t>ROE PROFESSIONAL SERVICES</t>
  </si>
  <si>
    <t>UNITED STATES TREASURY</t>
  </si>
  <si>
    <t>INSPIRING YOUNG LEARNERS LLC</t>
  </si>
  <si>
    <t>CONTINUED.COM LLC</t>
  </si>
  <si>
    <t>JOSTENS INC</t>
  </si>
  <si>
    <t>BULK BOOKSTORE</t>
  </si>
  <si>
    <t>IASCD</t>
  </si>
  <si>
    <t>AMERIPRISE FINANCIAL</t>
  </si>
  <si>
    <t>TEACHERS CURRICULUM INSTITUTE</t>
  </si>
  <si>
    <t>MARCIA BRENNER ASSOCIATES LLC</t>
  </si>
  <si>
    <t>DARLING INTERNATIONAL</t>
  </si>
  <si>
    <t>DUPAGE CTY. HEALTH DEPT.</t>
  </si>
  <si>
    <t>PITNEY BOWES GLOBAL FIN SERVICES LLC</t>
  </si>
  <si>
    <t>ILLINOIS ASBO</t>
  </si>
  <si>
    <t>JOHNSON CONTROLS FIRE PROTECTION LPLP</t>
  </si>
  <si>
    <t>Downers Grove School 58</t>
  </si>
  <si>
    <t>ILL. ELEM. SCHOOL ASSOC.</t>
  </si>
  <si>
    <t>CAROLINA BIOLOGICAL SUPP.</t>
  </si>
  <si>
    <t>WONDER WORKSHOP</t>
  </si>
  <si>
    <t>ENCYCLOPEDIA BRITANNICA INC</t>
  </si>
  <si>
    <t>OPENTEXT INC</t>
  </si>
  <si>
    <t>RADILINK INC</t>
  </si>
  <si>
    <t>Naperville Psychiatric Ventures</t>
  </si>
  <si>
    <t>RESCOR CORPORATION</t>
  </si>
  <si>
    <t>HPS LLC</t>
  </si>
  <si>
    <t>ANDERSON PEST SOLUTIONS</t>
  </si>
  <si>
    <t>THOMSON REUTERS WEST</t>
  </si>
  <si>
    <t>RAPTOR TECHNOLOGIES</t>
  </si>
  <si>
    <t>Philadelphia Security Products</t>
  </si>
  <si>
    <t>Minuteman Press</t>
  </si>
  <si>
    <t>Chapman and Cutler LLP</t>
  </si>
  <si>
    <t>JENSEN`S PLUMBING &amp; HEATING LLC</t>
  </si>
  <si>
    <t>MUNICIPAL BACKFLOW LLC</t>
  </si>
  <si>
    <t>HORIZON MARKETING GROUP, INC</t>
  </si>
  <si>
    <t>LEXIA LEARNING SYSTEMS INC</t>
  </si>
  <si>
    <t>SCHOLASTIC LIBRARY PUBLISHING</t>
  </si>
  <si>
    <t>THE SSA GROUP, LLC</t>
  </si>
  <si>
    <t>EDPUZZLE INC</t>
  </si>
  <si>
    <t>HEWLETT-PACKARD CORPORATION</t>
  </si>
  <si>
    <t>COMMITTEE FOR CHILDREN</t>
  </si>
  <si>
    <t>WORKRIGHT OCCUPATIONAL HEALTH</t>
  </si>
  <si>
    <t>SEESAW LEARNING, INC</t>
  </si>
  <si>
    <t>HERFF JONES INC</t>
  </si>
  <si>
    <t>SCREENCASTIFY, LLC</t>
  </si>
  <si>
    <t>Homewood Flossmoor Park Dist</t>
  </si>
  <si>
    <t>YWCA OF METROPOLITAN CHICAGO</t>
  </si>
  <si>
    <t>Game One</t>
  </si>
  <si>
    <t>LMC LOWERY</t>
  </si>
  <si>
    <t>HERSHEY CREAMERY COMPANY</t>
  </si>
  <si>
    <t>DOCUSIGN INC LOCKBOX</t>
  </si>
  <si>
    <t>Zoom Video Communications, INC.</t>
  </si>
  <si>
    <t>TRUGREEN</t>
  </si>
  <si>
    <t>NEDA HASWAH</t>
  </si>
  <si>
    <t>CCP Direct</t>
  </si>
  <si>
    <t>COMPANION CORPORATION</t>
  </si>
  <si>
    <t>IASA</t>
  </si>
  <si>
    <t>BUILDING AUTOMATION SOLUTIONS</t>
  </si>
  <si>
    <t>N2Y</t>
  </si>
  <si>
    <t>LEARNING ALLY, INC</t>
  </si>
  <si>
    <t>DCG ROOFING SOLUTIONS INC</t>
  </si>
  <si>
    <t>MEALTIME INC</t>
  </si>
  <si>
    <t>SCHOOL SPECIALTY LLC</t>
  </si>
  <si>
    <t>SUSMITA PRATIHAST</t>
  </si>
  <si>
    <t>LEARNING WITHOUT TEARS</t>
  </si>
  <si>
    <t>FOSTER AND SON FIRE EXT</t>
  </si>
  <si>
    <t>GOWER FOUNDATION FOR</t>
  </si>
  <si>
    <t>PROGRESS LEARNING LLC</t>
  </si>
  <si>
    <t>BRAINPOP LLC</t>
  </si>
  <si>
    <t>VERIZON WIRELESS</t>
  </si>
  <si>
    <t>PITNEY BOWES INC RESERVE ACCOUNT</t>
  </si>
  <si>
    <t>Cedric Burns</t>
  </si>
  <si>
    <t>WEVIDEO INC</t>
  </si>
  <si>
    <t>AAT Sales Inc.</t>
  </si>
  <si>
    <t>CENTRAL STATES BUS SALES INC</t>
  </si>
  <si>
    <t>BANNERVILLE USA, INC.</t>
  </si>
  <si>
    <t>Summit K12 Holdings, Inc</t>
  </si>
  <si>
    <t>DUPAGE CTY PUBLIC WORKS</t>
  </si>
  <si>
    <t>TRANSFINDER CORPORATION</t>
  </si>
  <si>
    <t>EMBRACE EDUCATION</t>
  </si>
  <si>
    <t>SUN LIFE FINANCIAL</t>
  </si>
  <si>
    <t xml:space="preserve">EXPLORELEARNING </t>
  </si>
  <si>
    <t>Valley Athletic Field Solutions</t>
  </si>
  <si>
    <t>Navigate 360</t>
  </si>
  <si>
    <t>FILTER SERVICES INC.</t>
  </si>
  <si>
    <t>NobleTec</t>
  </si>
  <si>
    <t>THE LANGUAGE LABS</t>
  </si>
  <si>
    <t>IBOSS NETWORK SECURITY</t>
  </si>
  <si>
    <t>INTERSTATE ELECTRONICS CO.</t>
  </si>
  <si>
    <t>LAFORCE HOLDINGS LLS</t>
  </si>
  <si>
    <t>SIERRA CONSULTING GROUP INC</t>
  </si>
  <si>
    <t>THE STEVENS GROUP/SFG, INC.</t>
  </si>
  <si>
    <t>ACTION FENCE CONTRACTORS INC</t>
  </si>
  <si>
    <t>SCHOLASTIC  INC.</t>
  </si>
  <si>
    <t>RIVERSIDE INSIGHTS</t>
  </si>
  <si>
    <t>FREDERICK QUINN CORPORATION</t>
  </si>
  <si>
    <t>AT &amp; T</t>
  </si>
  <si>
    <t xml:space="preserve">FRANCZEK </t>
  </si>
  <si>
    <t>VISTA LEARNING, NFP</t>
  </si>
  <si>
    <t>MIDWEST EDUCATIONAL FURNISHING INC</t>
  </si>
  <si>
    <t>HOLTZ EDUCATIONAL CENTER</t>
  </si>
  <si>
    <t>CANDOR HEALTH EDUCATION</t>
  </si>
  <si>
    <t>VILLAGE OF BURR RIDGE</t>
  </si>
  <si>
    <t>SAVVAS LEARNING COMPANY LLC</t>
  </si>
  <si>
    <t>E-RATE FUNDING SOLUTIONS,INC</t>
  </si>
  <si>
    <t>RENAISSANCE LEARNING INC</t>
  </si>
  <si>
    <t>IXL LEARNING</t>
  </si>
  <si>
    <t>GRECO AND SONS OF ILLINOIS</t>
  </si>
  <si>
    <t>CURRICULUM ASSOCIATES LLC</t>
  </si>
  <si>
    <t>SCHOOL HEALTH</t>
  </si>
  <si>
    <t>PRAIRIE FARMS DAIRY INC</t>
  </si>
  <si>
    <t>MYSTERY SCIENCE INC</t>
  </si>
  <si>
    <t>Amplify Education, Inc.</t>
  </si>
  <si>
    <t>Balanced Load Electric</t>
  </si>
  <si>
    <t>STEPHEN OERTLE</t>
  </si>
  <si>
    <t>SOUTHEAST DUPAGE ELEMENTARY ATHLETIC ASSOCIATION</t>
  </si>
  <si>
    <t>DISCOVERY EDUCATION</t>
  </si>
  <si>
    <t>TURANO BAKING COMPANY</t>
  </si>
  <si>
    <t>FINALSITE</t>
  </si>
  <si>
    <t>CONFERENCE TECHNOLOGIES INC</t>
  </si>
  <si>
    <t>TEQLEASE INC</t>
  </si>
  <si>
    <t>GREEN ASSOCIATES</t>
  </si>
  <si>
    <t>ASPIRE FINANCIAL SERVICES</t>
  </si>
  <si>
    <t>ELLIOT CONSTRUCTION CORPORATION</t>
  </si>
  <si>
    <t>FLIPPEN GROUP</t>
  </si>
  <si>
    <t>FACILISERV INC</t>
  </si>
  <si>
    <t>APPLE INC</t>
  </si>
  <si>
    <t>POWERSCHOOL GROUP LLC</t>
  </si>
  <si>
    <t>FOLLETT CONTENT SOLUTIONS</t>
  </si>
  <si>
    <t>Educational Leadership Solutions</t>
  </si>
  <si>
    <t>TNA LANDSCAPING LLC</t>
  </si>
  <si>
    <t>QUAVERED INC</t>
  </si>
  <si>
    <t>LIMINEX INC DBA GOGUARDIAN</t>
  </si>
  <si>
    <t>FSS TECHNOLOGIES</t>
  </si>
  <si>
    <t>SIKICH LLP</t>
  </si>
  <si>
    <t>Math Co-Lab LLC</t>
  </si>
  <si>
    <t>QUINLAN &amp; FABISH MUSIC CO</t>
  </si>
  <si>
    <t>ILL. ASSOC OF SCH. BOARDS</t>
  </si>
  <si>
    <t>HOUGHTON MIFFLIN</t>
  </si>
  <si>
    <t>AMERICAN TAXI</t>
  </si>
  <si>
    <t>NICOR GAS</t>
  </si>
  <si>
    <t>BREEZY HILL LANDSCAPING INC</t>
  </si>
  <si>
    <t>NextEra Energy Services Midwest, LLC</t>
  </si>
  <si>
    <t>WENGER CORPORATION</t>
  </si>
  <si>
    <t>EMS LINQ,LLC</t>
  </si>
  <si>
    <t>MURNANE PAPER</t>
  </si>
  <si>
    <t>GOWER PTO</t>
  </si>
  <si>
    <t>WASTE MANAGEMENT</t>
  </si>
  <si>
    <t>TINKRWORKS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</si>
</sst>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7" xfId="0" applyNumberFormat="1" applyFont="1" applyBorder="1" applyAlignment="1" applyProtection="1">
      <alignment horizontal="center"/>
      <protection locked="0"/>
    </xf>
    <xf numFmtId="0" fontId="3" fillId="2" borderId="21" xfId="2" applyFont="1" applyFill="1" applyBorder="1" applyAlignment="1">
      <alignment horizontal="center"/>
    </xf>
    <xf numFmtId="0" fontId="3" fillId="2" borderId="22" xfId="2" applyFont="1" applyFill="1" applyBorder="1" applyAlignment="1">
      <alignment horizontal="center"/>
    </xf>
    <xf numFmtId="0" fontId="3" fillId="2" borderId="23" xfId="2" applyFont="1" applyFill="1" applyBorder="1" applyAlignment="1">
      <alignment horizontal="center" vertical="center"/>
    </xf>
    <xf numFmtId="4" fontId="3" fillId="2" borderId="24" xfId="2" applyNumberFormat="1" applyFont="1" applyFill="1" applyBorder="1" applyAlignment="1">
      <alignment horizontal="center" vertical="center"/>
    </xf>
    <xf numFmtId="0" fontId="3" fillId="2" borderId="25" xfId="2" applyFont="1" applyFill="1" applyBorder="1" applyAlignment="1">
      <alignment horizontal="center" vertical="center"/>
    </xf>
    <xf numFmtId="0" fontId="3" fillId="2" borderId="26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36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20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/>
    </xf>
    <xf numFmtId="168" fontId="14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 indent="1"/>
    </xf>
    <xf numFmtId="0" fontId="24" fillId="0" borderId="33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7" xfId="0" applyFont="1" applyBorder="1" applyAlignment="1">
      <alignment horizontal="left" vertical="center" wrapText="1" indent="1"/>
    </xf>
    <xf numFmtId="0" fontId="12" fillId="0" borderId="28" xfId="0" applyFont="1" applyBorder="1" applyAlignment="1">
      <alignment horizontal="left" vertical="center" wrapText="1" indent="1"/>
    </xf>
    <xf numFmtId="0" fontId="12" fillId="0" borderId="29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  <xf numFmtId="0" fontId="3" fillId="0" borderId="43" xfId="0" applyFont="1" applyBorder="1" applyAlignment="1" applyProtection="1">
      <alignment horizontal="left" vertical="center" indent="1"/>
      <protection locked="0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8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1130300</xdr:colOff>
          <xdr:row>6</xdr:row>
          <xdr:rowOff>152400</xdr:rowOff>
        </xdr:from>
        <xdr:to>
          <xdr:col>1</xdr:col>
          <xdr:colOff>2044700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Ad%20Hoc%20Requests/FY16%20Forecast/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FY%2018/EBFF/Calculation/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FY%2018/EBFF/Calculation/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Annual%20Report/State,%20Local,%20Federal%20Table/2017%20Annual%20Report/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GSA/FY%2017/Reports/FINAL%20GSA%20Claim%20Reports/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tabSelected="1" zoomScaleNormal="100" workbookViewId="0">
      <selection activeCell="D30" sqref="D30"/>
    </sheetView>
  </sheetViews>
  <sheetFormatPr baseColWidth="10" defaultColWidth="9.1640625" defaultRowHeight="11" x14ac:dyDescent="0.15"/>
  <cols>
    <col min="1" max="1" width="2.5" style="37" customWidth="1"/>
    <col min="2" max="2" width="10.6640625" style="37" customWidth="1"/>
    <col min="3" max="3" width="20.5" style="37" customWidth="1"/>
    <col min="4" max="4" width="15.5" style="37" customWidth="1"/>
    <col min="5" max="6" width="8.5" style="37" customWidth="1"/>
    <col min="7" max="7" width="22.83203125" style="37" bestFit="1" customWidth="1"/>
    <col min="8" max="8" width="19.6640625" style="37" customWidth="1"/>
    <col min="9" max="9" width="2.5" style="37" customWidth="1"/>
    <col min="10" max="10" width="2.83203125" style="37" customWidth="1"/>
    <col min="11" max="11" width="20.83203125" style="37" customWidth="1"/>
    <col min="12" max="12" width="26.83203125" style="37" customWidth="1"/>
    <col min="13" max="16384" width="9.1640625" style="37"/>
  </cols>
  <sheetData>
    <row r="1" spans="1:12" ht="13" x14ac:dyDescent="0.1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2" ht="12.75" customHeight="1" x14ac:dyDescent="0.1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2" ht="12.75" customHeight="1" x14ac:dyDescent="0.15">
      <c r="A3" s="117" t="s">
        <v>35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2" ht="12.75" customHeight="1" x14ac:dyDescent="0.15">
      <c r="A4" s="117" t="s">
        <v>51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2" ht="12.75" customHeight="1" x14ac:dyDescent="0.1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69"/>
      <c r="L5" s="69"/>
    </row>
    <row r="6" spans="1:12" ht="14" x14ac:dyDescent="0.15">
      <c r="A6" s="122" t="s">
        <v>56</v>
      </c>
      <c r="B6" s="122"/>
      <c r="C6" s="122"/>
      <c r="D6" s="122"/>
      <c r="E6" s="122"/>
      <c r="F6" s="122"/>
      <c r="G6" s="122"/>
      <c r="H6" s="122"/>
      <c r="I6" s="122"/>
      <c r="J6" s="122"/>
      <c r="K6" s="39"/>
      <c r="L6" s="39"/>
    </row>
    <row r="7" spans="1:12" ht="14" x14ac:dyDescent="0.15">
      <c r="A7" s="122" t="s">
        <v>57</v>
      </c>
      <c r="B7" s="122"/>
      <c r="C7" s="122"/>
      <c r="D7" s="122"/>
      <c r="E7" s="122"/>
      <c r="F7" s="122"/>
      <c r="G7" s="122"/>
      <c r="H7" s="122"/>
      <c r="I7" s="122"/>
      <c r="J7" s="122"/>
      <c r="K7" s="39"/>
      <c r="L7" s="39"/>
    </row>
    <row r="8" spans="1:12" ht="14" x14ac:dyDescent="0.15">
      <c r="A8" s="70"/>
      <c r="B8" s="71"/>
      <c r="C8" s="71"/>
      <c r="E8" s="80" t="s">
        <v>58</v>
      </c>
      <c r="F8" s="81">
        <v>2025</v>
      </c>
      <c r="G8" s="71"/>
      <c r="H8" s="71"/>
      <c r="I8" s="71"/>
      <c r="J8" s="71"/>
      <c r="K8" s="39"/>
      <c r="L8" s="39"/>
    </row>
    <row r="9" spans="1:12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13" x14ac:dyDescent="0.15">
      <c r="C10" s="40" t="s">
        <v>27</v>
      </c>
      <c r="D10" s="121" t="s">
        <v>78</v>
      </c>
      <c r="E10" s="121"/>
      <c r="F10" s="121"/>
      <c r="G10" s="121"/>
      <c r="H10" s="41" t="s">
        <v>33</v>
      </c>
      <c r="I10" s="38"/>
      <c r="J10" s="38"/>
      <c r="K10" s="38"/>
      <c r="L10" s="38"/>
    </row>
    <row r="11" spans="1:12" ht="14" thickBot="1" x14ac:dyDescent="0.2">
      <c r="C11" s="40" t="s">
        <v>17</v>
      </c>
      <c r="D11" s="120" t="s">
        <v>79</v>
      </c>
      <c r="E11" s="120"/>
      <c r="F11" s="120"/>
      <c r="G11" s="120"/>
      <c r="H11" s="42" t="s">
        <v>30</v>
      </c>
      <c r="I11" s="72" t="s">
        <v>83</v>
      </c>
      <c r="J11" s="43"/>
      <c r="K11" s="44"/>
      <c r="L11" s="38"/>
    </row>
    <row r="12" spans="1:12" ht="14" thickBot="1" x14ac:dyDescent="0.2">
      <c r="C12" s="40" t="s">
        <v>18</v>
      </c>
      <c r="D12" s="119" t="s">
        <v>80</v>
      </c>
      <c r="E12" s="119"/>
      <c r="F12" s="119"/>
      <c r="G12" s="119"/>
      <c r="H12" s="42" t="s">
        <v>31</v>
      </c>
      <c r="I12" s="73"/>
      <c r="J12" s="38"/>
      <c r="K12" s="38"/>
      <c r="L12" s="38"/>
    </row>
    <row r="13" spans="1:12" ht="14" thickBot="1" x14ac:dyDescent="0.2">
      <c r="C13" s="40" t="s">
        <v>19</v>
      </c>
      <c r="D13" s="119" t="s">
        <v>81</v>
      </c>
      <c r="E13" s="119"/>
      <c r="F13" s="119"/>
      <c r="G13" s="119"/>
      <c r="H13" s="42" t="s">
        <v>32</v>
      </c>
      <c r="I13" s="73"/>
    </row>
    <row r="14" spans="1:12" ht="14" thickBot="1" x14ac:dyDescent="0.2">
      <c r="C14" s="40" t="s">
        <v>73</v>
      </c>
      <c r="D14" s="100" t="s">
        <v>82</v>
      </c>
      <c r="E14" s="101"/>
      <c r="F14" s="101"/>
      <c r="G14" s="101"/>
      <c r="H14" s="38" t="s">
        <v>37</v>
      </c>
      <c r="I14" s="74"/>
    </row>
    <row r="15" spans="1:12" ht="13" x14ac:dyDescent="0.15">
      <c r="C15" s="40"/>
      <c r="D15" s="93"/>
      <c r="E15" s="94"/>
      <c r="F15" s="94"/>
      <c r="G15" s="94"/>
      <c r="H15" s="38"/>
      <c r="I15" s="95"/>
    </row>
    <row r="16" spans="1:12" ht="15" thickBot="1" x14ac:dyDescent="0.2">
      <c r="B16" s="99" t="s">
        <v>74</v>
      </c>
      <c r="C16" s="40"/>
      <c r="D16" s="93"/>
      <c r="H16" s="79"/>
      <c r="I16" s="79"/>
    </row>
    <row r="17" spans="2:12" ht="11.25" customHeight="1" thickBot="1" x14ac:dyDescent="0.2">
      <c r="B17" s="102" t="s">
        <v>76</v>
      </c>
      <c r="C17" s="103"/>
      <c r="D17" s="103"/>
      <c r="E17" s="103"/>
      <c r="F17" s="103"/>
      <c r="G17" s="104"/>
      <c r="H17" s="97" t="s">
        <v>75</v>
      </c>
      <c r="I17" s="98" t="s">
        <v>83</v>
      </c>
    </row>
    <row r="18" spans="2:12" ht="12" thickBot="1" x14ac:dyDescent="0.2">
      <c r="B18" s="105"/>
      <c r="C18" s="106"/>
      <c r="D18" s="106"/>
      <c r="E18" s="106"/>
      <c r="F18" s="106"/>
      <c r="G18" s="107"/>
      <c r="H18" s="96"/>
      <c r="I18" s="96"/>
    </row>
    <row r="19" spans="2:12" ht="12.75" customHeight="1" x14ac:dyDescent="0.15">
      <c r="B19" s="96"/>
      <c r="C19" s="96"/>
      <c r="D19" s="96"/>
      <c r="E19" s="96"/>
      <c r="F19" s="96"/>
      <c r="G19" s="96"/>
      <c r="H19" s="96"/>
      <c r="I19" s="96"/>
    </row>
    <row r="20" spans="2:12" ht="13" x14ac:dyDescent="0.15">
      <c r="C20" s="46"/>
      <c r="D20" s="46"/>
      <c r="F20"/>
      <c r="G20" s="45"/>
      <c r="H20" s="45"/>
      <c r="I20" s="45"/>
    </row>
    <row r="21" spans="2:12" ht="13" x14ac:dyDescent="0.15">
      <c r="B21" s="110" t="s">
        <v>13</v>
      </c>
      <c r="C21" s="111"/>
      <c r="D21" s="84">
        <v>5</v>
      </c>
      <c r="E21" s="77"/>
      <c r="F21" s="75"/>
      <c r="G21" s="66" t="s">
        <v>22</v>
      </c>
      <c r="H21" s="67"/>
      <c r="I21" s="47"/>
    </row>
    <row r="22" spans="2:12" ht="13" x14ac:dyDescent="0.15">
      <c r="B22" s="110" t="s">
        <v>14</v>
      </c>
      <c r="C22" s="111"/>
      <c r="D22" s="84">
        <v>2</v>
      </c>
      <c r="E22" s="77"/>
      <c r="F22" s="75"/>
      <c r="G22" s="51" t="s">
        <v>0</v>
      </c>
      <c r="H22" s="82">
        <v>1.3545</v>
      </c>
      <c r="I22" s="48"/>
    </row>
    <row r="23" spans="2:12" ht="13" x14ac:dyDescent="0.15">
      <c r="B23" s="112"/>
      <c r="C23" s="113"/>
      <c r="D23" s="92"/>
      <c r="E23" s="77"/>
      <c r="F23" s="75"/>
      <c r="G23" s="59" t="s">
        <v>5</v>
      </c>
      <c r="H23" s="82">
        <v>0.17860000000000001</v>
      </c>
      <c r="I23" s="49"/>
    </row>
    <row r="24" spans="2:12" ht="13" x14ac:dyDescent="0.15">
      <c r="B24" s="66" t="s">
        <v>12</v>
      </c>
      <c r="C24" s="67"/>
      <c r="D24" s="83"/>
      <c r="E24" s="79"/>
      <c r="F24" s="75"/>
      <c r="G24" s="60" t="s">
        <v>29</v>
      </c>
      <c r="H24" s="82">
        <v>0.12570000000000001</v>
      </c>
      <c r="I24" s="49"/>
    </row>
    <row r="25" spans="2:12" ht="13" x14ac:dyDescent="0.15">
      <c r="B25" s="51" t="s">
        <v>15</v>
      </c>
      <c r="C25" s="52"/>
      <c r="D25" s="84">
        <v>98</v>
      </c>
      <c r="E25" s="77"/>
      <c r="F25" s="75"/>
      <c r="G25" s="51" t="s">
        <v>1</v>
      </c>
      <c r="H25" s="82">
        <v>6.5000000000000002E-2</v>
      </c>
      <c r="L25" s="49"/>
    </row>
    <row r="26" spans="2:12" ht="13" x14ac:dyDescent="0.15">
      <c r="B26" s="53" t="s">
        <v>16</v>
      </c>
      <c r="C26" s="54"/>
      <c r="D26" s="84">
        <v>34</v>
      </c>
      <c r="E26" s="77"/>
      <c r="F26" s="75"/>
      <c r="G26" s="51" t="s">
        <v>7</v>
      </c>
      <c r="H26" s="82">
        <v>2.7099999999999999E-2</v>
      </c>
      <c r="L26" s="49"/>
    </row>
    <row r="27" spans="2:12" ht="13" x14ac:dyDescent="0.15">
      <c r="B27" s="66" t="s">
        <v>11</v>
      </c>
      <c r="C27" s="67"/>
      <c r="D27" s="83"/>
      <c r="E27" s="79"/>
      <c r="F27" s="75"/>
      <c r="G27" s="51" t="s">
        <v>8</v>
      </c>
      <c r="H27" s="82">
        <v>2.7099999999999999E-2</v>
      </c>
      <c r="L27" s="49"/>
    </row>
    <row r="28" spans="2:12" ht="13" x14ac:dyDescent="0.15">
      <c r="B28" s="51" t="s">
        <v>15</v>
      </c>
      <c r="C28" s="52"/>
      <c r="D28" s="84">
        <v>55</v>
      </c>
      <c r="E28" s="77"/>
      <c r="F28" s="75"/>
      <c r="G28" s="51" t="s">
        <v>6</v>
      </c>
      <c r="H28" s="82">
        <v>0</v>
      </c>
    </row>
    <row r="29" spans="2:12" ht="13" x14ac:dyDescent="0.15">
      <c r="B29" s="53" t="s">
        <v>16</v>
      </c>
      <c r="C29" s="54"/>
      <c r="D29" s="84">
        <v>10</v>
      </c>
      <c r="E29" s="77"/>
      <c r="F29" s="75"/>
      <c r="G29" s="59" t="s">
        <v>9</v>
      </c>
      <c r="H29" s="82">
        <v>0</v>
      </c>
      <c r="J29" s="50"/>
      <c r="K29" s="55"/>
    </row>
    <row r="30" spans="2:12" ht="13" x14ac:dyDescent="0.15">
      <c r="B30" s="75"/>
      <c r="C30" s="75"/>
      <c r="D30" s="75"/>
      <c r="E30" s="75"/>
      <c r="F30" s="75"/>
      <c r="G30" s="60" t="s">
        <v>2</v>
      </c>
      <c r="H30" s="82">
        <v>4.0000000000000001E-3</v>
      </c>
      <c r="J30" s="56"/>
      <c r="K30" s="57"/>
    </row>
    <row r="31" spans="2:12" ht="13" x14ac:dyDescent="0.15">
      <c r="B31" s="75"/>
      <c r="C31" s="75"/>
      <c r="D31" s="75"/>
      <c r="E31" s="75"/>
      <c r="F31" s="75"/>
      <c r="G31" s="51" t="s">
        <v>28</v>
      </c>
      <c r="H31" s="82">
        <v>0</v>
      </c>
      <c r="I31" s="38"/>
      <c r="J31" s="58"/>
      <c r="K31" s="57"/>
    </row>
    <row r="32" spans="2:12" ht="13" x14ac:dyDescent="0.15">
      <c r="B32" s="75"/>
      <c r="C32" s="75"/>
      <c r="D32" s="75"/>
      <c r="E32" s="75"/>
      <c r="F32" s="75"/>
      <c r="G32" s="51" t="s">
        <v>10</v>
      </c>
      <c r="H32" s="82">
        <v>0</v>
      </c>
      <c r="I32" s="38"/>
      <c r="K32" s="57"/>
    </row>
    <row r="33" spans="2:12" ht="13" x14ac:dyDescent="0.15">
      <c r="B33" s="75"/>
      <c r="C33" s="75"/>
      <c r="D33" s="75"/>
      <c r="E33" s="75"/>
      <c r="F33" s="75"/>
      <c r="G33" s="51" t="s">
        <v>3</v>
      </c>
      <c r="H33" s="82">
        <v>0</v>
      </c>
      <c r="K33" s="61"/>
    </row>
    <row r="34" spans="2:12" ht="13" x14ac:dyDescent="0.15">
      <c r="B34" s="75"/>
      <c r="C34" s="75"/>
      <c r="D34" s="75"/>
      <c r="E34" s="75"/>
      <c r="F34" s="75"/>
      <c r="G34" s="60" t="s">
        <v>4</v>
      </c>
      <c r="H34" s="82">
        <v>2.7000000000000001E-3</v>
      </c>
      <c r="I34" s="62"/>
      <c r="K34" s="63"/>
    </row>
    <row r="35" spans="2:12" ht="13" x14ac:dyDescent="0.15">
      <c r="B35" s="45"/>
      <c r="C35" s="75"/>
      <c r="D35" s="75"/>
      <c r="E35" s="75"/>
      <c r="F35" s="75"/>
      <c r="G35" s="51" t="s">
        <v>4</v>
      </c>
      <c r="H35" s="82">
        <v>0</v>
      </c>
      <c r="I35" s="38"/>
      <c r="K35" s="63"/>
    </row>
    <row r="36" spans="2:12" ht="13" x14ac:dyDescent="0.15">
      <c r="C36" s="75"/>
      <c r="D36" s="75"/>
      <c r="E36" s="75"/>
      <c r="F36" s="75"/>
      <c r="I36" s="38"/>
      <c r="K36" s="63"/>
    </row>
    <row r="37" spans="2:12" ht="13" x14ac:dyDescent="0.15">
      <c r="B37" s="75"/>
      <c r="C37" s="75"/>
      <c r="D37" s="75"/>
      <c r="E37" s="75"/>
      <c r="F37" s="75"/>
      <c r="G37" s="109" t="s">
        <v>71</v>
      </c>
      <c r="H37" s="109"/>
      <c r="I37" s="38"/>
    </row>
    <row r="38" spans="2:12" ht="12.75" customHeight="1" x14ac:dyDescent="0.15">
      <c r="B38" s="108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08"/>
      <c r="D38" s="108"/>
      <c r="E38" s="78"/>
      <c r="G38" s="109"/>
      <c r="H38" s="109"/>
      <c r="L38" s="57"/>
    </row>
    <row r="39" spans="2:12" ht="13" x14ac:dyDescent="0.15">
      <c r="B39" s="108"/>
      <c r="C39" s="108"/>
      <c r="D39" s="108"/>
      <c r="E39" s="78"/>
      <c r="G39" s="89" t="s">
        <v>61</v>
      </c>
      <c r="H39" s="114" t="s">
        <v>69</v>
      </c>
      <c r="I39" s="114"/>
      <c r="J39" s="114"/>
    </row>
    <row r="40" spans="2:12" ht="13" x14ac:dyDescent="0.15">
      <c r="B40" s="108"/>
      <c r="C40" s="108"/>
      <c r="D40" s="108"/>
      <c r="E40" s="78"/>
      <c r="H40" s="37" t="s">
        <v>68</v>
      </c>
    </row>
    <row r="41" spans="2:12" ht="13" x14ac:dyDescent="0.15">
      <c r="B41" s="108"/>
      <c r="C41" s="108"/>
      <c r="D41" s="108"/>
      <c r="E41" s="78"/>
      <c r="G41" s="85"/>
    </row>
    <row r="42" spans="2:12" ht="13" x14ac:dyDescent="0.15">
      <c r="B42" s="108"/>
      <c r="C42" s="108"/>
      <c r="D42" s="108"/>
      <c r="E42" s="78"/>
      <c r="G42" s="89" t="s">
        <v>62</v>
      </c>
      <c r="H42" s="37" t="s">
        <v>65</v>
      </c>
    </row>
    <row r="43" spans="2:12" ht="13" x14ac:dyDescent="0.15">
      <c r="B43" s="90"/>
      <c r="C43" s="90"/>
      <c r="D43" s="90"/>
      <c r="E43" s="78"/>
      <c r="G43" s="89"/>
      <c r="H43" s="76" t="s">
        <v>64</v>
      </c>
    </row>
    <row r="44" spans="2:12" ht="12.75" customHeight="1" x14ac:dyDescent="0.15">
      <c r="B44" s="76" t="s">
        <v>38</v>
      </c>
      <c r="C44" s="90"/>
      <c r="D44" s="90"/>
      <c r="E44" s="78"/>
    </row>
    <row r="45" spans="2:12" ht="36" customHeight="1" x14ac:dyDescent="0.15">
      <c r="G45" s="89" t="s">
        <v>66</v>
      </c>
      <c r="H45" s="91" t="s">
        <v>72</v>
      </c>
      <c r="I45" s="87"/>
      <c r="J45" s="87"/>
    </row>
    <row r="46" spans="2:12" x14ac:dyDescent="0.15">
      <c r="G46" s="45"/>
      <c r="H46" s="76" t="s">
        <v>70</v>
      </c>
      <c r="I46" s="87"/>
      <c r="J46" s="87"/>
    </row>
    <row r="47" spans="2:12" x14ac:dyDescent="0.15">
      <c r="B47" s="64" t="s">
        <v>41</v>
      </c>
      <c r="C47" s="65" t="s">
        <v>67</v>
      </c>
      <c r="G47" s="45"/>
      <c r="H47" s="87"/>
      <c r="I47" s="87"/>
      <c r="J47" s="87"/>
    </row>
    <row r="48" spans="2:12" x14ac:dyDescent="0.15">
      <c r="G48" s="88"/>
      <c r="I48" s="88"/>
      <c r="J48" s="88"/>
    </row>
    <row r="50" spans="7:7" ht="13" x14ac:dyDescent="0.15">
      <c r="G50" s="86"/>
    </row>
    <row r="51" spans="7:7" x14ac:dyDescent="0.15">
      <c r="G51" s="45"/>
    </row>
    <row r="52" spans="7:7" x14ac:dyDescent="0.15">
      <c r="G52" s="45"/>
    </row>
    <row r="53" spans="7:7" x14ac:dyDescent="0.15">
      <c r="G53" s="45"/>
    </row>
    <row r="54" spans="7:7" x14ac:dyDescent="0.15">
      <c r="G54" s="45"/>
    </row>
  </sheetData>
  <mergeCells count="19">
    <mergeCell ref="D12:G12"/>
    <mergeCell ref="D11:G11"/>
    <mergeCell ref="D10:G10"/>
    <mergeCell ref="A6:J6"/>
    <mergeCell ref="D13:G13"/>
    <mergeCell ref="A7:J7"/>
    <mergeCell ref="A1:J1"/>
    <mergeCell ref="A2:J2"/>
    <mergeCell ref="A3:J3"/>
    <mergeCell ref="A4:J4"/>
    <mergeCell ref="A5:J5"/>
    <mergeCell ref="D14:G14"/>
    <mergeCell ref="B17:G18"/>
    <mergeCell ref="B38:D42"/>
    <mergeCell ref="G37:H38"/>
    <mergeCell ref="B22:C22"/>
    <mergeCell ref="B23:C23"/>
    <mergeCell ref="B21:C21"/>
    <mergeCell ref="H39:J39"/>
  </mergeCells>
  <phoneticPr fontId="3" type="noConversion"/>
  <hyperlinks>
    <hyperlink ref="B44" r:id="rId1" xr:uid="{00000000-0004-0000-0000-000000000000}"/>
    <hyperlink ref="H43" r:id="rId2" display="https://www.illinoisreportcard.com/" xr:uid="{E0BF8820-F362-49D5-A01D-1E7D86FFB28B}"/>
    <hyperlink ref="H46" r:id="rId3" display="https://www.isbe.net/Pages/School-Finance-Historical-Reports.aspx" xr:uid="{5C37B217-D90D-4909-B8CC-F3AFD06C6868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autoPageBreaks="0"/>
  </sheetPr>
  <dimension ref="A1:G71"/>
  <sheetViews>
    <sheetView showGridLines="0" zoomScaleNormal="100" workbookViewId="0">
      <pane ySplit="2" topLeftCell="A3" activePane="bottomLeft" state="frozen"/>
      <selection pane="bottomLeft" activeCell="D16" sqref="D16"/>
    </sheetView>
  </sheetViews>
  <sheetFormatPr baseColWidth="10" defaultColWidth="8.83203125" defaultRowHeight="13" x14ac:dyDescent="0.15"/>
  <cols>
    <col min="1" max="1" width="3.1640625" style="26" customWidth="1"/>
    <col min="2" max="2" width="36.5" style="26" customWidth="1"/>
    <col min="3" max="3" width="32.1640625" style="26" customWidth="1"/>
    <col min="4" max="5" width="30.6640625" style="26" customWidth="1"/>
    <col min="6" max="6" width="3" style="26" customWidth="1"/>
    <col min="7" max="16384" width="8.83203125" style="26"/>
  </cols>
  <sheetData>
    <row r="1" spans="1:7" x14ac:dyDescent="0.15">
      <c r="A1" s="123" t="s">
        <v>59</v>
      </c>
      <c r="B1" s="123"/>
      <c r="C1" s="123"/>
      <c r="D1" s="123"/>
      <c r="E1" s="123"/>
      <c r="F1" s="123"/>
    </row>
    <row r="2" spans="1:7" x14ac:dyDescent="0.15">
      <c r="A2" s="124"/>
      <c r="B2" s="124"/>
      <c r="C2" s="124"/>
      <c r="D2" s="124"/>
      <c r="E2" s="124"/>
      <c r="F2" s="124"/>
      <c r="G2" s="124"/>
    </row>
    <row r="3" spans="1:7" ht="14" thickBot="1" x14ac:dyDescent="0.2">
      <c r="B3" s="29"/>
      <c r="C3" s="30"/>
      <c r="D3" s="30"/>
      <c r="E3" s="30"/>
      <c r="F3" s="30"/>
    </row>
    <row r="4" spans="1:7" x14ac:dyDescent="0.15">
      <c r="B4" s="10" t="s">
        <v>52</v>
      </c>
      <c r="C4" s="11" t="s">
        <v>53</v>
      </c>
      <c r="D4" s="11" t="s">
        <v>54</v>
      </c>
      <c r="E4" s="11" t="s">
        <v>55</v>
      </c>
      <c r="F4" s="31"/>
    </row>
    <row r="5" spans="1:7" ht="13" customHeight="1" x14ac:dyDescent="0.15">
      <c r="B5" s="7" t="s">
        <v>87</v>
      </c>
      <c r="C5" s="7" t="s">
        <v>150</v>
      </c>
      <c r="D5" s="7" t="s">
        <v>157</v>
      </c>
      <c r="E5" s="153" t="s">
        <v>161</v>
      </c>
      <c r="F5" s="31"/>
    </row>
    <row r="6" spans="1:7" x14ac:dyDescent="0.15">
      <c r="B6" s="7" t="s">
        <v>88</v>
      </c>
      <c r="C6" s="7" t="s">
        <v>151</v>
      </c>
      <c r="D6" s="7" t="s">
        <v>158</v>
      </c>
      <c r="E6" s="153" t="s">
        <v>162</v>
      </c>
      <c r="F6" s="31"/>
    </row>
    <row r="7" spans="1:7" x14ac:dyDescent="0.15">
      <c r="B7" s="7" t="s">
        <v>89</v>
      </c>
      <c r="C7" s="7" t="s">
        <v>152</v>
      </c>
      <c r="D7" s="7" t="s">
        <v>159</v>
      </c>
      <c r="E7" s="153" t="s">
        <v>163</v>
      </c>
      <c r="F7" s="31"/>
    </row>
    <row r="8" spans="1:7" x14ac:dyDescent="0.15">
      <c r="B8" s="7" t="s">
        <v>90</v>
      </c>
      <c r="C8" s="7" t="s">
        <v>153</v>
      </c>
      <c r="D8" s="7" t="s">
        <v>160</v>
      </c>
      <c r="E8" s="7"/>
      <c r="F8" s="31"/>
    </row>
    <row r="9" spans="1:7" x14ac:dyDescent="0.15">
      <c r="B9" s="7" t="s">
        <v>91</v>
      </c>
      <c r="C9" s="7" t="s">
        <v>154</v>
      </c>
      <c r="D9" s="7"/>
      <c r="E9" s="7"/>
      <c r="F9" s="31"/>
    </row>
    <row r="10" spans="1:7" x14ac:dyDescent="0.15">
      <c r="B10" s="7" t="s">
        <v>92</v>
      </c>
      <c r="C10" s="7" t="s">
        <v>155</v>
      </c>
      <c r="D10" s="7"/>
      <c r="E10" s="7"/>
      <c r="F10" s="31"/>
    </row>
    <row r="11" spans="1:7" x14ac:dyDescent="0.15">
      <c r="B11" s="7" t="s">
        <v>93</v>
      </c>
      <c r="C11" s="7" t="s">
        <v>156</v>
      </c>
      <c r="D11" s="7"/>
      <c r="E11" s="7"/>
      <c r="F11" s="31"/>
    </row>
    <row r="12" spans="1:7" x14ac:dyDescent="0.15">
      <c r="B12" s="7" t="s">
        <v>94</v>
      </c>
      <c r="C12" s="7"/>
      <c r="D12" s="7"/>
      <c r="E12" s="7"/>
      <c r="F12" s="31"/>
    </row>
    <row r="13" spans="1:7" x14ac:dyDescent="0.15">
      <c r="B13" s="7" t="s">
        <v>95</v>
      </c>
      <c r="C13" s="7"/>
      <c r="D13" s="7"/>
      <c r="E13" s="7"/>
      <c r="F13" s="31"/>
    </row>
    <row r="14" spans="1:7" x14ac:dyDescent="0.15">
      <c r="B14" s="7" t="s">
        <v>96</v>
      </c>
      <c r="C14" s="7"/>
      <c r="D14" s="7"/>
      <c r="E14" s="7"/>
      <c r="F14" s="31"/>
    </row>
    <row r="15" spans="1:7" x14ac:dyDescent="0.15">
      <c r="B15" s="7" t="s">
        <v>97</v>
      </c>
      <c r="C15" s="7"/>
      <c r="D15" s="7"/>
      <c r="E15" s="7"/>
      <c r="F15" s="31"/>
    </row>
    <row r="16" spans="1:7" x14ac:dyDescent="0.15">
      <c r="B16" s="7" t="s">
        <v>98</v>
      </c>
      <c r="C16" s="7"/>
      <c r="D16" s="7"/>
      <c r="E16" s="7"/>
      <c r="F16" s="31"/>
    </row>
    <row r="17" spans="2:6" x14ac:dyDescent="0.15">
      <c r="B17" s="7" t="s">
        <v>99</v>
      </c>
      <c r="C17" s="7"/>
      <c r="D17" s="7"/>
      <c r="E17" s="7"/>
      <c r="F17" s="31"/>
    </row>
    <row r="18" spans="2:6" x14ac:dyDescent="0.15">
      <c r="B18" s="7" t="s">
        <v>84</v>
      </c>
      <c r="C18" s="7"/>
      <c r="D18" s="7"/>
      <c r="E18" s="7"/>
      <c r="F18" s="31"/>
    </row>
    <row r="19" spans="2:6" x14ac:dyDescent="0.15">
      <c r="B19" s="7" t="s">
        <v>85</v>
      </c>
      <c r="C19" s="7"/>
      <c r="D19" s="7"/>
      <c r="E19" s="7"/>
      <c r="F19" s="31"/>
    </row>
    <row r="20" spans="2:6" x14ac:dyDescent="0.15">
      <c r="B20" s="7" t="s">
        <v>100</v>
      </c>
      <c r="C20" s="7"/>
      <c r="D20" s="7"/>
      <c r="E20" s="7"/>
      <c r="F20" s="31"/>
    </row>
    <row r="21" spans="2:6" x14ac:dyDescent="0.15">
      <c r="B21" s="7" t="s">
        <v>101</v>
      </c>
      <c r="C21" s="7"/>
      <c r="D21" s="7"/>
      <c r="E21" s="7"/>
      <c r="F21" s="31"/>
    </row>
    <row r="22" spans="2:6" x14ac:dyDescent="0.15">
      <c r="B22" s="7" t="s">
        <v>102</v>
      </c>
      <c r="C22" s="7"/>
      <c r="D22" s="7"/>
      <c r="E22" s="7"/>
      <c r="F22" s="31"/>
    </row>
    <row r="23" spans="2:6" x14ac:dyDescent="0.15">
      <c r="B23" s="7" t="s">
        <v>103</v>
      </c>
      <c r="C23" s="7"/>
      <c r="D23" s="7"/>
      <c r="E23" s="7"/>
      <c r="F23" s="31"/>
    </row>
    <row r="24" spans="2:6" x14ac:dyDescent="0.15">
      <c r="B24" s="7" t="s">
        <v>104</v>
      </c>
      <c r="C24" s="7"/>
      <c r="D24" s="7"/>
      <c r="E24" s="7"/>
      <c r="F24" s="31"/>
    </row>
    <row r="25" spans="2:6" x14ac:dyDescent="0.15">
      <c r="B25" s="7" t="s">
        <v>105</v>
      </c>
      <c r="C25" s="7"/>
      <c r="D25" s="7"/>
      <c r="E25" s="7"/>
      <c r="F25" s="31"/>
    </row>
    <row r="26" spans="2:6" x14ac:dyDescent="0.15">
      <c r="B26" s="7" t="s">
        <v>106</v>
      </c>
      <c r="C26" s="7"/>
      <c r="D26" s="7"/>
      <c r="E26" s="7"/>
      <c r="F26" s="31"/>
    </row>
    <row r="27" spans="2:6" x14ac:dyDescent="0.15">
      <c r="B27" s="7" t="s">
        <v>107</v>
      </c>
      <c r="C27" s="7"/>
      <c r="D27" s="7"/>
      <c r="E27" s="7"/>
      <c r="F27" s="31"/>
    </row>
    <row r="28" spans="2:6" x14ac:dyDescent="0.15">
      <c r="B28" s="7" t="s">
        <v>108</v>
      </c>
      <c r="C28" s="7"/>
      <c r="D28" s="7"/>
      <c r="E28" s="7"/>
      <c r="F28" s="31"/>
    </row>
    <row r="29" spans="2:6" x14ac:dyDescent="0.15">
      <c r="B29" s="7" t="s">
        <v>109</v>
      </c>
      <c r="C29" s="7"/>
      <c r="D29" s="7"/>
      <c r="E29" s="7"/>
      <c r="F29" s="31"/>
    </row>
    <row r="30" spans="2:6" x14ac:dyDescent="0.15">
      <c r="B30" s="7" t="s">
        <v>110</v>
      </c>
      <c r="C30" s="7"/>
      <c r="D30" s="7"/>
      <c r="E30" s="7"/>
      <c r="F30" s="31"/>
    </row>
    <row r="31" spans="2:6" x14ac:dyDescent="0.15">
      <c r="B31" s="7" t="s">
        <v>111</v>
      </c>
      <c r="C31" s="7"/>
      <c r="D31" s="7"/>
      <c r="E31" s="7"/>
      <c r="F31" s="31"/>
    </row>
    <row r="32" spans="2:6" x14ac:dyDescent="0.15">
      <c r="B32" s="7" t="s">
        <v>112</v>
      </c>
      <c r="C32" s="7"/>
      <c r="D32" s="7"/>
      <c r="E32" s="7"/>
      <c r="F32" s="31"/>
    </row>
    <row r="33" spans="2:6" x14ac:dyDescent="0.15">
      <c r="B33" s="7" t="s">
        <v>113</v>
      </c>
      <c r="C33" s="7"/>
      <c r="D33" s="7"/>
      <c r="E33" s="7"/>
      <c r="F33" s="31"/>
    </row>
    <row r="34" spans="2:6" x14ac:dyDescent="0.15">
      <c r="B34" s="7" t="s">
        <v>114</v>
      </c>
      <c r="C34" s="7"/>
      <c r="D34" s="7"/>
      <c r="E34" s="7"/>
      <c r="F34" s="31"/>
    </row>
    <row r="35" spans="2:6" x14ac:dyDescent="0.15">
      <c r="B35" s="7" t="s">
        <v>115</v>
      </c>
      <c r="C35" s="7"/>
      <c r="D35" s="7"/>
      <c r="E35" s="7"/>
      <c r="F35" s="31"/>
    </row>
    <row r="36" spans="2:6" x14ac:dyDescent="0.15">
      <c r="B36" s="7" t="s">
        <v>116</v>
      </c>
      <c r="C36" s="7"/>
      <c r="D36" s="7"/>
      <c r="E36" s="7"/>
      <c r="F36" s="31"/>
    </row>
    <row r="37" spans="2:6" x14ac:dyDescent="0.15">
      <c r="B37" s="7" t="s">
        <v>117</v>
      </c>
      <c r="C37" s="7"/>
      <c r="D37" s="7"/>
      <c r="E37" s="7"/>
      <c r="F37" s="31"/>
    </row>
    <row r="38" spans="2:6" x14ac:dyDescent="0.15">
      <c r="B38" s="7" t="s">
        <v>118</v>
      </c>
      <c r="C38" s="7"/>
      <c r="D38" s="7"/>
      <c r="E38" s="7"/>
      <c r="F38" s="31"/>
    </row>
    <row r="39" spans="2:6" x14ac:dyDescent="0.15">
      <c r="B39" s="7" t="s">
        <v>119</v>
      </c>
      <c r="C39" s="7"/>
      <c r="D39" s="7"/>
      <c r="E39" s="7"/>
      <c r="F39" s="31"/>
    </row>
    <row r="40" spans="2:6" x14ac:dyDescent="0.15">
      <c r="B40" s="7" t="s">
        <v>120</v>
      </c>
      <c r="C40" s="7"/>
      <c r="D40" s="7"/>
      <c r="E40" s="7"/>
      <c r="F40" s="31"/>
    </row>
    <row r="41" spans="2:6" x14ac:dyDescent="0.15">
      <c r="B41" s="7" t="s">
        <v>121</v>
      </c>
      <c r="C41" s="7"/>
      <c r="D41" s="7"/>
      <c r="E41" s="7"/>
      <c r="F41" s="31"/>
    </row>
    <row r="42" spans="2:6" x14ac:dyDescent="0.15">
      <c r="B42" s="7" t="s">
        <v>122</v>
      </c>
      <c r="C42" s="7"/>
      <c r="D42" s="7"/>
      <c r="E42" s="7"/>
      <c r="F42" s="31"/>
    </row>
    <row r="43" spans="2:6" ht="14" thickBot="1" x14ac:dyDescent="0.2">
      <c r="B43" s="7" t="s">
        <v>123</v>
      </c>
      <c r="C43" s="8"/>
      <c r="D43" s="8"/>
      <c r="E43" s="8"/>
      <c r="F43" s="31"/>
    </row>
    <row r="44" spans="2:6" ht="14" thickTop="1" x14ac:dyDescent="0.15">
      <c r="B44" s="7" t="s">
        <v>124</v>
      </c>
      <c r="C44" s="32"/>
      <c r="D44" s="33"/>
      <c r="E44" s="33"/>
      <c r="F44" s="28"/>
    </row>
    <row r="45" spans="2:6" x14ac:dyDescent="0.15">
      <c r="B45" s="7" t="s">
        <v>125</v>
      </c>
    </row>
    <row r="46" spans="2:6" x14ac:dyDescent="0.15">
      <c r="B46" s="7" t="s">
        <v>126</v>
      </c>
    </row>
    <row r="47" spans="2:6" x14ac:dyDescent="0.15">
      <c r="B47" s="7" t="s">
        <v>127</v>
      </c>
    </row>
    <row r="48" spans="2:6" x14ac:dyDescent="0.15">
      <c r="B48" s="7" t="s">
        <v>128</v>
      </c>
    </row>
    <row r="49" spans="2:2" x14ac:dyDescent="0.15">
      <c r="B49" s="7" t="s">
        <v>129</v>
      </c>
    </row>
    <row r="50" spans="2:2" x14ac:dyDescent="0.15">
      <c r="B50" s="7" t="s">
        <v>130</v>
      </c>
    </row>
    <row r="51" spans="2:2" x14ac:dyDescent="0.15">
      <c r="B51" s="7" t="s">
        <v>131</v>
      </c>
    </row>
    <row r="52" spans="2:2" x14ac:dyDescent="0.15">
      <c r="B52" s="7" t="s">
        <v>132</v>
      </c>
    </row>
    <row r="53" spans="2:2" x14ac:dyDescent="0.15">
      <c r="B53" s="7" t="s">
        <v>86</v>
      </c>
    </row>
    <row r="54" spans="2:2" x14ac:dyDescent="0.15">
      <c r="B54" s="7" t="s">
        <v>133</v>
      </c>
    </row>
    <row r="55" spans="2:2" x14ac:dyDescent="0.15">
      <c r="B55" s="7" t="s">
        <v>134</v>
      </c>
    </row>
    <row r="56" spans="2:2" x14ac:dyDescent="0.15">
      <c r="B56" s="7" t="s">
        <v>135</v>
      </c>
    </row>
    <row r="57" spans="2:2" x14ac:dyDescent="0.15">
      <c r="B57" s="7" t="s">
        <v>136</v>
      </c>
    </row>
    <row r="58" spans="2:2" x14ac:dyDescent="0.15">
      <c r="B58" s="7" t="s">
        <v>137</v>
      </c>
    </row>
    <row r="59" spans="2:2" x14ac:dyDescent="0.15">
      <c r="B59" s="7" t="s">
        <v>138</v>
      </c>
    </row>
    <row r="60" spans="2:2" x14ac:dyDescent="0.15">
      <c r="B60" s="7" t="s">
        <v>139</v>
      </c>
    </row>
    <row r="61" spans="2:2" x14ac:dyDescent="0.15">
      <c r="B61" s="7" t="s">
        <v>140</v>
      </c>
    </row>
    <row r="62" spans="2:2" x14ac:dyDescent="0.15">
      <c r="B62" s="7" t="s">
        <v>141</v>
      </c>
    </row>
    <row r="63" spans="2:2" x14ac:dyDescent="0.15">
      <c r="B63" s="7" t="s">
        <v>142</v>
      </c>
    </row>
    <row r="64" spans="2:2" x14ac:dyDescent="0.15">
      <c r="B64" s="7" t="s">
        <v>143</v>
      </c>
    </row>
    <row r="65" spans="2:2" x14ac:dyDescent="0.15">
      <c r="B65" s="7" t="s">
        <v>144</v>
      </c>
    </row>
    <row r="66" spans="2:2" x14ac:dyDescent="0.15">
      <c r="B66" s="7" t="s">
        <v>145</v>
      </c>
    </row>
    <row r="67" spans="2:2" x14ac:dyDescent="0.15">
      <c r="B67" s="7" t="s">
        <v>146</v>
      </c>
    </row>
    <row r="68" spans="2:2" x14ac:dyDescent="0.15">
      <c r="B68" s="7" t="s">
        <v>147</v>
      </c>
    </row>
    <row r="69" spans="2:2" x14ac:dyDescent="0.15">
      <c r="B69" s="7" t="s">
        <v>148</v>
      </c>
    </row>
    <row r="70" spans="2:2" ht="14" thickBot="1" x14ac:dyDescent="0.2">
      <c r="B70" s="8" t="s">
        <v>149</v>
      </c>
    </row>
    <row r="71" spans="2:2" ht="14" thickTop="1" x14ac:dyDescent="0.15"/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G73"/>
  <sheetViews>
    <sheetView showGridLines="0" zoomScaleNormal="100" workbookViewId="0">
      <pane ySplit="2" topLeftCell="A3" activePane="bottomLeft" state="frozen"/>
      <selection pane="bottomLeft" activeCell="F68" sqref="F68"/>
    </sheetView>
  </sheetViews>
  <sheetFormatPr baseColWidth="10" defaultColWidth="9.1640625" defaultRowHeight="13" x14ac:dyDescent="0.15"/>
  <cols>
    <col min="1" max="1" width="3.1640625" style="26" customWidth="1"/>
    <col min="2" max="2" width="38.83203125" style="26" customWidth="1"/>
    <col min="3" max="3" width="18.83203125" style="26" customWidth="1"/>
    <col min="4" max="4" width="2.5" style="26" customWidth="1"/>
    <col min="5" max="5" width="36.5" style="26" customWidth="1"/>
    <col min="6" max="6" width="18.83203125" style="26" customWidth="1"/>
    <col min="7" max="7" width="3" style="26" customWidth="1"/>
    <col min="8" max="15" width="8.83203125" style="26" customWidth="1"/>
    <col min="16" max="16384" width="9.1640625" style="26"/>
  </cols>
  <sheetData>
    <row r="1" spans="1:7" x14ac:dyDescent="0.15">
      <c r="A1" s="125" t="s">
        <v>40</v>
      </c>
      <c r="B1" s="125"/>
      <c r="C1" s="125"/>
      <c r="D1" s="125"/>
      <c r="E1" s="125"/>
      <c r="F1" s="125"/>
    </row>
    <row r="2" spans="1:7" x14ac:dyDescent="0.15">
      <c r="A2" s="124" t="s">
        <v>60</v>
      </c>
      <c r="B2" s="124"/>
      <c r="C2" s="124"/>
      <c r="D2" s="124"/>
      <c r="E2" s="124"/>
      <c r="F2" s="124"/>
      <c r="G2" s="124"/>
    </row>
    <row r="3" spans="1:7" x14ac:dyDescent="0.15">
      <c r="B3" s="68"/>
      <c r="C3" s="27"/>
      <c r="D3" s="34"/>
      <c r="E3" s="27"/>
      <c r="F3" s="27"/>
      <c r="G3" s="35"/>
    </row>
    <row r="4" spans="1:7" x14ac:dyDescent="0.15">
      <c r="B4" s="12" t="s">
        <v>21</v>
      </c>
      <c r="C4" s="13" t="s">
        <v>20</v>
      </c>
      <c r="D4" s="36"/>
      <c r="E4" s="14" t="s">
        <v>21</v>
      </c>
      <c r="F4" s="15" t="s">
        <v>20</v>
      </c>
    </row>
    <row r="5" spans="1:7" x14ac:dyDescent="0.15">
      <c r="B5" s="5" t="s">
        <v>211</v>
      </c>
      <c r="C5" s="3">
        <v>2529.85</v>
      </c>
      <c r="D5" s="28"/>
      <c r="E5" s="5" t="s">
        <v>248</v>
      </c>
      <c r="F5" s="3">
        <v>4733.8799999999937</v>
      </c>
    </row>
    <row r="6" spans="1:7" x14ac:dyDescent="0.15">
      <c r="B6" s="5" t="s">
        <v>212</v>
      </c>
      <c r="C6" s="3">
        <v>2546</v>
      </c>
      <c r="D6" s="28"/>
      <c r="E6" s="5" t="s">
        <v>249</v>
      </c>
      <c r="F6" s="3">
        <v>4795</v>
      </c>
    </row>
    <row r="7" spans="1:7" x14ac:dyDescent="0.15">
      <c r="B7" s="5" t="s">
        <v>213</v>
      </c>
      <c r="C7" s="3">
        <v>2600</v>
      </c>
      <c r="D7" s="28"/>
      <c r="E7" s="5" t="s">
        <v>250</v>
      </c>
      <c r="F7" s="3">
        <v>4820.4400000000005</v>
      </c>
    </row>
    <row r="8" spans="1:7" x14ac:dyDescent="0.15">
      <c r="B8" s="5" t="s">
        <v>214</v>
      </c>
      <c r="C8" s="3">
        <v>2650</v>
      </c>
      <c r="D8" s="28"/>
      <c r="E8" s="5" t="s">
        <v>251</v>
      </c>
      <c r="F8" s="3">
        <v>4945</v>
      </c>
    </row>
    <row r="9" spans="1:7" x14ac:dyDescent="0.15">
      <c r="B9" s="5" t="s">
        <v>215</v>
      </c>
      <c r="C9" s="3">
        <v>2683.35</v>
      </c>
      <c r="D9" s="28"/>
      <c r="E9" s="5" t="s">
        <v>252</v>
      </c>
      <c r="F9" s="3">
        <v>4953.92</v>
      </c>
    </row>
    <row r="10" spans="1:7" x14ac:dyDescent="0.15">
      <c r="B10" s="5" t="s">
        <v>216</v>
      </c>
      <c r="C10" s="3">
        <v>2775.22</v>
      </c>
      <c r="D10" s="28"/>
      <c r="E10" s="5" t="s">
        <v>253</v>
      </c>
      <c r="F10" s="3">
        <v>5000</v>
      </c>
    </row>
    <row r="11" spans="1:7" x14ac:dyDescent="0.15">
      <c r="B11" s="5" t="s">
        <v>217</v>
      </c>
      <c r="C11" s="3">
        <v>2781.2200000000003</v>
      </c>
      <c r="D11" s="28"/>
      <c r="E11" s="5" t="s">
        <v>254</v>
      </c>
      <c r="F11" s="3">
        <v>5004</v>
      </c>
    </row>
    <row r="12" spans="1:7" x14ac:dyDescent="0.15">
      <c r="B12" s="5" t="s">
        <v>218</v>
      </c>
      <c r="C12" s="3">
        <v>2808</v>
      </c>
      <c r="D12" s="28"/>
      <c r="E12" s="5" t="s">
        <v>255</v>
      </c>
      <c r="F12" s="3">
        <v>5069.9799999999996</v>
      </c>
    </row>
    <row r="13" spans="1:7" x14ac:dyDescent="0.15">
      <c r="B13" s="5" t="s">
        <v>219</v>
      </c>
      <c r="C13" s="3">
        <v>2875.2799999999988</v>
      </c>
      <c r="D13" s="28"/>
      <c r="E13" s="5" t="s">
        <v>256</v>
      </c>
      <c r="F13" s="3">
        <v>5148</v>
      </c>
    </row>
    <row r="14" spans="1:7" x14ac:dyDescent="0.15">
      <c r="B14" s="5" t="s">
        <v>220</v>
      </c>
      <c r="C14" s="3">
        <v>2951.15</v>
      </c>
      <c r="D14" s="28"/>
      <c r="E14" s="5" t="s">
        <v>257</v>
      </c>
      <c r="F14" s="3">
        <v>5207.1399999999994</v>
      </c>
    </row>
    <row r="15" spans="1:7" x14ac:dyDescent="0.15">
      <c r="B15" s="5" t="s">
        <v>221</v>
      </c>
      <c r="C15" s="3">
        <v>2959.37</v>
      </c>
      <c r="D15" s="28"/>
      <c r="E15" s="5" t="s">
        <v>258</v>
      </c>
      <c r="F15" s="3">
        <v>5229.75</v>
      </c>
    </row>
    <row r="16" spans="1:7" x14ac:dyDescent="0.15">
      <c r="B16" s="5" t="s">
        <v>222</v>
      </c>
      <c r="C16" s="3">
        <v>2961.32</v>
      </c>
      <c r="D16" s="28"/>
      <c r="E16" s="5" t="s">
        <v>259</v>
      </c>
      <c r="F16" s="3">
        <v>5285.2</v>
      </c>
    </row>
    <row r="17" spans="2:6" x14ac:dyDescent="0.15">
      <c r="B17" s="5" t="s">
        <v>223</v>
      </c>
      <c r="C17" s="3">
        <v>2963</v>
      </c>
      <c r="D17" s="28"/>
      <c r="E17" s="5" t="s">
        <v>260</v>
      </c>
      <c r="F17" s="3">
        <v>5314</v>
      </c>
    </row>
    <row r="18" spans="2:6" x14ac:dyDescent="0.15">
      <c r="B18" s="5" t="s">
        <v>224</v>
      </c>
      <c r="C18" s="3">
        <v>2989.23</v>
      </c>
      <c r="D18" s="28"/>
      <c r="E18" s="5" t="s">
        <v>261</v>
      </c>
      <c r="F18" s="3">
        <v>5383.4099999999989</v>
      </c>
    </row>
    <row r="19" spans="2:6" x14ac:dyDescent="0.15">
      <c r="B19" s="5" t="s">
        <v>225</v>
      </c>
      <c r="C19" s="3">
        <v>3052</v>
      </c>
      <c r="D19" s="28"/>
      <c r="E19" s="5" t="s">
        <v>262</v>
      </c>
      <c r="F19" s="3">
        <v>5501.65</v>
      </c>
    </row>
    <row r="20" spans="2:6" x14ac:dyDescent="0.15">
      <c r="B20" s="5" t="s">
        <v>226</v>
      </c>
      <c r="C20" s="3">
        <v>3189.9299999999994</v>
      </c>
      <c r="D20" s="28"/>
      <c r="E20" s="5" t="s">
        <v>263</v>
      </c>
      <c r="F20" s="3">
        <v>5791</v>
      </c>
    </row>
    <row r="21" spans="2:6" x14ac:dyDescent="0.15">
      <c r="B21" s="5" t="s">
        <v>227</v>
      </c>
      <c r="C21" s="3">
        <v>3199</v>
      </c>
      <c r="D21" s="28"/>
      <c r="E21" s="5" t="s">
        <v>264</v>
      </c>
      <c r="F21" s="3">
        <v>5800.2799999999979</v>
      </c>
    </row>
    <row r="22" spans="2:6" x14ac:dyDescent="0.15">
      <c r="B22" s="5" t="s">
        <v>228</v>
      </c>
      <c r="C22" s="3">
        <v>3226</v>
      </c>
      <c r="D22" s="28"/>
      <c r="E22" s="5" t="s">
        <v>265</v>
      </c>
      <c r="F22" s="3">
        <v>5946.1</v>
      </c>
    </row>
    <row r="23" spans="2:6" x14ac:dyDescent="0.15">
      <c r="B23" s="5" t="s">
        <v>229</v>
      </c>
      <c r="C23" s="3">
        <v>3269</v>
      </c>
      <c r="D23" s="28"/>
      <c r="E23" s="5" t="s">
        <v>266</v>
      </c>
      <c r="F23" s="3">
        <v>6001.25</v>
      </c>
    </row>
    <row r="24" spans="2:6" x14ac:dyDescent="0.15">
      <c r="B24" s="5" t="s">
        <v>230</v>
      </c>
      <c r="C24" s="3">
        <v>3357.41</v>
      </c>
      <c r="D24" s="28"/>
      <c r="E24" s="5" t="s">
        <v>267</v>
      </c>
      <c r="F24" s="3">
        <v>6089</v>
      </c>
    </row>
    <row r="25" spans="2:6" x14ac:dyDescent="0.15">
      <c r="B25" s="5" t="s">
        <v>231</v>
      </c>
      <c r="C25" s="3">
        <v>3381</v>
      </c>
      <c r="D25" s="28"/>
      <c r="E25" s="5" t="s">
        <v>268</v>
      </c>
      <c r="F25" s="3">
        <v>6090.11</v>
      </c>
    </row>
    <row r="26" spans="2:6" x14ac:dyDescent="0.15">
      <c r="B26" s="5" t="s">
        <v>232</v>
      </c>
      <c r="C26" s="3">
        <v>3451.8</v>
      </c>
      <c r="D26" s="28"/>
      <c r="E26" s="5" t="s">
        <v>269</v>
      </c>
      <c r="F26" s="3">
        <v>6116</v>
      </c>
    </row>
    <row r="27" spans="2:6" x14ac:dyDescent="0.15">
      <c r="B27" s="5" t="s">
        <v>233</v>
      </c>
      <c r="C27" s="3">
        <v>3610.58</v>
      </c>
      <c r="D27" s="28"/>
      <c r="E27" s="5" t="s">
        <v>270</v>
      </c>
      <c r="F27" s="3">
        <v>6151.43</v>
      </c>
    </row>
    <row r="28" spans="2:6" x14ac:dyDescent="0.15">
      <c r="B28" s="5" t="s">
        <v>234</v>
      </c>
      <c r="C28" s="3">
        <v>3722</v>
      </c>
      <c r="D28" s="28"/>
      <c r="E28" s="5" t="s">
        <v>271</v>
      </c>
      <c r="F28" s="3">
        <v>6507</v>
      </c>
    </row>
    <row r="29" spans="2:6" x14ac:dyDescent="0.15">
      <c r="B29" s="5" t="s">
        <v>235</v>
      </c>
      <c r="C29" s="3">
        <v>3835</v>
      </c>
      <c r="D29" s="28"/>
      <c r="E29" s="5" t="s">
        <v>272</v>
      </c>
      <c r="F29" s="3">
        <v>6558.02</v>
      </c>
    </row>
    <row r="30" spans="2:6" x14ac:dyDescent="0.15">
      <c r="B30" s="5" t="s">
        <v>236</v>
      </c>
      <c r="C30" s="3">
        <v>3870</v>
      </c>
      <c r="D30" s="28"/>
      <c r="E30" s="5" t="s">
        <v>273</v>
      </c>
      <c r="F30" s="3">
        <v>7141.14</v>
      </c>
    </row>
    <row r="31" spans="2:6" x14ac:dyDescent="0.15">
      <c r="B31" s="5" t="s">
        <v>237</v>
      </c>
      <c r="C31" s="3">
        <v>3958.35</v>
      </c>
      <c r="D31" s="28"/>
      <c r="E31" s="5" t="s">
        <v>274</v>
      </c>
      <c r="F31" s="3">
        <v>7150</v>
      </c>
    </row>
    <row r="32" spans="2:6" x14ac:dyDescent="0.15">
      <c r="B32" s="5" t="s">
        <v>238</v>
      </c>
      <c r="C32" s="3">
        <v>3999.9999999999991</v>
      </c>
      <c r="D32" s="28"/>
      <c r="E32" s="5" t="s">
        <v>275</v>
      </c>
      <c r="F32" s="3">
        <v>7184.44</v>
      </c>
    </row>
    <row r="33" spans="2:6" x14ac:dyDescent="0.15">
      <c r="B33" s="5" t="s">
        <v>239</v>
      </c>
      <c r="C33" s="3">
        <v>4000</v>
      </c>
      <c r="D33" s="28"/>
      <c r="E33" s="5" t="s">
        <v>276</v>
      </c>
      <c r="F33" s="3">
        <v>7367.14</v>
      </c>
    </row>
    <row r="34" spans="2:6" x14ac:dyDescent="0.15">
      <c r="B34" s="5" t="s">
        <v>240</v>
      </c>
      <c r="C34" s="3">
        <v>4020.01</v>
      </c>
      <c r="D34" s="28"/>
      <c r="E34" s="5" t="s">
        <v>277</v>
      </c>
      <c r="F34" s="3">
        <v>7510.6199999999972</v>
      </c>
    </row>
    <row r="35" spans="2:6" x14ac:dyDescent="0.15">
      <c r="B35" s="5" t="s">
        <v>241</v>
      </c>
      <c r="C35" s="3">
        <v>4254</v>
      </c>
      <c r="D35" s="28"/>
      <c r="E35" s="5" t="s">
        <v>278</v>
      </c>
      <c r="F35" s="3">
        <v>7824.6900000000005</v>
      </c>
    </row>
    <row r="36" spans="2:6" x14ac:dyDescent="0.15">
      <c r="B36" s="5" t="s">
        <v>242</v>
      </c>
      <c r="C36" s="3">
        <v>4309.7299999999996</v>
      </c>
      <c r="D36" s="28"/>
      <c r="E36" s="5" t="s">
        <v>279</v>
      </c>
      <c r="F36" s="3">
        <v>8370</v>
      </c>
    </row>
    <row r="37" spans="2:6" x14ac:dyDescent="0.15">
      <c r="B37" s="5" t="s">
        <v>243</v>
      </c>
      <c r="C37" s="3">
        <v>4340</v>
      </c>
      <c r="D37" s="28"/>
      <c r="E37" s="5" t="s">
        <v>280</v>
      </c>
      <c r="F37" s="3">
        <v>9008.6</v>
      </c>
    </row>
    <row r="38" spans="2:6" x14ac:dyDescent="0.15">
      <c r="B38" s="5" t="s">
        <v>244</v>
      </c>
      <c r="C38" s="3">
        <v>4490.0000000000009</v>
      </c>
      <c r="D38" s="28"/>
      <c r="E38" s="5" t="s">
        <v>281</v>
      </c>
      <c r="F38" s="3">
        <v>9052.09</v>
      </c>
    </row>
    <row r="39" spans="2:6" x14ac:dyDescent="0.15">
      <c r="B39" s="5" t="s">
        <v>245</v>
      </c>
      <c r="C39" s="3">
        <v>4621.8599999999997</v>
      </c>
      <c r="D39" s="28"/>
      <c r="E39" s="5" t="s">
        <v>282</v>
      </c>
      <c r="F39" s="3">
        <v>9423.02</v>
      </c>
    </row>
    <row r="40" spans="2:6" x14ac:dyDescent="0.15">
      <c r="B40" s="5" t="s">
        <v>246</v>
      </c>
      <c r="C40" s="3">
        <v>4650</v>
      </c>
      <c r="D40" s="28"/>
      <c r="E40" s="5" t="s">
        <v>283</v>
      </c>
      <c r="F40" s="3">
        <v>9759.99</v>
      </c>
    </row>
    <row r="41" spans="2:6" x14ac:dyDescent="0.15">
      <c r="B41" s="5" t="s">
        <v>247</v>
      </c>
      <c r="C41" s="3">
        <v>4670.33</v>
      </c>
      <c r="D41" s="28"/>
      <c r="E41" s="5" t="s">
        <v>284</v>
      </c>
      <c r="F41" s="3">
        <v>9810</v>
      </c>
    </row>
    <row r="42" spans="2:6" x14ac:dyDescent="0.15">
      <c r="B42" s="5" t="s">
        <v>286</v>
      </c>
      <c r="C42" s="3">
        <v>10650</v>
      </c>
      <c r="D42" s="28"/>
      <c r="E42" s="5" t="s">
        <v>285</v>
      </c>
      <c r="F42" s="3">
        <v>10144.460000000003</v>
      </c>
    </row>
    <row r="43" spans="2:6" x14ac:dyDescent="0.15">
      <c r="B43" s="5" t="s">
        <v>287</v>
      </c>
      <c r="C43" s="3">
        <v>10712.41</v>
      </c>
      <c r="E43" s="5" t="s">
        <v>302</v>
      </c>
      <c r="F43" s="3">
        <v>15725</v>
      </c>
    </row>
    <row r="44" spans="2:6" x14ac:dyDescent="0.15">
      <c r="B44" s="5" t="s">
        <v>288</v>
      </c>
      <c r="C44" s="3">
        <v>11146.52</v>
      </c>
      <c r="E44" s="5" t="s">
        <v>303</v>
      </c>
      <c r="F44" s="3">
        <v>16000</v>
      </c>
    </row>
    <row r="45" spans="2:6" x14ac:dyDescent="0.15">
      <c r="B45" s="5" t="s">
        <v>289</v>
      </c>
      <c r="C45" s="3">
        <v>11272.21</v>
      </c>
      <c r="E45" s="5" t="s">
        <v>304</v>
      </c>
      <c r="F45" s="3">
        <v>16477.390000000003</v>
      </c>
    </row>
    <row r="46" spans="2:6" x14ac:dyDescent="0.15">
      <c r="B46" s="5" t="s">
        <v>290</v>
      </c>
      <c r="C46" s="3">
        <v>12000</v>
      </c>
      <c r="E46" s="5" t="s">
        <v>305</v>
      </c>
      <c r="F46" s="3">
        <v>16877</v>
      </c>
    </row>
    <row r="47" spans="2:6" x14ac:dyDescent="0.15">
      <c r="B47" s="5" t="s">
        <v>291</v>
      </c>
      <c r="C47" s="3">
        <v>12500</v>
      </c>
      <c r="E47" s="5" t="s">
        <v>306</v>
      </c>
      <c r="F47" s="3">
        <v>16921.919999999998</v>
      </c>
    </row>
    <row r="48" spans="2:6" x14ac:dyDescent="0.15">
      <c r="B48" s="5" t="s">
        <v>292</v>
      </c>
      <c r="C48" s="3">
        <v>12500</v>
      </c>
      <c r="E48" s="5" t="s">
        <v>307</v>
      </c>
      <c r="F48" s="3">
        <v>17927.5</v>
      </c>
    </row>
    <row r="49" spans="2:6" x14ac:dyDescent="0.15">
      <c r="B49" s="5" t="s">
        <v>293</v>
      </c>
      <c r="C49" s="3">
        <v>12803</v>
      </c>
      <c r="E49" s="5" t="s">
        <v>308</v>
      </c>
      <c r="F49" s="3">
        <v>17988.62</v>
      </c>
    </row>
    <row r="50" spans="2:6" x14ac:dyDescent="0.15">
      <c r="B50" s="5" t="s">
        <v>294</v>
      </c>
      <c r="C50" s="3">
        <v>12890</v>
      </c>
      <c r="E50" s="5" t="s">
        <v>309</v>
      </c>
      <c r="F50" s="3">
        <v>18231</v>
      </c>
    </row>
    <row r="51" spans="2:6" x14ac:dyDescent="0.15">
      <c r="B51" s="5" t="s">
        <v>295</v>
      </c>
      <c r="C51" s="3">
        <v>13033.05</v>
      </c>
      <c r="E51" s="5" t="s">
        <v>310</v>
      </c>
      <c r="F51" s="3">
        <v>18829.5</v>
      </c>
    </row>
    <row r="52" spans="2:6" x14ac:dyDescent="0.15">
      <c r="B52" s="5" t="s">
        <v>296</v>
      </c>
      <c r="C52" s="3">
        <v>14059.710000000003</v>
      </c>
      <c r="E52" s="5" t="s">
        <v>311</v>
      </c>
      <c r="F52" s="3">
        <v>19599.900000000001</v>
      </c>
    </row>
    <row r="53" spans="2:6" x14ac:dyDescent="0.15">
      <c r="B53" s="5" t="s">
        <v>297</v>
      </c>
      <c r="C53" s="3">
        <v>14180</v>
      </c>
      <c r="E53" s="5" t="s">
        <v>312</v>
      </c>
      <c r="F53" s="3">
        <v>20435.53</v>
      </c>
    </row>
    <row r="54" spans="2:6" x14ac:dyDescent="0.15">
      <c r="B54" s="5" t="s">
        <v>298</v>
      </c>
      <c r="C54" s="3">
        <v>14500</v>
      </c>
      <c r="E54" s="5" t="s">
        <v>313</v>
      </c>
      <c r="F54" s="3">
        <v>21372.199999999997</v>
      </c>
    </row>
    <row r="55" spans="2:6" x14ac:dyDescent="0.15">
      <c r="B55" s="5" t="s">
        <v>299</v>
      </c>
      <c r="C55" s="3">
        <v>14742</v>
      </c>
      <c r="E55" s="5" t="s">
        <v>314</v>
      </c>
      <c r="F55" s="3">
        <v>21382</v>
      </c>
    </row>
    <row r="56" spans="2:6" x14ac:dyDescent="0.15">
      <c r="B56" s="5" t="s">
        <v>300</v>
      </c>
      <c r="C56" s="3">
        <v>15572</v>
      </c>
      <c r="E56" s="5" t="s">
        <v>315</v>
      </c>
      <c r="F56" s="3">
        <v>23651.99</v>
      </c>
    </row>
    <row r="57" spans="2:6" x14ac:dyDescent="0.15">
      <c r="B57" s="6" t="s">
        <v>301</v>
      </c>
      <c r="C57" s="4">
        <v>15662.330000000002</v>
      </c>
      <c r="E57" s="6" t="s">
        <v>316</v>
      </c>
      <c r="F57" s="4">
        <v>24484.5</v>
      </c>
    </row>
    <row r="58" spans="2:6" x14ac:dyDescent="0.15">
      <c r="E58"/>
      <c r="F58"/>
    </row>
    <row r="59" spans="2:6" x14ac:dyDescent="0.15">
      <c r="E59"/>
      <c r="F59"/>
    </row>
    <row r="60" spans="2:6" x14ac:dyDescent="0.15">
      <c r="E60"/>
      <c r="F60"/>
    </row>
    <row r="61" spans="2:6" x14ac:dyDescent="0.15">
      <c r="E61"/>
      <c r="F61"/>
    </row>
    <row r="62" spans="2:6" x14ac:dyDescent="0.15">
      <c r="E62"/>
      <c r="F62"/>
    </row>
    <row r="63" spans="2:6" x14ac:dyDescent="0.15">
      <c r="E63"/>
      <c r="F63"/>
    </row>
    <row r="64" spans="2:6" x14ac:dyDescent="0.15">
      <c r="E64"/>
      <c r="F64"/>
    </row>
    <row r="65" spans="5:6" x14ac:dyDescent="0.15">
      <c r="E65"/>
      <c r="F65"/>
    </row>
    <row r="66" spans="5:6" x14ac:dyDescent="0.15">
      <c r="E66"/>
      <c r="F66"/>
    </row>
    <row r="67" spans="5:6" x14ac:dyDescent="0.15">
      <c r="E67"/>
      <c r="F67"/>
    </row>
    <row r="68" spans="5:6" x14ac:dyDescent="0.15">
      <c r="E68"/>
      <c r="F68"/>
    </row>
    <row r="69" spans="5:6" x14ac:dyDescent="0.15">
      <c r="E69"/>
      <c r="F69"/>
    </row>
    <row r="70" spans="5:6" x14ac:dyDescent="0.15">
      <c r="E70"/>
      <c r="F70"/>
    </row>
    <row r="71" spans="5:6" x14ac:dyDescent="0.15">
      <c r="E71"/>
      <c r="F71"/>
    </row>
    <row r="72" spans="5:6" x14ac:dyDescent="0.15">
      <c r="E72"/>
      <c r="F72"/>
    </row>
    <row r="73" spans="5:6" x14ac:dyDescent="0.15">
      <c r="E73"/>
      <c r="F73"/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G44"/>
  <sheetViews>
    <sheetView showGridLines="0" zoomScaleNormal="100" workbookViewId="0">
      <pane ySplit="2" topLeftCell="A3" activePane="bottomLeft" state="frozen"/>
      <selection activeCell="A5" sqref="A5:K5"/>
      <selection pane="bottomLeft" activeCell="E51" sqref="E51"/>
    </sheetView>
  </sheetViews>
  <sheetFormatPr baseColWidth="10" defaultColWidth="9.1640625" defaultRowHeight="13" x14ac:dyDescent="0.15"/>
  <cols>
    <col min="1" max="1" width="3.1640625" style="26" customWidth="1"/>
    <col min="2" max="2" width="36.5" style="26" customWidth="1"/>
    <col min="3" max="3" width="18.83203125" style="26" customWidth="1"/>
    <col min="4" max="4" width="2.5" style="26" customWidth="1"/>
    <col min="5" max="5" width="36.5" style="26" customWidth="1"/>
    <col min="6" max="6" width="18.83203125" style="26" customWidth="1"/>
    <col min="7" max="7" width="3.5" style="26" customWidth="1"/>
    <col min="8" max="16384" width="9.1640625" style="26"/>
  </cols>
  <sheetData>
    <row r="1" spans="1:7" x14ac:dyDescent="0.15">
      <c r="B1" s="125" t="s">
        <v>77</v>
      </c>
      <c r="C1" s="125"/>
      <c r="D1" s="125"/>
      <c r="E1" s="125"/>
      <c r="F1" s="125"/>
      <c r="G1" s="125"/>
    </row>
    <row r="2" spans="1:7" x14ac:dyDescent="0.15">
      <c r="A2" s="124" t="s">
        <v>60</v>
      </c>
      <c r="B2" s="124"/>
      <c r="C2" s="124"/>
      <c r="D2" s="124"/>
      <c r="E2" s="124"/>
      <c r="F2" s="124"/>
      <c r="G2" s="124"/>
    </row>
    <row r="3" spans="1:7" x14ac:dyDescent="0.15">
      <c r="B3" s="68"/>
      <c r="C3" s="27"/>
      <c r="D3" s="34"/>
      <c r="E3" s="27"/>
      <c r="F3" s="27"/>
      <c r="G3" s="35"/>
    </row>
    <row r="4" spans="1:7" x14ac:dyDescent="0.15">
      <c r="B4" s="12" t="s">
        <v>21</v>
      </c>
      <c r="C4" s="13" t="s">
        <v>20</v>
      </c>
      <c r="D4" s="36"/>
      <c r="E4" s="14" t="s">
        <v>21</v>
      </c>
      <c r="F4" s="15" t="s">
        <v>20</v>
      </c>
    </row>
    <row r="5" spans="1:7" x14ac:dyDescent="0.15">
      <c r="B5" s="5" t="s">
        <v>164</v>
      </c>
      <c r="C5" s="3">
        <v>1000</v>
      </c>
      <c r="D5" s="28"/>
      <c r="E5" s="5" t="s">
        <v>201</v>
      </c>
      <c r="F5" s="3">
        <v>2182.8000000000002</v>
      </c>
    </row>
    <row r="6" spans="1:7" x14ac:dyDescent="0.15">
      <c r="B6" s="5" t="s">
        <v>165</v>
      </c>
      <c r="C6" s="3">
        <v>1000.28</v>
      </c>
      <c r="D6" s="28"/>
      <c r="E6" s="5" t="s">
        <v>202</v>
      </c>
      <c r="F6" s="3">
        <v>2200</v>
      </c>
    </row>
    <row r="7" spans="1:7" x14ac:dyDescent="0.15">
      <c r="B7" s="5" t="s">
        <v>166</v>
      </c>
      <c r="C7" s="3">
        <v>1020.8</v>
      </c>
      <c r="D7" s="28"/>
      <c r="E7" s="5" t="s">
        <v>203</v>
      </c>
      <c r="F7" s="3">
        <v>2200</v>
      </c>
    </row>
    <row r="8" spans="1:7" x14ac:dyDescent="0.15">
      <c r="B8" s="5" t="s">
        <v>167</v>
      </c>
      <c r="C8" s="3">
        <v>1025.8800000000001</v>
      </c>
      <c r="D8" s="28"/>
      <c r="E8" s="5" t="s">
        <v>204</v>
      </c>
      <c r="F8" s="3">
        <v>2242</v>
      </c>
    </row>
    <row r="9" spans="1:7" x14ac:dyDescent="0.15">
      <c r="B9" s="5" t="s">
        <v>168</v>
      </c>
      <c r="C9" s="3">
        <v>1046.17</v>
      </c>
      <c r="D9" s="28"/>
      <c r="E9" s="5" t="s">
        <v>205</v>
      </c>
      <c r="F9" s="3">
        <v>2299.5</v>
      </c>
    </row>
    <row r="10" spans="1:7" x14ac:dyDescent="0.15">
      <c r="B10" s="5" t="s">
        <v>169</v>
      </c>
      <c r="C10" s="3">
        <v>1100</v>
      </c>
      <c r="D10" s="28"/>
      <c r="E10" s="5" t="s">
        <v>206</v>
      </c>
      <c r="F10" s="3">
        <v>2380</v>
      </c>
    </row>
    <row r="11" spans="1:7" x14ac:dyDescent="0.15">
      <c r="B11" s="5" t="s">
        <v>170</v>
      </c>
      <c r="C11" s="3">
        <v>1103.8699999999999</v>
      </c>
      <c r="D11" s="28"/>
      <c r="E11" s="5" t="s">
        <v>207</v>
      </c>
      <c r="F11" s="3">
        <v>2408.1999999999998</v>
      </c>
    </row>
    <row r="12" spans="1:7" x14ac:dyDescent="0.15">
      <c r="B12" s="5" t="s">
        <v>171</v>
      </c>
      <c r="C12" s="3">
        <v>1110.4000000000001</v>
      </c>
      <c r="D12" s="28"/>
      <c r="E12" s="5" t="s">
        <v>208</v>
      </c>
      <c r="F12" s="3">
        <v>2410</v>
      </c>
    </row>
    <row r="13" spans="1:7" x14ac:dyDescent="0.15">
      <c r="B13" s="5" t="s">
        <v>172</v>
      </c>
      <c r="C13" s="3">
        <v>1157</v>
      </c>
      <c r="D13" s="28"/>
      <c r="E13" s="5" t="s">
        <v>209</v>
      </c>
      <c r="F13" s="3">
        <v>2466</v>
      </c>
    </row>
    <row r="14" spans="1:7" x14ac:dyDescent="0.15">
      <c r="B14" s="5" t="s">
        <v>173</v>
      </c>
      <c r="C14" s="3">
        <v>1157.45</v>
      </c>
      <c r="D14" s="28"/>
      <c r="E14" s="5" t="s">
        <v>210</v>
      </c>
      <c r="F14" s="3">
        <v>2500</v>
      </c>
    </row>
    <row r="15" spans="1:7" x14ac:dyDescent="0.15">
      <c r="B15" s="5" t="s">
        <v>174</v>
      </c>
      <c r="C15" s="3">
        <v>1174.2</v>
      </c>
      <c r="D15" s="28"/>
      <c r="E15" s="5"/>
      <c r="F15" s="3"/>
    </row>
    <row r="16" spans="1:7" x14ac:dyDescent="0.15">
      <c r="B16" s="5" t="s">
        <v>175</v>
      </c>
      <c r="C16" s="3">
        <v>1178</v>
      </c>
      <c r="D16" s="28"/>
      <c r="E16" s="5"/>
      <c r="F16" s="3"/>
    </row>
    <row r="17" spans="2:6" x14ac:dyDescent="0.15">
      <c r="B17" s="5" t="s">
        <v>176</v>
      </c>
      <c r="C17" s="3">
        <v>1200</v>
      </c>
      <c r="D17" s="28"/>
      <c r="E17" s="5"/>
      <c r="F17" s="3"/>
    </row>
    <row r="18" spans="2:6" x14ac:dyDescent="0.15">
      <c r="B18" s="5" t="s">
        <v>177</v>
      </c>
      <c r="C18" s="3">
        <v>1270</v>
      </c>
      <c r="D18" s="28"/>
      <c r="E18" s="5"/>
      <c r="F18" s="3"/>
    </row>
    <row r="19" spans="2:6" x14ac:dyDescent="0.15">
      <c r="B19" s="5" t="s">
        <v>178</v>
      </c>
      <c r="C19" s="3">
        <v>1281</v>
      </c>
      <c r="D19" s="28"/>
      <c r="E19" s="5"/>
      <c r="F19" s="3"/>
    </row>
    <row r="20" spans="2:6" x14ac:dyDescent="0.15">
      <c r="B20" s="5" t="s">
        <v>179</v>
      </c>
      <c r="C20" s="3">
        <v>1293.96</v>
      </c>
      <c r="D20" s="28"/>
      <c r="E20" s="5"/>
      <c r="F20" s="3"/>
    </row>
    <row r="21" spans="2:6" x14ac:dyDescent="0.15">
      <c r="B21" s="5" t="s">
        <v>180</v>
      </c>
      <c r="C21" s="3">
        <v>1328</v>
      </c>
      <c r="D21" s="28"/>
      <c r="E21" s="5"/>
      <c r="F21" s="3"/>
    </row>
    <row r="22" spans="2:6" x14ac:dyDescent="0.15">
      <c r="B22" s="5" t="s">
        <v>181</v>
      </c>
      <c r="C22" s="3">
        <v>1359.45</v>
      </c>
      <c r="D22" s="28"/>
      <c r="E22" s="5"/>
      <c r="F22" s="3"/>
    </row>
    <row r="23" spans="2:6" x14ac:dyDescent="0.15">
      <c r="B23" s="5" t="s">
        <v>182</v>
      </c>
      <c r="C23" s="3">
        <v>1380</v>
      </c>
      <c r="D23" s="28"/>
      <c r="E23" s="5"/>
      <c r="F23" s="3"/>
    </row>
    <row r="24" spans="2:6" x14ac:dyDescent="0.15">
      <c r="B24" s="5" t="s">
        <v>183</v>
      </c>
      <c r="C24" s="3">
        <v>1380.48</v>
      </c>
      <c r="D24" s="28"/>
      <c r="E24" s="5"/>
      <c r="F24" s="3"/>
    </row>
    <row r="25" spans="2:6" x14ac:dyDescent="0.15">
      <c r="B25" s="5" t="s">
        <v>184</v>
      </c>
      <c r="C25" s="3">
        <v>1400</v>
      </c>
      <c r="D25" s="28"/>
      <c r="E25" s="5"/>
      <c r="F25" s="3"/>
    </row>
    <row r="26" spans="2:6" x14ac:dyDescent="0.15">
      <c r="B26" s="5" t="s">
        <v>185</v>
      </c>
      <c r="C26" s="3">
        <v>1425</v>
      </c>
      <c r="D26" s="28"/>
      <c r="E26" s="5"/>
      <c r="F26" s="3"/>
    </row>
    <row r="27" spans="2:6" x14ac:dyDescent="0.15">
      <c r="B27" s="5" t="s">
        <v>186</v>
      </c>
      <c r="C27" s="3">
        <v>1434.81</v>
      </c>
      <c r="D27" s="28"/>
      <c r="E27" s="5"/>
      <c r="F27" s="3"/>
    </row>
    <row r="28" spans="2:6" x14ac:dyDescent="0.15">
      <c r="B28" s="5" t="s">
        <v>187</v>
      </c>
      <c r="C28" s="3">
        <v>1495</v>
      </c>
      <c r="D28" s="28"/>
      <c r="E28" s="5"/>
      <c r="F28" s="3"/>
    </row>
    <row r="29" spans="2:6" x14ac:dyDescent="0.15">
      <c r="B29" s="5" t="s">
        <v>188</v>
      </c>
      <c r="C29" s="3">
        <v>1500</v>
      </c>
      <c r="D29" s="28"/>
      <c r="E29" s="5"/>
      <c r="F29" s="3"/>
    </row>
    <row r="30" spans="2:6" x14ac:dyDescent="0.15">
      <c r="B30" s="5" t="s">
        <v>189</v>
      </c>
      <c r="C30" s="3">
        <v>1500</v>
      </c>
      <c r="D30" s="28"/>
      <c r="E30" s="5"/>
      <c r="F30" s="3"/>
    </row>
    <row r="31" spans="2:6" x14ac:dyDescent="0.15">
      <c r="B31" s="5" t="s">
        <v>190</v>
      </c>
      <c r="C31" s="3">
        <v>1607.1</v>
      </c>
      <c r="D31" s="28"/>
      <c r="E31" s="5"/>
      <c r="F31" s="3"/>
    </row>
    <row r="32" spans="2:6" x14ac:dyDescent="0.15">
      <c r="B32" s="5" t="s">
        <v>191</v>
      </c>
      <c r="C32" s="3">
        <v>1622.3999999999999</v>
      </c>
      <c r="D32" s="28"/>
      <c r="E32" s="5"/>
      <c r="F32" s="3"/>
    </row>
    <row r="33" spans="2:6" x14ac:dyDescent="0.15">
      <c r="B33" s="5" t="s">
        <v>192</v>
      </c>
      <c r="C33" s="3">
        <v>1646.8400000000001</v>
      </c>
      <c r="D33" s="28"/>
      <c r="E33" s="5"/>
      <c r="F33" s="3"/>
    </row>
    <row r="34" spans="2:6" x14ac:dyDescent="0.15">
      <c r="B34" s="5" t="s">
        <v>193</v>
      </c>
      <c r="C34" s="3">
        <v>1695.73</v>
      </c>
      <c r="D34" s="28"/>
      <c r="E34" s="5"/>
      <c r="F34" s="3"/>
    </row>
    <row r="35" spans="2:6" x14ac:dyDescent="0.15">
      <c r="B35" s="5" t="s">
        <v>194</v>
      </c>
      <c r="C35" s="3">
        <v>1746.2599999999998</v>
      </c>
      <c r="D35" s="28"/>
      <c r="E35" s="5"/>
      <c r="F35" s="3"/>
    </row>
    <row r="36" spans="2:6" x14ac:dyDescent="0.15">
      <c r="B36" s="5" t="s">
        <v>195</v>
      </c>
      <c r="C36" s="3">
        <v>1776.19</v>
      </c>
      <c r="D36" s="28"/>
      <c r="E36" s="5"/>
      <c r="F36" s="3"/>
    </row>
    <row r="37" spans="2:6" x14ac:dyDescent="0.15">
      <c r="B37" s="5" t="s">
        <v>196</v>
      </c>
      <c r="C37" s="3">
        <v>1800</v>
      </c>
      <c r="D37" s="28"/>
      <c r="E37" s="5"/>
      <c r="F37" s="3"/>
    </row>
    <row r="38" spans="2:6" x14ac:dyDescent="0.15">
      <c r="B38" s="5" t="s">
        <v>197</v>
      </c>
      <c r="C38" s="3">
        <v>1818.04</v>
      </c>
      <c r="D38" s="28"/>
      <c r="E38" s="5"/>
      <c r="F38" s="3"/>
    </row>
    <row r="39" spans="2:6" x14ac:dyDescent="0.15">
      <c r="B39" s="5" t="s">
        <v>198</v>
      </c>
      <c r="C39" s="3">
        <v>1980.7900000000002</v>
      </c>
      <c r="D39" s="28"/>
      <c r="E39" s="5"/>
      <c r="F39" s="3"/>
    </row>
    <row r="40" spans="2:6" x14ac:dyDescent="0.15">
      <c r="B40" s="5" t="s">
        <v>199</v>
      </c>
      <c r="C40" s="3">
        <v>2000</v>
      </c>
      <c r="D40" s="28"/>
      <c r="E40" s="5"/>
      <c r="F40" s="3"/>
    </row>
    <row r="41" spans="2:6" x14ac:dyDescent="0.15">
      <c r="B41" s="5" t="s">
        <v>200</v>
      </c>
      <c r="C41" s="3">
        <v>2044.72</v>
      </c>
      <c r="D41" s="28"/>
      <c r="E41" s="5"/>
      <c r="F41" s="3"/>
    </row>
    <row r="42" spans="2:6" x14ac:dyDescent="0.15">
      <c r="B42" s="5"/>
      <c r="C42" s="3"/>
      <c r="D42" s="28"/>
      <c r="E42" s="5"/>
      <c r="F42" s="3"/>
    </row>
    <row r="43" spans="2:6" x14ac:dyDescent="0.15">
      <c r="B43" s="6"/>
      <c r="C43" s="4"/>
      <c r="D43" s="28"/>
      <c r="E43" s="6"/>
      <c r="F43" s="4"/>
    </row>
    <row r="44" spans="2:6" x14ac:dyDescent="0.15">
      <c r="D44" s="28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/>
  </sheetPr>
  <dimension ref="A1:F30"/>
  <sheetViews>
    <sheetView showGridLines="0" zoomScaleNormal="100" workbookViewId="0">
      <selection activeCell="D30" sqref="D30"/>
    </sheetView>
  </sheetViews>
  <sheetFormatPr baseColWidth="10" defaultColWidth="9.1640625" defaultRowHeight="13" x14ac:dyDescent="0.15"/>
  <cols>
    <col min="1" max="1" width="31.6640625" style="17" customWidth="1"/>
    <col min="2" max="2" width="44.6640625" style="17" customWidth="1"/>
    <col min="3" max="3" width="22.6640625" style="17" customWidth="1"/>
    <col min="4" max="4" width="22" style="1" customWidth="1"/>
    <col min="5" max="5" width="4.1640625" style="1" customWidth="1"/>
    <col min="6" max="6" width="7.6640625" style="1" customWidth="1"/>
    <col min="7" max="16384" width="9.1640625" style="1"/>
  </cols>
  <sheetData>
    <row r="1" spans="1:6" ht="16" x14ac:dyDescent="0.15">
      <c r="A1" s="140" t="str">
        <f>"REPORT ON CONTRACTS EXCEEDING $25,000 AWARDED DURING FY"&amp;'Cover Page'!F8</f>
        <v>REPORT ON CONTRACTS EXCEEDING $25,000 AWARDED DURING FY2025</v>
      </c>
      <c r="B1" s="140"/>
      <c r="C1" s="140"/>
      <c r="D1" s="141"/>
      <c r="E1" s="16"/>
      <c r="F1" s="16"/>
    </row>
    <row r="2" spans="1:6" ht="4.5" customHeight="1" x14ac:dyDescent="0.15"/>
    <row r="3" spans="1:6" ht="7.5" customHeight="1" x14ac:dyDescent="0.15"/>
    <row r="4" spans="1:6" ht="39" customHeight="1" x14ac:dyDescent="0.15">
      <c r="A4" s="142" t="s">
        <v>63</v>
      </c>
      <c r="B4" s="142"/>
      <c r="C4" s="142"/>
      <c r="D4" s="144"/>
      <c r="E4" s="17"/>
      <c r="F4" s="17"/>
    </row>
    <row r="5" spans="1:6" ht="9.75" customHeight="1" x14ac:dyDescent="0.15">
      <c r="A5" s="147"/>
      <c r="B5" s="147"/>
      <c r="C5" s="147"/>
      <c r="D5" s="148"/>
    </row>
    <row r="6" spans="1:6" ht="25.5" customHeight="1" x14ac:dyDescent="0.15">
      <c r="A6" s="151" t="s">
        <v>36</v>
      </c>
      <c r="B6" s="151"/>
      <c r="C6" s="151"/>
      <c r="D6" s="151"/>
    </row>
    <row r="7" spans="1:6" ht="87" customHeight="1" x14ac:dyDescent="0.15">
      <c r="A7" s="18"/>
      <c r="B7" s="18"/>
      <c r="C7" s="18"/>
      <c r="D7" s="19"/>
    </row>
    <row r="8" spans="1:6" ht="18" x14ac:dyDescent="0.15">
      <c r="A8" s="149" t="s">
        <v>39</v>
      </c>
      <c r="B8" s="149"/>
      <c r="C8" s="149"/>
      <c r="D8" s="149"/>
    </row>
    <row r="9" spans="1:6" ht="14" x14ac:dyDescent="0.15">
      <c r="A9" s="150" t="s">
        <v>50</v>
      </c>
      <c r="B9" s="150"/>
      <c r="C9" s="150"/>
      <c r="D9" s="150"/>
      <c r="E9"/>
    </row>
    <row r="10" spans="1:6" ht="18" x14ac:dyDescent="0.15">
      <c r="A10" s="20"/>
      <c r="B10" s="20"/>
      <c r="C10" s="20"/>
      <c r="D10" s="20"/>
      <c r="E10"/>
    </row>
    <row r="11" spans="1:6" ht="18.75" customHeight="1" x14ac:dyDescent="0.15">
      <c r="A11" s="145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45"/>
      <c r="C11" s="145"/>
      <c r="D11" s="146"/>
      <c r="E11" s="17"/>
      <c r="F11" s="17"/>
    </row>
    <row r="12" spans="1:6" ht="14" x14ac:dyDescent="0.15">
      <c r="A12" s="152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52"/>
      <c r="C12" s="152"/>
      <c r="D12" s="21" t="s">
        <v>43</v>
      </c>
      <c r="E12" s="17"/>
      <c r="F12" s="17"/>
    </row>
    <row r="13" spans="1:6" x14ac:dyDescent="0.15">
      <c r="A13" s="22" t="s">
        <v>44</v>
      </c>
      <c r="B13" s="18"/>
      <c r="C13" s="18"/>
      <c r="D13" s="19"/>
    </row>
    <row r="14" spans="1:6" ht="6" customHeight="1" x14ac:dyDescent="0.15">
      <c r="A14" s="18"/>
      <c r="B14" s="18"/>
      <c r="C14" s="18"/>
      <c r="D14" s="19"/>
    </row>
    <row r="15" spans="1:6" ht="30.75" customHeight="1" x14ac:dyDescent="0.15">
      <c r="A15" s="142" t="s">
        <v>45</v>
      </c>
      <c r="B15" s="143"/>
      <c r="C15" s="143"/>
      <c r="D15" s="144"/>
    </row>
    <row r="16" spans="1:6" ht="4.5" customHeight="1" x14ac:dyDescent="0.15">
      <c r="A16" s="18"/>
      <c r="B16" s="18"/>
      <c r="C16" s="18"/>
      <c r="D16" s="19"/>
    </row>
    <row r="17" spans="1:4" x14ac:dyDescent="0.15">
      <c r="A17" s="142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43"/>
      <c r="C17" s="143"/>
      <c r="D17" s="144"/>
    </row>
    <row r="18" spans="1:4" x14ac:dyDescent="0.15">
      <c r="A18" s="142" t="s">
        <v>46</v>
      </c>
      <c r="B18" s="142"/>
      <c r="C18" s="142"/>
      <c r="D18" s="142"/>
    </row>
    <row r="19" spans="1:4" ht="12.75" customHeight="1" x14ac:dyDescent="0.15">
      <c r="A19" s="23" t="str">
        <f>"contracts awarded prior to FY"&amp;'Cover Page'!F8</f>
        <v>contracts awarded prior to FY2025</v>
      </c>
      <c r="B19" s="24" t="s">
        <v>48</v>
      </c>
      <c r="C19" s="24"/>
      <c r="D19" s="24"/>
    </row>
    <row r="20" spans="1:4" ht="12.75" customHeight="1" x14ac:dyDescent="0.15">
      <c r="A20" s="132" t="s">
        <v>49</v>
      </c>
      <c r="B20" s="132"/>
      <c r="C20" s="132"/>
      <c r="D20" s="132"/>
    </row>
    <row r="21" spans="1:4" ht="3" customHeight="1" x14ac:dyDescent="0.15">
      <c r="A21" s="18"/>
      <c r="B21" s="18"/>
      <c r="C21" s="18"/>
      <c r="D21" s="19"/>
    </row>
    <row r="22" spans="1:4" ht="29.25" customHeight="1" x14ac:dyDescent="0.15">
      <c r="A22" s="142" t="s">
        <v>42</v>
      </c>
      <c r="B22" s="143"/>
      <c r="C22" s="143"/>
      <c r="D22" s="144"/>
    </row>
    <row r="23" spans="1:4" ht="6.75" customHeight="1" x14ac:dyDescent="0.15"/>
    <row r="24" spans="1:4" ht="13.5" customHeight="1" x14ac:dyDescent="0.15">
      <c r="A24" s="133" t="s">
        <v>23</v>
      </c>
      <c r="B24" s="134"/>
      <c r="C24" s="135"/>
      <c r="D24" s="2">
        <v>8</v>
      </c>
    </row>
    <row r="25" spans="1:4" ht="13.5" customHeight="1" x14ac:dyDescent="0.15">
      <c r="A25" s="133" t="s">
        <v>24</v>
      </c>
      <c r="B25" s="134"/>
      <c r="C25" s="135"/>
      <c r="D25" s="9">
        <v>699797</v>
      </c>
    </row>
    <row r="26" spans="1:4" ht="31.5" customHeight="1" x14ac:dyDescent="0.15">
      <c r="A26" s="126" t="s">
        <v>26</v>
      </c>
      <c r="B26" s="127"/>
      <c r="C26" s="128"/>
      <c r="D26" s="136">
        <v>4</v>
      </c>
    </row>
    <row r="27" spans="1:4" ht="17.25" customHeight="1" x14ac:dyDescent="0.15">
      <c r="A27" s="129" t="s">
        <v>47</v>
      </c>
      <c r="B27" s="130"/>
      <c r="C27" s="131"/>
      <c r="D27" s="137"/>
    </row>
    <row r="28" spans="1:4" ht="31.5" customHeight="1" x14ac:dyDescent="0.15">
      <c r="A28" s="126" t="s">
        <v>25</v>
      </c>
      <c r="B28" s="127"/>
      <c r="C28" s="128"/>
      <c r="D28" s="138">
        <v>305571</v>
      </c>
    </row>
    <row r="29" spans="1:4" ht="17.25" customHeight="1" x14ac:dyDescent="0.15">
      <c r="A29" s="129" t="s">
        <v>47</v>
      </c>
      <c r="B29" s="130"/>
      <c r="C29" s="131"/>
      <c r="D29" s="139"/>
    </row>
    <row r="30" spans="1:4" x14ac:dyDescent="0.15">
      <c r="D30" s="25"/>
    </row>
  </sheetData>
  <mergeCells count="21"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1130300</xdr:colOff>
                <xdr:row>6</xdr:row>
                <xdr:rowOff>152400</xdr:rowOff>
              </from>
              <to>
                <xdr:col>1</xdr:col>
                <xdr:colOff>2044700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</ds:schemaRefs>
</ds:datastoreItem>
</file>

<file path=customXml/itemProps2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Brian Riegler</cp:lastModifiedBy>
  <cp:lastPrinted>2023-06-08T15:56:29Z</cp:lastPrinted>
  <dcterms:created xsi:type="dcterms:W3CDTF">2001-07-03T18:32:58Z</dcterms:created>
  <dcterms:modified xsi:type="dcterms:W3CDTF">2025-11-18T16:47:17Z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