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68077116999724b/PTSA/2024-25 Treasurer/"/>
    </mc:Choice>
  </mc:AlternateContent>
  <xr:revisionPtr revIDLastSave="2" documentId="8_{B4C38945-89F7-4D6C-9C1E-6815C93A965A}" xr6:coauthVersionLast="47" xr6:coauthVersionMax="47" xr10:uidLastSave="{9AC7AEA2-DF0A-48F9-A480-5DD22E507262}"/>
  <bookViews>
    <workbookView xWindow="28690" yWindow="-110" windowWidth="25820" windowHeight="13900" xr2:uid="{00000000-000D-0000-FFFF-FFFF00000000}"/>
  </bookViews>
  <sheets>
    <sheet name="Winterhaven PTSA - 2024-25 PTS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0IeeaVfYdOnE1q8OddWhjIiQYI/hxFcAqzXl6HPZU8="/>
    </ext>
  </extLst>
</workbook>
</file>

<file path=xl/calcChain.xml><?xml version="1.0" encoding="utf-8"?>
<calcChain xmlns="http://schemas.openxmlformats.org/spreadsheetml/2006/main">
  <c r="O88" i="1" l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0" i="1"/>
  <c r="N59" i="1"/>
  <c r="N57" i="1"/>
  <c r="N56" i="1"/>
  <c r="N55" i="1"/>
  <c r="N54" i="1"/>
  <c r="N53" i="1"/>
  <c r="N52" i="1"/>
  <c r="N51" i="1"/>
  <c r="N50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6" i="1"/>
  <c r="N25" i="1"/>
  <c r="N24" i="1"/>
  <c r="O19" i="1"/>
  <c r="O90" i="1" s="1"/>
  <c r="O92" i="1" s="1"/>
  <c r="N18" i="1"/>
  <c r="N17" i="1"/>
  <c r="N16" i="1"/>
  <c r="N15" i="1"/>
  <c r="N14" i="1"/>
  <c r="N13" i="1"/>
  <c r="N12" i="1"/>
  <c r="N11" i="1"/>
  <c r="N10" i="1"/>
  <c r="N8" i="1"/>
  <c r="N7" i="1"/>
  <c r="N6" i="1"/>
  <c r="N5" i="1"/>
  <c r="N4" i="1"/>
  <c r="N19" i="1" l="1"/>
  <c r="N90" i="1" s="1"/>
  <c r="N88" i="1"/>
  <c r="N92" i="1" l="1"/>
</calcChain>
</file>

<file path=xl/sharedStrings.xml><?xml version="1.0" encoding="utf-8"?>
<sst xmlns="http://schemas.openxmlformats.org/spreadsheetml/2006/main" count="684" uniqueCount="87">
  <si>
    <t>Winterhaven PTSA Proposed Budget 2024-25</t>
  </si>
  <si>
    <t>INCOME</t>
  </si>
  <si>
    <t>*Account</t>
  </si>
  <si>
    <t>Total</t>
  </si>
  <si>
    <t>2023-24 Actual</t>
  </si>
  <si>
    <t>Auction Income (4210)</t>
  </si>
  <si>
    <t xml:space="preserve"> $-   </t>
  </si>
  <si>
    <t>Fundraiser Income: Bottle Drop (4350)</t>
  </si>
  <si>
    <t>Fundraiser Income: Dinner Events (4341)</t>
  </si>
  <si>
    <t>Fundraiser Income: Fred Meyer Rewards (4355)</t>
  </si>
  <si>
    <t>Fundraiser Income: Raiseright (4311)</t>
  </si>
  <si>
    <t>Interest Income (4900)</t>
  </si>
  <si>
    <t>MAC Attack Donations (4100)</t>
  </si>
  <si>
    <t>Membership Dues (4600)</t>
  </si>
  <si>
    <t>Other Fundraising (4800)</t>
  </si>
  <si>
    <t>Pledge Drive: Pledge Drive Family Donations (4040)</t>
  </si>
  <si>
    <t>Pledge Drive: Pledge Drive Matching (4050)</t>
  </si>
  <si>
    <t>Rock Opera Income (4390)</t>
  </si>
  <si>
    <t>Science Fair Pizza (4370)</t>
  </si>
  <si>
    <t>Sponsored Activity Offset: Fall Party (4430)</t>
  </si>
  <si>
    <t>Sponsored Activity Offset: Spring Carnival Income (4220)</t>
  </si>
  <si>
    <t>Total Income</t>
  </si>
  <si>
    <t>OPERATING EXPENSES</t>
  </si>
  <si>
    <t>Admin: 1Password Fees (6928)</t>
  </si>
  <si>
    <t>Admin: Bank Charges (6910)</t>
  </si>
  <si>
    <t>Admin: Equipment &amp; Supplies (6945)</t>
  </si>
  <si>
    <t>Admin: Fees &amp; Licenses (6901)</t>
  </si>
  <si>
    <t>Admin: Fees &amp; Licenses: Liability Insurance &amp; Bond (6960)</t>
  </si>
  <si>
    <t>Admin: Konstella Fee (6915)</t>
  </si>
  <si>
    <t>Admin: PayPal Fees (6920)</t>
  </si>
  <si>
    <t>Admin: PTSA Meeting Food/Childcare Expenses (6911)</t>
  </si>
  <si>
    <t>Admin: Software: Communication/ Payments (Xero) (6978)</t>
  </si>
  <si>
    <t>Admin: Stripe Fees (6926)</t>
  </si>
  <si>
    <t>Admin: Zoom Fee (6916)</t>
  </si>
  <si>
    <t>Administrative Expenses (6981)</t>
  </si>
  <si>
    <t>Community Service Groups: Diversity/Social Equity Committee (6410)</t>
  </si>
  <si>
    <t>Community Service Groups: Garden (6310)</t>
  </si>
  <si>
    <t>Community Service Groups: PTA Pres. Discretionary (6320)</t>
  </si>
  <si>
    <t>Community Service Groups: Safety Committee (6330)</t>
  </si>
  <si>
    <t>Fundraising: Auction Expenses (6755)</t>
  </si>
  <si>
    <t>Fundraising: Pledge Drive Expenses (6785)</t>
  </si>
  <si>
    <t>MAC Attack Costs: Forms/Parties/Prizes/etc (6710)</t>
  </si>
  <si>
    <t>Misc Event &amp; Program Expenses (6691)</t>
  </si>
  <si>
    <t>Scholarships &amp; Services: After School Activity Scholarships (6591)</t>
  </si>
  <si>
    <t>Scholarships &amp; Services: Tutoring (6585)</t>
  </si>
  <si>
    <t>School Programming: Glass Art (6162)</t>
  </si>
  <si>
    <t>School Programming: Taiko Drumming (6161)</t>
  </si>
  <si>
    <t>Software: Auction/ Fun Run (6979)</t>
  </si>
  <si>
    <t>Sponsored Events: Back to School Summer Party Expenses (6665)</t>
  </si>
  <si>
    <t>Sponsored Events: Battle of the Books (6640)</t>
  </si>
  <si>
    <t>Sponsored Events: Carnival Expenses (6760)</t>
  </si>
  <si>
    <t>Sponsored Events: End of Year Picnic (6642)</t>
  </si>
  <si>
    <t>Sponsored Events: Fall Frolic Expenses (6651)</t>
  </si>
  <si>
    <t>Sponsored Events: Field of Fun (6655)</t>
  </si>
  <si>
    <t>Sponsored Events: K-5 Activity (6692)</t>
  </si>
  <si>
    <t>Sponsored Events: Middle School AV (6630)</t>
  </si>
  <si>
    <t>Sponsored Events: Middle School Dance Pizza</t>
  </si>
  <si>
    <t>Sponsored Events: Science Fair Expenses (6660)</t>
  </si>
  <si>
    <t>Sponsored Events: Yearbook After-School (6690)</t>
  </si>
  <si>
    <t>Sponsored Events: Boo Hoo Breakfast</t>
  </si>
  <si>
    <t>Teachers &amp; Staff Support: GTF - 1st Grade (6132)</t>
  </si>
  <si>
    <t>Teachers &amp; Staff Support: GTF - 2nd Grade (6133)</t>
  </si>
  <si>
    <t>Teachers &amp; Staff Support: GTF - 3rd Grade (6134)</t>
  </si>
  <si>
    <t>Teachers &amp; Staff Support: GTF - 4th Grade (6135)</t>
  </si>
  <si>
    <t>Teachers &amp; Staff Support: GTF - 5th Grade (6136)</t>
  </si>
  <si>
    <t>Teachers &amp; Staff Support: GTF - 6th Grade Lang Arts/Social Studies/Health (6138)</t>
  </si>
  <si>
    <t>Teachers &amp; Staff Support: GTF - 6th Grade Math/Science/Health (6137)</t>
  </si>
  <si>
    <t>Teachers &amp; Staff Support: GTF - 7th Grade A (6139)</t>
  </si>
  <si>
    <t>Teachers &amp; Staff Support: GTF - 7th Grade B (6141)</t>
  </si>
  <si>
    <t>Teachers &amp; Staff Support: GTF - 8th Grade A (6142)</t>
  </si>
  <si>
    <t>Teachers &amp; Staff Support: GTF - 8th Grade B (6143)</t>
  </si>
  <si>
    <t>Teachers &amp; Staff Support: GTF - Kindergarten (6131)</t>
  </si>
  <si>
    <t>Teachers &amp; Staff Support: GTF - Technology (6148)</t>
  </si>
  <si>
    <t>Teachers &amp; Staff Support: PTS - Art Supplies (6145)</t>
  </si>
  <si>
    <t>Teachers &amp; Staff Support: PTS - Counseling (6153)</t>
  </si>
  <si>
    <t>Teachers &amp; Staff Support: PTS - OBOB Library Fund (6146)</t>
  </si>
  <si>
    <t>Teachers &amp; Staff Support: PTS - Physical Education (6147)</t>
  </si>
  <si>
    <t>Teachers &amp; Staff Support: PTS - Spanish (6144)</t>
  </si>
  <si>
    <t>Teachers &amp; Staff Support: Teacher Appreciation/Feed the Teachers (6120)</t>
  </si>
  <si>
    <t>Teachers &amp; Staff Support: Yearbooks for Teachers (6149)</t>
  </si>
  <si>
    <t>Winterhaven Donations (6101) (Chrome Books)</t>
  </si>
  <si>
    <t>2023-24 Expenses not budgeted for 2024-25</t>
  </si>
  <si>
    <t>Total Operating Expenses</t>
  </si>
  <si>
    <t>Net Profit</t>
  </si>
  <si>
    <t>School Programming: Hockey Sticks for 2nd/3rd Grade</t>
  </si>
  <si>
    <t>School Programming: Code Combat Software for 6th Grade</t>
  </si>
  <si>
    <t>School Programming: Theater Enrichment (former Rock Opera Expenses) (6685)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</si>
</sst>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Aptos Narrow"/>
      <scheme val="minor"/>
    </font>
    <font>
      <b/>
      <u/>
      <sz val="12"/>
      <color theme="1"/>
      <name val="Aptos Narrow"/>
    </font>
    <font>
      <b/>
      <u/>
      <sz val="11"/>
      <color theme="1"/>
      <name val="Aptos Narrow"/>
    </font>
    <font>
      <b/>
      <sz val="11"/>
      <color theme="1"/>
      <name val="Aptos Narrow"/>
    </font>
    <font>
      <b/>
      <u/>
      <sz val="11"/>
      <color theme="1"/>
      <name val="Aptos Narrow"/>
    </font>
    <font>
      <b/>
      <u/>
      <sz val="11"/>
      <color theme="1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CAEDFB"/>
        <bgColor rgb="FFCAEDFB"/>
      </patternFill>
    </fill>
    <fill>
      <patternFill patternType="solid">
        <fgColor rgb="FFD9F2D0"/>
        <bgColor rgb="FFD9F2D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6" fontId="6" fillId="0" borderId="1" xfId="0" applyNumberFormat="1" applyFont="1" applyBorder="1"/>
    <xf numFmtId="6" fontId="6" fillId="2" borderId="1" xfId="0" applyNumberFormat="1" applyFont="1" applyFill="1" applyBorder="1"/>
    <xf numFmtId="8" fontId="6" fillId="3" borderId="1" xfId="0" applyNumberFormat="1" applyFont="1" applyFill="1" applyBorder="1"/>
    <xf numFmtId="6" fontId="6" fillId="3" borderId="1" xfId="0" applyNumberFormat="1" applyFont="1" applyFill="1" applyBorder="1"/>
    <xf numFmtId="6" fontId="3" fillId="2" borderId="2" xfId="0" applyNumberFormat="1" applyFont="1" applyFill="1" applyBorder="1"/>
    <xf numFmtId="8" fontId="3" fillId="3" borderId="2" xfId="0" applyNumberFormat="1" applyFont="1" applyFill="1" applyBorder="1"/>
    <xf numFmtId="6" fontId="6" fillId="0" borderId="0" xfId="0" applyNumberFormat="1" applyFont="1"/>
    <xf numFmtId="0" fontId="6" fillId="0" borderId="0" xfId="0" applyFont="1"/>
    <xf numFmtId="0" fontId="6" fillId="2" borderId="1" xfId="0" applyFont="1" applyFill="1" applyBorder="1"/>
    <xf numFmtId="6" fontId="3" fillId="0" borderId="0" xfId="0" applyNumberFormat="1" applyFont="1"/>
    <xf numFmtId="8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topLeftCell="A69" workbookViewId="0">
      <selection activeCell="N87" sqref="N87"/>
    </sheetView>
  </sheetViews>
  <sheetFormatPr defaultColWidth="12.6328125" defaultRowHeight="15" customHeight="1" x14ac:dyDescent="0.35"/>
  <cols>
    <col min="1" max="1" width="67.90625" customWidth="1"/>
    <col min="2" max="10" width="7.08984375" customWidth="1"/>
    <col min="11" max="12" width="8.453125" customWidth="1"/>
    <col min="13" max="13" width="7.08984375" customWidth="1"/>
    <col min="14" max="14" width="10.453125" customWidth="1"/>
    <col min="15" max="15" width="13.26953125" customWidth="1"/>
    <col min="16" max="26" width="8.6328125" customWidth="1"/>
  </cols>
  <sheetData>
    <row r="1" spans="1:15" ht="14.25" customHeight="1" x14ac:dyDescent="0.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4.25" customHeight="1" x14ac:dyDescent="0.35">
      <c r="A2" s="1" t="s">
        <v>1</v>
      </c>
    </row>
    <row r="3" spans="1:15" ht="14.25" customHeight="1" x14ac:dyDescent="0.35">
      <c r="A3" s="2" t="s">
        <v>2</v>
      </c>
      <c r="B3" s="3">
        <v>45497</v>
      </c>
      <c r="C3" s="3">
        <v>45528</v>
      </c>
      <c r="D3" s="3">
        <v>45559</v>
      </c>
      <c r="E3" s="3">
        <v>45589</v>
      </c>
      <c r="F3" s="3">
        <v>45620</v>
      </c>
      <c r="G3" s="3">
        <v>45650</v>
      </c>
      <c r="H3" s="3">
        <v>45316</v>
      </c>
      <c r="I3" s="3">
        <v>45347</v>
      </c>
      <c r="J3" s="3">
        <v>45376</v>
      </c>
      <c r="K3" s="3">
        <v>45407</v>
      </c>
      <c r="L3" s="3">
        <v>45437</v>
      </c>
      <c r="M3" s="3">
        <v>45468</v>
      </c>
      <c r="N3" s="4" t="s">
        <v>3</v>
      </c>
      <c r="O3" s="4" t="s">
        <v>4</v>
      </c>
    </row>
    <row r="4" spans="1:15" ht="14.25" customHeight="1" x14ac:dyDescent="0.35">
      <c r="A4" s="5" t="s">
        <v>5</v>
      </c>
      <c r="B4" s="5" t="s">
        <v>6</v>
      </c>
      <c r="C4" s="5" t="s">
        <v>6</v>
      </c>
      <c r="D4" s="5" t="s">
        <v>6</v>
      </c>
      <c r="E4" s="5" t="s">
        <v>6</v>
      </c>
      <c r="F4" s="5" t="s">
        <v>6</v>
      </c>
      <c r="G4" s="5" t="s">
        <v>6</v>
      </c>
      <c r="H4" s="5" t="s">
        <v>6</v>
      </c>
      <c r="I4" s="5" t="s">
        <v>6</v>
      </c>
      <c r="J4" s="5" t="s">
        <v>6</v>
      </c>
      <c r="K4" s="5" t="s">
        <v>6</v>
      </c>
      <c r="L4" s="6">
        <v>15000</v>
      </c>
      <c r="M4" s="5" t="s">
        <v>6</v>
      </c>
      <c r="N4" s="7">
        <f>SUM(L4:M4)</f>
        <v>15000</v>
      </c>
      <c r="O4" s="8">
        <v>13179.23</v>
      </c>
    </row>
    <row r="5" spans="1:15" ht="14.25" customHeight="1" x14ac:dyDescent="0.35">
      <c r="A5" s="5" t="s">
        <v>7</v>
      </c>
      <c r="B5" s="5" t="s">
        <v>6</v>
      </c>
      <c r="C5" s="5" t="s">
        <v>6</v>
      </c>
      <c r="D5" s="6">
        <v>500</v>
      </c>
      <c r="E5" s="5" t="s">
        <v>6</v>
      </c>
      <c r="F5" s="5" t="s">
        <v>6</v>
      </c>
      <c r="G5" s="5" t="s">
        <v>6</v>
      </c>
      <c r="H5" s="5" t="s">
        <v>6</v>
      </c>
      <c r="I5" s="5" t="s">
        <v>6</v>
      </c>
      <c r="J5" s="5" t="s">
        <v>6</v>
      </c>
      <c r="K5" s="5" t="s">
        <v>6</v>
      </c>
      <c r="L5" s="5" t="s">
        <v>6</v>
      </c>
      <c r="M5" s="5" t="s">
        <v>6</v>
      </c>
      <c r="N5" s="7">
        <f>SUM(D5:M5)</f>
        <v>500</v>
      </c>
      <c r="O5" s="8">
        <v>475</v>
      </c>
    </row>
    <row r="6" spans="1:15" ht="14.25" customHeight="1" x14ac:dyDescent="0.35">
      <c r="A6" s="5" t="s">
        <v>8</v>
      </c>
      <c r="B6" s="5" t="s">
        <v>6</v>
      </c>
      <c r="C6" s="5" t="s">
        <v>6</v>
      </c>
      <c r="D6" s="5" t="s">
        <v>6</v>
      </c>
      <c r="E6" s="6">
        <v>500</v>
      </c>
      <c r="F6" s="6">
        <v>500</v>
      </c>
      <c r="G6" s="6">
        <v>500</v>
      </c>
      <c r="H6" s="6">
        <v>500</v>
      </c>
      <c r="I6" s="6">
        <v>500</v>
      </c>
      <c r="J6" s="6">
        <v>500</v>
      </c>
      <c r="K6" s="6">
        <v>500</v>
      </c>
      <c r="L6" s="6">
        <v>500</v>
      </c>
      <c r="M6" s="5" t="s">
        <v>6</v>
      </c>
      <c r="N6" s="7">
        <f>SUM(E6:M6)</f>
        <v>4000</v>
      </c>
      <c r="O6" s="8">
        <v>3761.54</v>
      </c>
    </row>
    <row r="7" spans="1:15" ht="14.25" customHeight="1" x14ac:dyDescent="0.35">
      <c r="A7" s="5" t="s">
        <v>9</v>
      </c>
      <c r="B7" s="5" t="s">
        <v>6</v>
      </c>
      <c r="C7" s="5" t="s">
        <v>6</v>
      </c>
      <c r="D7" s="6">
        <v>150</v>
      </c>
      <c r="E7" s="5" t="s">
        <v>6</v>
      </c>
      <c r="F7" s="6">
        <v>150</v>
      </c>
      <c r="G7" s="5" t="s">
        <v>6</v>
      </c>
      <c r="H7" s="5" t="s">
        <v>6</v>
      </c>
      <c r="I7" s="6">
        <v>100</v>
      </c>
      <c r="J7" s="5" t="s">
        <v>6</v>
      </c>
      <c r="K7" s="5" t="s">
        <v>6</v>
      </c>
      <c r="L7" s="5" t="s">
        <v>6</v>
      </c>
      <c r="M7" s="5" t="s">
        <v>6</v>
      </c>
      <c r="N7" s="7">
        <f>SUM(D7:M7)</f>
        <v>400</v>
      </c>
      <c r="O7" s="8">
        <v>400.49</v>
      </c>
    </row>
    <row r="8" spans="1:15" ht="14.25" customHeight="1" x14ac:dyDescent="0.35">
      <c r="A8" s="5" t="s">
        <v>10</v>
      </c>
      <c r="B8" s="5" t="s">
        <v>6</v>
      </c>
      <c r="C8" s="5" t="s">
        <v>6</v>
      </c>
      <c r="D8" s="5" t="s">
        <v>6</v>
      </c>
      <c r="E8" s="5" t="s">
        <v>6</v>
      </c>
      <c r="F8" s="6">
        <v>50</v>
      </c>
      <c r="G8" s="6">
        <v>50</v>
      </c>
      <c r="H8" s="6">
        <v>50</v>
      </c>
      <c r="I8" s="6">
        <v>50</v>
      </c>
      <c r="J8" s="5" t="s">
        <v>6</v>
      </c>
      <c r="K8" s="5" t="s">
        <v>6</v>
      </c>
      <c r="L8" s="5" t="s">
        <v>6</v>
      </c>
      <c r="M8" s="5" t="s">
        <v>6</v>
      </c>
      <c r="N8" s="7">
        <f>SUM(F8:M8)</f>
        <v>200</v>
      </c>
      <c r="O8" s="8">
        <v>286.05</v>
      </c>
    </row>
    <row r="9" spans="1:15" ht="14.25" customHeight="1" x14ac:dyDescent="0.35">
      <c r="A9" s="5" t="s">
        <v>11</v>
      </c>
      <c r="B9" s="5" t="s">
        <v>6</v>
      </c>
      <c r="C9" s="5" t="s">
        <v>6</v>
      </c>
      <c r="D9" s="5" t="s">
        <v>6</v>
      </c>
      <c r="E9" s="5" t="s">
        <v>6</v>
      </c>
      <c r="F9" s="5" t="s">
        <v>6</v>
      </c>
      <c r="G9" s="5" t="s">
        <v>6</v>
      </c>
      <c r="H9" s="5" t="s">
        <v>6</v>
      </c>
      <c r="I9" s="5" t="s">
        <v>6</v>
      </c>
      <c r="J9" s="5" t="s">
        <v>6</v>
      </c>
      <c r="K9" s="5" t="s">
        <v>6</v>
      </c>
      <c r="L9" s="5" t="s">
        <v>6</v>
      </c>
      <c r="M9" s="5" t="s">
        <v>6</v>
      </c>
      <c r="N9" s="7">
        <v>0</v>
      </c>
      <c r="O9" s="8">
        <v>0.32</v>
      </c>
    </row>
    <row r="10" spans="1:15" ht="14.25" customHeight="1" x14ac:dyDescent="0.35">
      <c r="A10" s="5" t="s">
        <v>12</v>
      </c>
      <c r="B10" s="5" t="s">
        <v>6</v>
      </c>
      <c r="C10" s="5" t="s">
        <v>6</v>
      </c>
      <c r="D10" s="5" t="s">
        <v>6</v>
      </c>
      <c r="E10" s="5" t="s">
        <v>6</v>
      </c>
      <c r="F10" s="5" t="s">
        <v>6</v>
      </c>
      <c r="G10" s="5" t="s">
        <v>6</v>
      </c>
      <c r="H10" s="5" t="s">
        <v>6</v>
      </c>
      <c r="I10" s="5" t="s">
        <v>6</v>
      </c>
      <c r="J10" s="6">
        <v>1000</v>
      </c>
      <c r="K10" s="6">
        <v>15000</v>
      </c>
      <c r="L10" s="6">
        <v>2000</v>
      </c>
      <c r="M10" s="5" t="s">
        <v>6</v>
      </c>
      <c r="N10" s="7">
        <f>SUM(J10:M10)</f>
        <v>18000</v>
      </c>
      <c r="O10" s="8">
        <v>15662.3</v>
      </c>
    </row>
    <row r="11" spans="1:15" ht="14.25" customHeight="1" x14ac:dyDescent="0.35">
      <c r="A11" s="5" t="s">
        <v>13</v>
      </c>
      <c r="B11" s="5" t="s">
        <v>6</v>
      </c>
      <c r="C11" s="5" t="s">
        <v>6</v>
      </c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5" t="s">
        <v>6</v>
      </c>
      <c r="J11" s="5" t="s">
        <v>6</v>
      </c>
      <c r="K11" s="5" t="s">
        <v>6</v>
      </c>
      <c r="L11" s="6">
        <v>200</v>
      </c>
      <c r="M11" s="5" t="s">
        <v>6</v>
      </c>
      <c r="N11" s="7">
        <f>SUM(L11:M11)</f>
        <v>200</v>
      </c>
      <c r="O11" s="8">
        <v>304.5</v>
      </c>
    </row>
    <row r="12" spans="1:15" ht="14.25" customHeight="1" x14ac:dyDescent="0.35">
      <c r="A12" s="5" t="s">
        <v>14</v>
      </c>
      <c r="B12" s="5" t="s">
        <v>6</v>
      </c>
      <c r="C12" s="5" t="s">
        <v>6</v>
      </c>
      <c r="D12" s="6">
        <v>50</v>
      </c>
      <c r="E12" s="6">
        <v>50</v>
      </c>
      <c r="F12" s="6">
        <v>50</v>
      </c>
      <c r="G12" s="6">
        <v>50</v>
      </c>
      <c r="H12" s="6">
        <v>50</v>
      </c>
      <c r="I12" s="5" t="s">
        <v>6</v>
      </c>
      <c r="J12" s="5" t="s">
        <v>6</v>
      </c>
      <c r="K12" s="5" t="s">
        <v>6</v>
      </c>
      <c r="L12" s="5" t="s">
        <v>6</v>
      </c>
      <c r="M12" s="5" t="s">
        <v>6</v>
      </c>
      <c r="N12" s="7">
        <f>SUM(D12:M12)</f>
        <v>250</v>
      </c>
      <c r="O12" s="8">
        <v>569.73</v>
      </c>
    </row>
    <row r="13" spans="1:15" ht="14.25" customHeight="1" x14ac:dyDescent="0.35">
      <c r="A13" s="5" t="s">
        <v>15</v>
      </c>
      <c r="B13" s="5" t="s">
        <v>6</v>
      </c>
      <c r="C13" s="6">
        <v>1500</v>
      </c>
      <c r="D13" s="6">
        <v>5000</v>
      </c>
      <c r="E13" s="6">
        <v>4000</v>
      </c>
      <c r="F13" s="6">
        <v>1000</v>
      </c>
      <c r="G13" s="6">
        <v>4000</v>
      </c>
      <c r="H13" s="6">
        <v>5000</v>
      </c>
      <c r="I13" s="6">
        <v>2500</v>
      </c>
      <c r="J13" s="6">
        <v>2000</v>
      </c>
      <c r="K13" s="5" t="s">
        <v>6</v>
      </c>
      <c r="L13" s="5" t="s">
        <v>6</v>
      </c>
      <c r="M13" s="5" t="s">
        <v>6</v>
      </c>
      <c r="N13" s="7">
        <f>SUM(C13:M13)</f>
        <v>25000</v>
      </c>
      <c r="O13" s="8">
        <v>24170</v>
      </c>
    </row>
    <row r="14" spans="1:15" ht="14.25" customHeight="1" x14ac:dyDescent="0.35">
      <c r="A14" s="5" t="s">
        <v>16</v>
      </c>
      <c r="B14" s="5" t="s">
        <v>6</v>
      </c>
      <c r="C14" s="5" t="s">
        <v>6</v>
      </c>
      <c r="D14" s="5" t="s">
        <v>6</v>
      </c>
      <c r="E14" s="6">
        <v>500</v>
      </c>
      <c r="F14" s="6">
        <v>500</v>
      </c>
      <c r="G14" s="6">
        <v>2000</v>
      </c>
      <c r="H14" s="6">
        <v>5000</v>
      </c>
      <c r="I14" s="6">
        <v>500</v>
      </c>
      <c r="J14" s="6">
        <v>500</v>
      </c>
      <c r="K14" s="6">
        <v>500</v>
      </c>
      <c r="L14" s="6">
        <v>500</v>
      </c>
      <c r="M14" s="5" t="s">
        <v>6</v>
      </c>
      <c r="N14" s="7">
        <f>SUM(E14:M14)</f>
        <v>10000</v>
      </c>
      <c r="O14" s="8">
        <v>11516.87</v>
      </c>
    </row>
    <row r="15" spans="1:15" ht="14.25" customHeight="1" x14ac:dyDescent="0.35">
      <c r="A15" s="5" t="s">
        <v>17</v>
      </c>
      <c r="B15" s="5" t="s">
        <v>6</v>
      </c>
      <c r="C15" s="5" t="s">
        <v>6</v>
      </c>
      <c r="D15" s="5" t="s">
        <v>6</v>
      </c>
      <c r="E15" s="5" t="s">
        <v>6</v>
      </c>
      <c r="F15" s="5" t="s">
        <v>6</v>
      </c>
      <c r="G15" s="5" t="s">
        <v>6</v>
      </c>
      <c r="H15" s="5" t="s">
        <v>6</v>
      </c>
      <c r="I15" s="5" t="s">
        <v>6</v>
      </c>
      <c r="J15" s="5" t="s">
        <v>6</v>
      </c>
      <c r="K15" s="5" t="s">
        <v>6</v>
      </c>
      <c r="L15" s="5" t="s">
        <v>6</v>
      </c>
      <c r="M15" s="6"/>
      <c r="N15" s="7">
        <f>SUM(M15)</f>
        <v>0</v>
      </c>
      <c r="O15" s="9">
        <v>0</v>
      </c>
    </row>
    <row r="16" spans="1:15" ht="14.25" customHeight="1" x14ac:dyDescent="0.35">
      <c r="A16" s="5" t="s">
        <v>18</v>
      </c>
      <c r="B16" s="5" t="s">
        <v>6</v>
      </c>
      <c r="C16" s="5" t="s">
        <v>6</v>
      </c>
      <c r="D16" s="5" t="s">
        <v>6</v>
      </c>
      <c r="E16" s="5" t="s">
        <v>6</v>
      </c>
      <c r="F16" s="5" t="s">
        <v>6</v>
      </c>
      <c r="G16" s="5" t="s">
        <v>6</v>
      </c>
      <c r="H16" s="5" t="s">
        <v>6</v>
      </c>
      <c r="I16" s="6">
        <v>500</v>
      </c>
      <c r="J16" s="5" t="s">
        <v>6</v>
      </c>
      <c r="K16" s="5" t="s">
        <v>6</v>
      </c>
      <c r="L16" s="5" t="s">
        <v>6</v>
      </c>
      <c r="M16" s="5" t="s">
        <v>6</v>
      </c>
      <c r="N16" s="7">
        <f>SUM(I16:M16)</f>
        <v>500</v>
      </c>
      <c r="O16" s="9">
        <v>0</v>
      </c>
    </row>
    <row r="17" spans="1:18" ht="14.25" customHeight="1" x14ac:dyDescent="0.35">
      <c r="A17" s="5" t="s">
        <v>19</v>
      </c>
      <c r="B17" s="5" t="s">
        <v>6</v>
      </c>
      <c r="C17" s="5" t="s">
        <v>6</v>
      </c>
      <c r="D17" s="5" t="s">
        <v>6</v>
      </c>
      <c r="E17" s="6">
        <v>1000</v>
      </c>
      <c r="F17" s="5" t="s">
        <v>6</v>
      </c>
      <c r="G17" s="5" t="s">
        <v>6</v>
      </c>
      <c r="H17" s="5" t="s">
        <v>6</v>
      </c>
      <c r="I17" s="5" t="s">
        <v>6</v>
      </c>
      <c r="J17" s="5" t="s">
        <v>6</v>
      </c>
      <c r="K17" s="5" t="s">
        <v>6</v>
      </c>
      <c r="L17" s="5" t="s">
        <v>6</v>
      </c>
      <c r="M17" s="5" t="s">
        <v>6</v>
      </c>
      <c r="N17" s="7">
        <f>SUM(E17:M17)</f>
        <v>1000</v>
      </c>
      <c r="O17" s="8">
        <v>973.14</v>
      </c>
    </row>
    <row r="18" spans="1:18" ht="14.25" customHeight="1" x14ac:dyDescent="0.35">
      <c r="A18" s="5" t="s">
        <v>20</v>
      </c>
      <c r="B18" s="5" t="s">
        <v>6</v>
      </c>
      <c r="C18" s="5" t="s">
        <v>6</v>
      </c>
      <c r="D18" s="5" t="s">
        <v>6</v>
      </c>
      <c r="E18" s="5" t="s">
        <v>6</v>
      </c>
      <c r="F18" s="5" t="s">
        <v>6</v>
      </c>
      <c r="G18" s="5" t="s">
        <v>6</v>
      </c>
      <c r="H18" s="5" t="s">
        <v>6</v>
      </c>
      <c r="I18" s="5" t="s">
        <v>6</v>
      </c>
      <c r="J18" s="5" t="s">
        <v>6</v>
      </c>
      <c r="K18" s="5" t="s">
        <v>6</v>
      </c>
      <c r="L18" s="6">
        <v>1200</v>
      </c>
      <c r="M18" s="5" t="s">
        <v>6</v>
      </c>
      <c r="N18" s="7">
        <f>SUM(L18:M18)</f>
        <v>1200</v>
      </c>
      <c r="O18" s="8">
        <v>1044</v>
      </c>
    </row>
    <row r="19" spans="1:18" ht="14.25" customHeight="1" x14ac:dyDescent="0.35">
      <c r="A19" s="2" t="s">
        <v>21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0">
        <f t="shared" ref="N19:O19" si="0">SUM(N4:N18)</f>
        <v>76250</v>
      </c>
      <c r="O19" s="11">
        <f t="shared" si="0"/>
        <v>72343.17</v>
      </c>
    </row>
    <row r="20" spans="1:18" ht="14.2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  <c r="O20" s="11"/>
    </row>
    <row r="21" spans="1:18" ht="14.25" customHeight="1" x14ac:dyDescent="0.35">
      <c r="N21" s="12"/>
    </row>
    <row r="22" spans="1:18" ht="14.25" customHeight="1" x14ac:dyDescent="0.35">
      <c r="A22" s="1" t="s">
        <v>22</v>
      </c>
    </row>
    <row r="23" spans="1:18" ht="14.25" customHeight="1" x14ac:dyDescent="0.35">
      <c r="A23" s="2" t="s">
        <v>2</v>
      </c>
      <c r="B23" s="3">
        <v>45497</v>
      </c>
      <c r="C23" s="3">
        <v>45528</v>
      </c>
      <c r="D23" s="3">
        <v>45559</v>
      </c>
      <c r="E23" s="3">
        <v>45589</v>
      </c>
      <c r="F23" s="3">
        <v>45620</v>
      </c>
      <c r="G23" s="3">
        <v>45650</v>
      </c>
      <c r="H23" s="3">
        <v>45316</v>
      </c>
      <c r="I23" s="3">
        <v>45347</v>
      </c>
      <c r="J23" s="3">
        <v>45376</v>
      </c>
      <c r="K23" s="3">
        <v>45407</v>
      </c>
      <c r="L23" s="3">
        <v>45437</v>
      </c>
      <c r="M23" s="3">
        <v>45468</v>
      </c>
      <c r="N23" s="4" t="s">
        <v>3</v>
      </c>
      <c r="O23" s="4" t="s">
        <v>4</v>
      </c>
    </row>
    <row r="24" spans="1:18" ht="14.25" customHeight="1" x14ac:dyDescent="0.35">
      <c r="A24" s="5" t="s">
        <v>23</v>
      </c>
      <c r="B24" s="6">
        <v>30</v>
      </c>
      <c r="C24" s="6">
        <v>20</v>
      </c>
      <c r="D24" s="6">
        <v>20</v>
      </c>
      <c r="E24" s="6">
        <v>20</v>
      </c>
      <c r="F24" s="6">
        <v>20</v>
      </c>
      <c r="G24" s="6">
        <v>20</v>
      </c>
      <c r="H24" s="6">
        <v>20</v>
      </c>
      <c r="I24" s="6">
        <v>20</v>
      </c>
      <c r="J24" s="6">
        <v>20</v>
      </c>
      <c r="K24" s="6">
        <v>20</v>
      </c>
      <c r="L24" s="6">
        <v>20</v>
      </c>
      <c r="M24" s="6">
        <v>20</v>
      </c>
      <c r="N24" s="7">
        <f>SUM(B24:M24)</f>
        <v>250</v>
      </c>
      <c r="O24" s="9">
        <v>0</v>
      </c>
    </row>
    <row r="25" spans="1:18" ht="14.25" customHeight="1" x14ac:dyDescent="0.35">
      <c r="A25" s="5" t="s">
        <v>24</v>
      </c>
      <c r="B25" s="5" t="s">
        <v>6</v>
      </c>
      <c r="C25" s="5" t="s">
        <v>6</v>
      </c>
      <c r="D25" s="6">
        <v>100</v>
      </c>
      <c r="E25" s="5" t="s">
        <v>6</v>
      </c>
      <c r="F25" s="5" t="s">
        <v>6</v>
      </c>
      <c r="G25" s="5" t="s">
        <v>6</v>
      </c>
      <c r="H25" s="5" t="s">
        <v>6</v>
      </c>
      <c r="I25" s="5" t="s">
        <v>6</v>
      </c>
      <c r="J25" s="5" t="s">
        <v>6</v>
      </c>
      <c r="K25" s="5" t="s">
        <v>6</v>
      </c>
      <c r="L25" s="5" t="s">
        <v>6</v>
      </c>
      <c r="M25" s="5" t="s">
        <v>6</v>
      </c>
      <c r="N25" s="7">
        <f t="shared" ref="N25:N26" si="1">SUM(D25:M25)</f>
        <v>100</v>
      </c>
      <c r="O25" s="8">
        <v>40</v>
      </c>
      <c r="R25" s="13"/>
    </row>
    <row r="26" spans="1:18" ht="14.25" customHeight="1" x14ac:dyDescent="0.35">
      <c r="A26" s="5" t="s">
        <v>25</v>
      </c>
      <c r="B26" s="5" t="s">
        <v>6</v>
      </c>
      <c r="C26" s="5" t="s">
        <v>6</v>
      </c>
      <c r="D26" s="6">
        <v>100</v>
      </c>
      <c r="E26" s="5" t="s">
        <v>6</v>
      </c>
      <c r="F26" s="5" t="s">
        <v>6</v>
      </c>
      <c r="G26" s="5" t="s">
        <v>6</v>
      </c>
      <c r="H26" s="5" t="s">
        <v>6</v>
      </c>
      <c r="I26" s="5" t="s">
        <v>6</v>
      </c>
      <c r="J26" s="5" t="s">
        <v>6</v>
      </c>
      <c r="K26" s="5" t="s">
        <v>6</v>
      </c>
      <c r="L26" s="5" t="s">
        <v>6</v>
      </c>
      <c r="M26" s="5" t="s">
        <v>6</v>
      </c>
      <c r="N26" s="7">
        <f t="shared" si="1"/>
        <v>100</v>
      </c>
      <c r="O26" s="8">
        <v>15.97</v>
      </c>
      <c r="R26" s="13"/>
    </row>
    <row r="27" spans="1:18" ht="14.25" customHeight="1" x14ac:dyDescent="0.35">
      <c r="A27" s="5" t="s">
        <v>26</v>
      </c>
      <c r="B27" s="5" t="s">
        <v>6</v>
      </c>
      <c r="C27" s="5" t="s">
        <v>6</v>
      </c>
      <c r="D27" s="5" t="s">
        <v>6</v>
      </c>
      <c r="E27" s="5" t="s">
        <v>6</v>
      </c>
      <c r="F27" s="5" t="s">
        <v>6</v>
      </c>
      <c r="G27" s="5" t="s">
        <v>6</v>
      </c>
      <c r="H27" s="5" t="s">
        <v>6</v>
      </c>
      <c r="I27" s="5" t="s">
        <v>6</v>
      </c>
      <c r="J27" s="5" t="s">
        <v>6</v>
      </c>
      <c r="K27" s="5" t="s">
        <v>6</v>
      </c>
      <c r="L27" s="5" t="s">
        <v>6</v>
      </c>
      <c r="M27" s="5" t="s">
        <v>6</v>
      </c>
      <c r="N27" s="14">
        <v>0</v>
      </c>
      <c r="O27" s="8">
        <v>32.799999999999997</v>
      </c>
      <c r="R27" s="12"/>
    </row>
    <row r="28" spans="1:18" ht="14.25" customHeight="1" x14ac:dyDescent="0.35">
      <c r="A28" s="5" t="s">
        <v>27</v>
      </c>
      <c r="B28" s="5" t="s">
        <v>6</v>
      </c>
      <c r="C28" s="5" t="s">
        <v>6</v>
      </c>
      <c r="D28" s="5" t="s">
        <v>6</v>
      </c>
      <c r="E28" s="6">
        <v>600</v>
      </c>
      <c r="F28" s="6">
        <v>100</v>
      </c>
      <c r="G28" s="5" t="s">
        <v>6</v>
      </c>
      <c r="H28" s="5" t="s">
        <v>6</v>
      </c>
      <c r="I28" s="5" t="s">
        <v>6</v>
      </c>
      <c r="J28" s="5" t="s">
        <v>6</v>
      </c>
      <c r="K28" s="6">
        <v>100</v>
      </c>
      <c r="L28" s="5" t="s">
        <v>6</v>
      </c>
      <c r="M28" s="5" t="s">
        <v>6</v>
      </c>
      <c r="N28" s="7">
        <f t="shared" ref="N28:N29" si="2">SUM(E28:M28)</f>
        <v>800</v>
      </c>
      <c r="O28" s="8">
        <v>610</v>
      </c>
      <c r="R28" s="12"/>
    </row>
    <row r="29" spans="1:18" ht="14.25" customHeight="1" x14ac:dyDescent="0.35">
      <c r="A29" s="5" t="s">
        <v>28</v>
      </c>
      <c r="B29" s="5" t="s">
        <v>6</v>
      </c>
      <c r="C29" s="5" t="s">
        <v>6</v>
      </c>
      <c r="D29" s="5" t="s">
        <v>6</v>
      </c>
      <c r="E29" s="6">
        <v>750</v>
      </c>
      <c r="F29" s="5" t="s">
        <v>6</v>
      </c>
      <c r="G29" s="5" t="s">
        <v>6</v>
      </c>
      <c r="H29" s="5" t="s">
        <v>6</v>
      </c>
      <c r="I29" s="5" t="s">
        <v>6</v>
      </c>
      <c r="J29" s="5" t="s">
        <v>6</v>
      </c>
      <c r="K29" s="5" t="s">
        <v>6</v>
      </c>
      <c r="L29" s="5" t="s">
        <v>6</v>
      </c>
      <c r="M29" s="5" t="s">
        <v>6</v>
      </c>
      <c r="N29" s="7">
        <f t="shared" si="2"/>
        <v>750</v>
      </c>
      <c r="O29" s="8">
        <v>699</v>
      </c>
      <c r="R29" s="12"/>
    </row>
    <row r="30" spans="1:18" ht="14.25" customHeight="1" x14ac:dyDescent="0.35">
      <c r="A30" s="5" t="s">
        <v>29</v>
      </c>
      <c r="B30" s="5" t="s">
        <v>6</v>
      </c>
      <c r="C30" s="5" t="s">
        <v>6</v>
      </c>
      <c r="D30" s="5" t="s">
        <v>6</v>
      </c>
      <c r="E30" s="5" t="s">
        <v>6</v>
      </c>
      <c r="F30" s="5" t="s">
        <v>6</v>
      </c>
      <c r="G30" s="5" t="s">
        <v>6</v>
      </c>
      <c r="H30" s="5" t="s">
        <v>6</v>
      </c>
      <c r="I30" s="5" t="s">
        <v>6</v>
      </c>
      <c r="J30" s="5" t="s">
        <v>6</v>
      </c>
      <c r="K30" s="6">
        <v>100</v>
      </c>
      <c r="L30" s="5" t="s">
        <v>6</v>
      </c>
      <c r="M30" s="5" t="s">
        <v>6</v>
      </c>
      <c r="N30" s="7">
        <f>SUM(K30:M30)</f>
        <v>100</v>
      </c>
      <c r="O30" s="8">
        <v>51.9</v>
      </c>
      <c r="R30" s="13"/>
    </row>
    <row r="31" spans="1:18" ht="14.25" customHeight="1" x14ac:dyDescent="0.35">
      <c r="A31" s="5" t="s">
        <v>30</v>
      </c>
      <c r="B31" s="5" t="s">
        <v>6</v>
      </c>
      <c r="C31" s="5" t="s">
        <v>6</v>
      </c>
      <c r="D31" s="6">
        <v>50</v>
      </c>
      <c r="E31" s="5" t="s">
        <v>6</v>
      </c>
      <c r="F31" s="6">
        <v>50</v>
      </c>
      <c r="G31" s="5" t="s">
        <v>6</v>
      </c>
      <c r="H31" s="5" t="s">
        <v>6</v>
      </c>
      <c r="I31" s="6">
        <v>50</v>
      </c>
      <c r="J31" s="5" t="s">
        <v>6</v>
      </c>
      <c r="K31" s="6">
        <v>50</v>
      </c>
      <c r="L31" s="5" t="s">
        <v>6</v>
      </c>
      <c r="M31" s="5" t="s">
        <v>6</v>
      </c>
      <c r="N31" s="7">
        <f>SUM(D31:M31)</f>
        <v>200</v>
      </c>
      <c r="O31" s="8">
        <v>96.93</v>
      </c>
      <c r="R31" s="12"/>
    </row>
    <row r="32" spans="1:18" ht="14.25" customHeight="1" x14ac:dyDescent="0.35">
      <c r="A32" s="5" t="s">
        <v>31</v>
      </c>
      <c r="B32" s="6">
        <v>15</v>
      </c>
      <c r="C32" s="6">
        <v>15</v>
      </c>
      <c r="D32" s="6">
        <v>15</v>
      </c>
      <c r="E32" s="6">
        <v>15</v>
      </c>
      <c r="F32" s="6">
        <v>15</v>
      </c>
      <c r="G32" s="6">
        <v>15</v>
      </c>
      <c r="H32" s="6">
        <v>15</v>
      </c>
      <c r="I32" s="6">
        <v>15</v>
      </c>
      <c r="J32" s="6">
        <v>15</v>
      </c>
      <c r="K32" s="6">
        <v>15</v>
      </c>
      <c r="L32" s="6">
        <v>15</v>
      </c>
      <c r="M32" s="6">
        <v>15</v>
      </c>
      <c r="N32" s="7">
        <f>SUM(B32:M32)</f>
        <v>180</v>
      </c>
      <c r="O32" s="8">
        <v>176.22</v>
      </c>
      <c r="R32" s="12"/>
    </row>
    <row r="33" spans="1:18" ht="14.25" customHeight="1" x14ac:dyDescent="0.35">
      <c r="A33" s="5" t="s">
        <v>32</v>
      </c>
      <c r="B33" s="5" t="s">
        <v>6</v>
      </c>
      <c r="C33" s="6">
        <v>50</v>
      </c>
      <c r="D33" s="6">
        <v>200</v>
      </c>
      <c r="E33" s="6">
        <v>100</v>
      </c>
      <c r="F33" s="6">
        <v>100</v>
      </c>
      <c r="G33" s="6">
        <v>100</v>
      </c>
      <c r="H33" s="6">
        <v>100</v>
      </c>
      <c r="I33" s="6">
        <v>150</v>
      </c>
      <c r="J33" s="6">
        <v>100</v>
      </c>
      <c r="K33" s="6">
        <v>100</v>
      </c>
      <c r="L33" s="5" t="s">
        <v>6</v>
      </c>
      <c r="M33" s="5" t="s">
        <v>6</v>
      </c>
      <c r="N33" s="7">
        <f>SUM(C33:M33)</f>
        <v>1000</v>
      </c>
      <c r="O33" s="8">
        <v>813.63</v>
      </c>
      <c r="R33" s="12"/>
    </row>
    <row r="34" spans="1:18" ht="14.25" customHeight="1" x14ac:dyDescent="0.35">
      <c r="A34" s="5" t="s">
        <v>33</v>
      </c>
      <c r="B34" s="5" t="s">
        <v>6</v>
      </c>
      <c r="C34" s="5" t="s">
        <v>6</v>
      </c>
      <c r="D34" s="5" t="s">
        <v>6</v>
      </c>
      <c r="E34" s="6">
        <v>150</v>
      </c>
      <c r="F34" s="5" t="s">
        <v>6</v>
      </c>
      <c r="G34" s="5" t="s">
        <v>6</v>
      </c>
      <c r="H34" s="5" t="s">
        <v>6</v>
      </c>
      <c r="I34" s="5" t="s">
        <v>6</v>
      </c>
      <c r="J34" s="5" t="s">
        <v>6</v>
      </c>
      <c r="K34" s="5" t="s">
        <v>6</v>
      </c>
      <c r="L34" s="5" t="s">
        <v>6</v>
      </c>
      <c r="M34" s="5" t="s">
        <v>6</v>
      </c>
      <c r="N34" s="7">
        <f>SUM(E34:M34)</f>
        <v>150</v>
      </c>
      <c r="O34" s="8">
        <v>149.5</v>
      </c>
      <c r="R34" s="12"/>
    </row>
    <row r="35" spans="1:18" ht="14.25" customHeight="1" x14ac:dyDescent="0.35">
      <c r="A35" s="5" t="s">
        <v>34</v>
      </c>
      <c r="B35" s="5" t="s">
        <v>6</v>
      </c>
      <c r="C35" s="6">
        <v>100</v>
      </c>
      <c r="D35" s="6">
        <v>50</v>
      </c>
      <c r="E35" s="6">
        <v>50</v>
      </c>
      <c r="F35" s="6">
        <v>50</v>
      </c>
      <c r="G35" s="5" t="s">
        <v>6</v>
      </c>
      <c r="H35" s="5" t="s">
        <v>6</v>
      </c>
      <c r="I35" s="5" t="s">
        <v>6</v>
      </c>
      <c r="J35" s="5" t="s">
        <v>6</v>
      </c>
      <c r="K35" s="5" t="s">
        <v>6</v>
      </c>
      <c r="L35" s="5" t="s">
        <v>6</v>
      </c>
      <c r="M35" s="5" t="s">
        <v>6</v>
      </c>
      <c r="N35" s="7">
        <f>SUM(C35:M35)</f>
        <v>250</v>
      </c>
      <c r="O35" s="8">
        <v>113.98</v>
      </c>
      <c r="R35" s="12"/>
    </row>
    <row r="36" spans="1:18" ht="14.25" customHeight="1" x14ac:dyDescent="0.35">
      <c r="A36" s="5" t="s">
        <v>35</v>
      </c>
      <c r="B36" s="5" t="s">
        <v>6</v>
      </c>
      <c r="C36" s="5" t="s">
        <v>6</v>
      </c>
      <c r="D36" s="5" t="s">
        <v>6</v>
      </c>
      <c r="E36" s="6">
        <v>100</v>
      </c>
      <c r="F36" s="5" t="s">
        <v>6</v>
      </c>
      <c r="G36" s="5" t="s">
        <v>6</v>
      </c>
      <c r="H36" s="5" t="s">
        <v>6</v>
      </c>
      <c r="I36" s="6">
        <v>100</v>
      </c>
      <c r="J36" s="5" t="s">
        <v>6</v>
      </c>
      <c r="K36" s="5" t="s">
        <v>6</v>
      </c>
      <c r="L36" s="5" t="s">
        <v>6</v>
      </c>
      <c r="M36" s="5" t="s">
        <v>6</v>
      </c>
      <c r="N36" s="7">
        <f t="shared" ref="N36:N37" si="3">SUM(E36:M36)</f>
        <v>200</v>
      </c>
      <c r="O36" s="8">
        <v>79.959999999999994</v>
      </c>
      <c r="R36" s="13"/>
    </row>
    <row r="37" spans="1:18" ht="14.25" customHeight="1" x14ac:dyDescent="0.35">
      <c r="A37" s="5" t="s">
        <v>36</v>
      </c>
      <c r="B37" s="5" t="s">
        <v>6</v>
      </c>
      <c r="C37" s="5" t="s">
        <v>6</v>
      </c>
      <c r="D37" s="5" t="s">
        <v>6</v>
      </c>
      <c r="E37" s="6">
        <v>250</v>
      </c>
      <c r="F37" s="5" t="s">
        <v>6</v>
      </c>
      <c r="G37" s="5" t="s">
        <v>6</v>
      </c>
      <c r="H37" s="5" t="s">
        <v>6</v>
      </c>
      <c r="I37" s="5" t="s">
        <v>6</v>
      </c>
      <c r="J37" s="6">
        <v>250</v>
      </c>
      <c r="K37" s="5" t="s">
        <v>6</v>
      </c>
      <c r="L37" s="5" t="s">
        <v>6</v>
      </c>
      <c r="M37" s="5" t="s">
        <v>6</v>
      </c>
      <c r="N37" s="7">
        <f t="shared" si="3"/>
        <v>500</v>
      </c>
      <c r="O37" s="9">
        <v>910</v>
      </c>
      <c r="R37" s="12"/>
    </row>
    <row r="38" spans="1:18" ht="14.25" customHeight="1" x14ac:dyDescent="0.35">
      <c r="A38" s="5" t="s">
        <v>37</v>
      </c>
      <c r="B38" s="5" t="s">
        <v>6</v>
      </c>
      <c r="C38" s="5" t="s">
        <v>6</v>
      </c>
      <c r="D38" s="6">
        <v>100</v>
      </c>
      <c r="E38" s="5" t="s">
        <v>6</v>
      </c>
      <c r="F38" s="5" t="s">
        <v>6</v>
      </c>
      <c r="G38" s="6">
        <v>100</v>
      </c>
      <c r="H38" s="5" t="s">
        <v>6</v>
      </c>
      <c r="I38" s="5" t="s">
        <v>6</v>
      </c>
      <c r="J38" s="6">
        <v>100</v>
      </c>
      <c r="K38" s="5" t="s">
        <v>6</v>
      </c>
      <c r="L38" s="5" t="s">
        <v>6</v>
      </c>
      <c r="M38" s="5" t="s">
        <v>6</v>
      </c>
      <c r="N38" s="7">
        <f t="shared" ref="N38:N39" si="4">SUM(D38:M38)</f>
        <v>300</v>
      </c>
      <c r="O38" s="8">
        <v>161.66</v>
      </c>
      <c r="R38" s="13"/>
    </row>
    <row r="39" spans="1:18" ht="14.25" customHeight="1" x14ac:dyDescent="0.35">
      <c r="A39" s="5" t="s">
        <v>38</v>
      </c>
      <c r="B39" s="5" t="s">
        <v>6</v>
      </c>
      <c r="C39" s="5" t="s">
        <v>6</v>
      </c>
      <c r="D39" s="6">
        <v>250</v>
      </c>
      <c r="E39" s="5" t="s">
        <v>6</v>
      </c>
      <c r="F39" s="5" t="s">
        <v>6</v>
      </c>
      <c r="G39" s="5" t="s">
        <v>6</v>
      </c>
      <c r="H39" s="5" t="s">
        <v>6</v>
      </c>
      <c r="I39" s="6">
        <v>250</v>
      </c>
      <c r="J39" s="5" t="s">
        <v>6</v>
      </c>
      <c r="K39" s="5" t="s">
        <v>6</v>
      </c>
      <c r="L39" s="5" t="s">
        <v>6</v>
      </c>
      <c r="M39" s="5" t="s">
        <v>6</v>
      </c>
      <c r="N39" s="7">
        <f t="shared" si="4"/>
        <v>500</v>
      </c>
      <c r="O39" s="9">
        <v>0</v>
      </c>
    </row>
    <row r="40" spans="1:18" ht="14.25" customHeight="1" x14ac:dyDescent="0.35">
      <c r="A40" s="5" t="s">
        <v>39</v>
      </c>
      <c r="B40" s="5" t="s">
        <v>6</v>
      </c>
      <c r="C40" s="5" t="s">
        <v>6</v>
      </c>
      <c r="D40" s="5" t="s">
        <v>6</v>
      </c>
      <c r="E40" s="5" t="s">
        <v>6</v>
      </c>
      <c r="F40" s="5" t="s">
        <v>6</v>
      </c>
      <c r="G40" s="5" t="s">
        <v>6</v>
      </c>
      <c r="H40" s="5" t="s">
        <v>6</v>
      </c>
      <c r="I40" s="5" t="s">
        <v>6</v>
      </c>
      <c r="J40" s="5" t="s">
        <v>6</v>
      </c>
      <c r="K40" s="6">
        <v>1000</v>
      </c>
      <c r="L40" s="6">
        <v>2000</v>
      </c>
      <c r="M40" s="5" t="s">
        <v>6</v>
      </c>
      <c r="N40" s="7">
        <f>SUM(K40:M40)</f>
        <v>3000</v>
      </c>
      <c r="O40" s="8">
        <v>1928.06</v>
      </c>
    </row>
    <row r="41" spans="1:18" ht="14.25" customHeight="1" x14ac:dyDescent="0.35">
      <c r="A41" s="5" t="s">
        <v>40</v>
      </c>
      <c r="B41" s="5" t="s">
        <v>6</v>
      </c>
      <c r="C41" s="5" t="s">
        <v>6</v>
      </c>
      <c r="D41" s="6">
        <v>50</v>
      </c>
      <c r="E41" s="5" t="s">
        <v>6</v>
      </c>
      <c r="F41" s="5" t="s">
        <v>6</v>
      </c>
      <c r="G41" s="5" t="s">
        <v>6</v>
      </c>
      <c r="H41" s="6">
        <v>50</v>
      </c>
      <c r="I41" s="5" t="s">
        <v>6</v>
      </c>
      <c r="J41" s="5" t="s">
        <v>6</v>
      </c>
      <c r="K41" s="5" t="s">
        <v>6</v>
      </c>
      <c r="L41" s="5" t="s">
        <v>6</v>
      </c>
      <c r="M41" s="5" t="s">
        <v>6</v>
      </c>
      <c r="N41" s="7">
        <f>SUM(D41:M41)</f>
        <v>100</v>
      </c>
      <c r="O41" s="8">
        <v>43.87</v>
      </c>
    </row>
    <row r="42" spans="1:18" ht="14.25" customHeight="1" x14ac:dyDescent="0.35">
      <c r="A42" s="5" t="s">
        <v>41</v>
      </c>
      <c r="B42" s="5" t="s">
        <v>6</v>
      </c>
      <c r="C42" s="5" t="s">
        <v>6</v>
      </c>
      <c r="D42" s="5" t="s">
        <v>6</v>
      </c>
      <c r="E42" s="5" t="s">
        <v>6</v>
      </c>
      <c r="F42" s="5" t="s">
        <v>6</v>
      </c>
      <c r="G42" s="5" t="s">
        <v>6</v>
      </c>
      <c r="H42" s="5" t="s">
        <v>6</v>
      </c>
      <c r="I42" s="6">
        <v>500</v>
      </c>
      <c r="J42" s="6">
        <v>1000</v>
      </c>
      <c r="K42" s="6">
        <v>1000</v>
      </c>
      <c r="L42" s="5" t="s">
        <v>6</v>
      </c>
      <c r="M42" s="5" t="s">
        <v>6</v>
      </c>
      <c r="N42" s="7">
        <f>SUM(I42:M42)</f>
        <v>2500</v>
      </c>
      <c r="O42" s="8">
        <v>2253.02</v>
      </c>
    </row>
    <row r="43" spans="1:18" ht="14.25" customHeight="1" x14ac:dyDescent="0.35">
      <c r="A43" s="5" t="s">
        <v>42</v>
      </c>
      <c r="B43" s="5" t="s">
        <v>6</v>
      </c>
      <c r="C43" s="5" t="s">
        <v>6</v>
      </c>
      <c r="D43" s="6">
        <v>250</v>
      </c>
      <c r="E43" s="5" t="s">
        <v>6</v>
      </c>
      <c r="F43" s="5" t="s">
        <v>6</v>
      </c>
      <c r="G43" s="5" t="s">
        <v>6</v>
      </c>
      <c r="H43" s="5" t="s">
        <v>6</v>
      </c>
      <c r="I43" s="6">
        <v>250</v>
      </c>
      <c r="J43" s="5" t="s">
        <v>6</v>
      </c>
      <c r="K43" s="5" t="s">
        <v>6</v>
      </c>
      <c r="L43" s="5" t="s">
        <v>6</v>
      </c>
      <c r="M43" s="5" t="s">
        <v>6</v>
      </c>
      <c r="N43" s="7">
        <f>SUM(D43:M43)</f>
        <v>500</v>
      </c>
      <c r="O43" s="9">
        <v>0</v>
      </c>
    </row>
    <row r="44" spans="1:18" ht="14.25" customHeight="1" x14ac:dyDescent="0.35">
      <c r="A44" s="5" t="s">
        <v>86</v>
      </c>
      <c r="B44" s="5" t="s">
        <v>6</v>
      </c>
      <c r="C44" s="5" t="s">
        <v>6</v>
      </c>
      <c r="D44" s="5" t="s">
        <v>6</v>
      </c>
      <c r="E44" s="5" t="s">
        <v>6</v>
      </c>
      <c r="F44" s="5" t="s">
        <v>6</v>
      </c>
      <c r="G44" s="5" t="s">
        <v>6</v>
      </c>
      <c r="H44" s="5" t="s">
        <v>6</v>
      </c>
      <c r="I44" s="5" t="s">
        <v>6</v>
      </c>
      <c r="J44" s="5" t="s">
        <v>6</v>
      </c>
      <c r="K44" s="6">
        <v>500</v>
      </c>
      <c r="L44" s="6">
        <v>1000</v>
      </c>
      <c r="M44" s="5" t="s">
        <v>6</v>
      </c>
      <c r="N44" s="7">
        <f>SUM(K44:M44)</f>
        <v>1500</v>
      </c>
      <c r="O44" s="8">
        <v>1426.95</v>
      </c>
    </row>
    <row r="45" spans="1:18" ht="14.25" customHeight="1" x14ac:dyDescent="0.35">
      <c r="A45" s="5" t="s">
        <v>43</v>
      </c>
      <c r="B45" s="5" t="s">
        <v>6</v>
      </c>
      <c r="C45" s="6">
        <v>1000</v>
      </c>
      <c r="D45" s="6">
        <v>500</v>
      </c>
      <c r="E45" s="6">
        <v>500</v>
      </c>
      <c r="F45" s="5" t="s">
        <v>6</v>
      </c>
      <c r="G45" s="5" t="s">
        <v>6</v>
      </c>
      <c r="H45" s="6">
        <v>1500</v>
      </c>
      <c r="I45" s="6">
        <v>1000</v>
      </c>
      <c r="J45" s="6">
        <v>500</v>
      </c>
      <c r="K45" s="5" t="s">
        <v>6</v>
      </c>
      <c r="L45" s="5" t="s">
        <v>6</v>
      </c>
      <c r="M45" s="5" t="s">
        <v>6</v>
      </c>
      <c r="N45" s="7">
        <f>SUM(C45:M45)</f>
        <v>5000</v>
      </c>
      <c r="O45" s="8">
        <v>471</v>
      </c>
    </row>
    <row r="46" spans="1:18" ht="14.25" customHeight="1" x14ac:dyDescent="0.35">
      <c r="A46" s="5" t="s">
        <v>44</v>
      </c>
      <c r="B46" s="5" t="s">
        <v>6</v>
      </c>
      <c r="C46" s="5" t="s">
        <v>6</v>
      </c>
      <c r="D46" s="5" t="s">
        <v>6</v>
      </c>
      <c r="E46" s="5" t="s">
        <v>6</v>
      </c>
      <c r="F46" s="6">
        <v>4000</v>
      </c>
      <c r="G46" s="5" t="s">
        <v>6</v>
      </c>
      <c r="H46" s="5" t="s">
        <v>6</v>
      </c>
      <c r="I46" s="5" t="s">
        <v>6</v>
      </c>
      <c r="J46" s="5" t="s">
        <v>6</v>
      </c>
      <c r="K46" s="5" t="s">
        <v>6</v>
      </c>
      <c r="L46" s="5" t="s">
        <v>6</v>
      </c>
      <c r="M46" s="5" t="s">
        <v>6</v>
      </c>
      <c r="N46" s="7">
        <f>SUM(F46:M46)</f>
        <v>4000</v>
      </c>
      <c r="O46" s="8">
        <v>4000</v>
      </c>
    </row>
    <row r="47" spans="1:18" ht="14.25" customHeight="1" x14ac:dyDescent="0.35">
      <c r="A47" s="5" t="s">
        <v>45</v>
      </c>
      <c r="B47" s="5" t="s">
        <v>6</v>
      </c>
      <c r="C47" s="5" t="s">
        <v>6</v>
      </c>
      <c r="D47" s="5" t="s">
        <v>6</v>
      </c>
      <c r="E47" s="5" t="s">
        <v>6</v>
      </c>
      <c r="F47" s="5" t="s">
        <v>6</v>
      </c>
      <c r="G47" s="5" t="s">
        <v>6</v>
      </c>
      <c r="H47" s="5" t="s">
        <v>6</v>
      </c>
      <c r="I47" s="6">
        <v>500</v>
      </c>
      <c r="J47" s="6">
        <v>500</v>
      </c>
      <c r="K47" s="5" t="s">
        <v>6</v>
      </c>
      <c r="L47" s="5" t="s">
        <v>6</v>
      </c>
      <c r="M47" s="5" t="s">
        <v>6</v>
      </c>
      <c r="N47" s="7">
        <f t="shared" ref="N47:N48" si="5">SUM(I47:M47)</f>
        <v>1000</v>
      </c>
      <c r="O47" s="8">
        <v>906</v>
      </c>
    </row>
    <row r="48" spans="1:18" ht="14.25" customHeight="1" x14ac:dyDescent="0.35">
      <c r="A48" s="5" t="s">
        <v>46</v>
      </c>
      <c r="B48" s="5" t="s">
        <v>6</v>
      </c>
      <c r="C48" s="5" t="s">
        <v>6</v>
      </c>
      <c r="D48" s="5" t="s">
        <v>6</v>
      </c>
      <c r="E48" s="5" t="s">
        <v>6</v>
      </c>
      <c r="F48" s="5" t="s">
        <v>6</v>
      </c>
      <c r="G48" s="5" t="s">
        <v>6</v>
      </c>
      <c r="H48" s="5" t="s">
        <v>6</v>
      </c>
      <c r="I48" s="6">
        <v>2500</v>
      </c>
      <c r="J48" s="5" t="s">
        <v>6</v>
      </c>
      <c r="K48" s="5" t="s">
        <v>6</v>
      </c>
      <c r="L48" s="5" t="s">
        <v>6</v>
      </c>
      <c r="M48" s="5" t="s">
        <v>6</v>
      </c>
      <c r="N48" s="7">
        <f t="shared" si="5"/>
        <v>2500</v>
      </c>
      <c r="O48" s="8">
        <v>2380</v>
      </c>
    </row>
    <row r="49" spans="1:15" ht="14.25" customHeight="1" x14ac:dyDescent="0.35">
      <c r="A49" s="5" t="s">
        <v>47</v>
      </c>
      <c r="B49" s="5" t="s">
        <v>6</v>
      </c>
      <c r="C49" s="5" t="s">
        <v>6</v>
      </c>
      <c r="D49" s="5" t="s">
        <v>6</v>
      </c>
      <c r="E49" s="5" t="s">
        <v>6</v>
      </c>
      <c r="F49" s="5" t="s">
        <v>6</v>
      </c>
      <c r="G49" s="5" t="s">
        <v>6</v>
      </c>
      <c r="H49" s="5" t="s">
        <v>6</v>
      </c>
      <c r="I49" s="5" t="s">
        <v>6</v>
      </c>
      <c r="J49" s="5" t="s">
        <v>6</v>
      </c>
      <c r="K49" s="5" t="s">
        <v>6</v>
      </c>
      <c r="L49" s="5" t="s">
        <v>6</v>
      </c>
      <c r="M49" s="5" t="s">
        <v>6</v>
      </c>
      <c r="N49" s="14" t="s">
        <v>6</v>
      </c>
      <c r="O49" s="8">
        <v>79</v>
      </c>
    </row>
    <row r="50" spans="1:15" ht="14.25" customHeight="1" x14ac:dyDescent="0.35">
      <c r="A50" s="5" t="s">
        <v>48</v>
      </c>
      <c r="B50" s="5" t="s">
        <v>6</v>
      </c>
      <c r="C50" s="6">
        <v>1500</v>
      </c>
      <c r="D50" s="5" t="s">
        <v>6</v>
      </c>
      <c r="E50" s="5" t="s">
        <v>6</v>
      </c>
      <c r="F50" s="5" t="s">
        <v>6</v>
      </c>
      <c r="G50" s="5" t="s">
        <v>6</v>
      </c>
      <c r="H50" s="5" t="s">
        <v>6</v>
      </c>
      <c r="I50" s="5" t="s">
        <v>6</v>
      </c>
      <c r="J50" s="5" t="s">
        <v>6</v>
      </c>
      <c r="K50" s="5" t="s">
        <v>6</v>
      </c>
      <c r="L50" s="5" t="s">
        <v>6</v>
      </c>
      <c r="M50" s="5" t="s">
        <v>6</v>
      </c>
      <c r="N50" s="7">
        <f t="shared" ref="N50:N51" si="6">SUM(C50:M50)</f>
        <v>1500</v>
      </c>
      <c r="O50" s="8">
        <v>1566</v>
      </c>
    </row>
    <row r="51" spans="1:15" ht="14.25" customHeight="1" x14ac:dyDescent="0.35">
      <c r="A51" s="5" t="s">
        <v>49</v>
      </c>
      <c r="B51" s="5" t="s">
        <v>6</v>
      </c>
      <c r="C51" s="6">
        <v>80</v>
      </c>
      <c r="D51" s="5" t="s">
        <v>6</v>
      </c>
      <c r="E51" s="5" t="s">
        <v>6</v>
      </c>
      <c r="F51" s="6">
        <v>125</v>
      </c>
      <c r="G51" s="5" t="s">
        <v>6</v>
      </c>
      <c r="H51" s="5" t="s">
        <v>6</v>
      </c>
      <c r="I51" s="6">
        <v>775</v>
      </c>
      <c r="J51" s="5" t="s">
        <v>6</v>
      </c>
      <c r="K51" s="5" t="s">
        <v>6</v>
      </c>
      <c r="L51" s="5" t="s">
        <v>6</v>
      </c>
      <c r="M51" s="5" t="s">
        <v>6</v>
      </c>
      <c r="N51" s="7">
        <f t="shared" si="6"/>
        <v>980</v>
      </c>
      <c r="O51" s="8">
        <v>708.7</v>
      </c>
    </row>
    <row r="52" spans="1:15" ht="14.25" customHeight="1" x14ac:dyDescent="0.35">
      <c r="A52" s="5" t="s">
        <v>50</v>
      </c>
      <c r="B52" s="5" t="s">
        <v>6</v>
      </c>
      <c r="C52" s="5" t="s">
        <v>6</v>
      </c>
      <c r="D52" s="5" t="s">
        <v>6</v>
      </c>
      <c r="E52" s="5" t="s">
        <v>6</v>
      </c>
      <c r="F52" s="5" t="s">
        <v>6</v>
      </c>
      <c r="G52" s="5" t="s">
        <v>6</v>
      </c>
      <c r="H52" s="5" t="s">
        <v>6</v>
      </c>
      <c r="I52" s="6">
        <v>1500</v>
      </c>
      <c r="J52" s="6">
        <v>1500</v>
      </c>
      <c r="K52" s="6">
        <v>1000</v>
      </c>
      <c r="L52" s="6">
        <v>3500</v>
      </c>
      <c r="M52" s="5" t="s">
        <v>6</v>
      </c>
      <c r="N52" s="7">
        <f>SUM(I52:M52)</f>
        <v>7500</v>
      </c>
      <c r="O52" s="8">
        <v>6247.02</v>
      </c>
    </row>
    <row r="53" spans="1:15" ht="14.25" customHeight="1" x14ac:dyDescent="0.35">
      <c r="A53" s="5" t="s">
        <v>51</v>
      </c>
      <c r="B53" s="5" t="s">
        <v>6</v>
      </c>
      <c r="C53" s="5" t="s">
        <v>6</v>
      </c>
      <c r="D53" s="5" t="s">
        <v>6</v>
      </c>
      <c r="E53" s="5" t="s">
        <v>6</v>
      </c>
      <c r="F53" s="5" t="s">
        <v>6</v>
      </c>
      <c r="G53" s="5" t="s">
        <v>6</v>
      </c>
      <c r="H53" s="5" t="s">
        <v>6</v>
      </c>
      <c r="I53" s="5" t="s">
        <v>6</v>
      </c>
      <c r="J53" s="5" t="s">
        <v>6</v>
      </c>
      <c r="K53" s="5" t="s">
        <v>6</v>
      </c>
      <c r="L53" s="5" t="s">
        <v>6</v>
      </c>
      <c r="M53" s="6">
        <v>500</v>
      </c>
      <c r="N53" s="7">
        <f>SUM(M53)</f>
        <v>500</v>
      </c>
      <c r="O53" s="8">
        <v>96.72</v>
      </c>
    </row>
    <row r="54" spans="1:15" ht="14.25" customHeight="1" x14ac:dyDescent="0.35">
      <c r="A54" s="5" t="s">
        <v>52</v>
      </c>
      <c r="B54" s="5" t="s">
        <v>6</v>
      </c>
      <c r="C54" s="5" t="s">
        <v>6</v>
      </c>
      <c r="D54" s="5" t="s">
        <v>6</v>
      </c>
      <c r="E54" s="6">
        <v>2500</v>
      </c>
      <c r="F54" s="5" t="s">
        <v>6</v>
      </c>
      <c r="G54" s="5" t="s">
        <v>6</v>
      </c>
      <c r="H54" s="5" t="s">
        <v>6</v>
      </c>
      <c r="I54" s="5" t="s">
        <v>6</v>
      </c>
      <c r="J54" s="5" t="s">
        <v>6</v>
      </c>
      <c r="K54" s="5" t="s">
        <v>6</v>
      </c>
      <c r="L54" s="5" t="s">
        <v>6</v>
      </c>
      <c r="M54" s="5" t="s">
        <v>6</v>
      </c>
      <c r="N54" s="7">
        <f>SUM(E54:M54)</f>
        <v>2500</v>
      </c>
      <c r="O54" s="8">
        <v>2481.75</v>
      </c>
    </row>
    <row r="55" spans="1:15" ht="14.25" customHeight="1" x14ac:dyDescent="0.35">
      <c r="A55" s="5" t="s">
        <v>53</v>
      </c>
      <c r="B55" s="5" t="s">
        <v>6</v>
      </c>
      <c r="C55" s="5" t="s">
        <v>6</v>
      </c>
      <c r="D55" s="5" t="s">
        <v>6</v>
      </c>
      <c r="E55" s="5" t="s">
        <v>6</v>
      </c>
      <c r="F55" s="5" t="s">
        <v>6</v>
      </c>
      <c r="G55" s="5" t="s">
        <v>6</v>
      </c>
      <c r="H55" s="5" t="s">
        <v>6</v>
      </c>
      <c r="I55" s="5" t="s">
        <v>6</v>
      </c>
      <c r="J55" s="5" t="s">
        <v>6</v>
      </c>
      <c r="K55" s="5" t="s">
        <v>6</v>
      </c>
      <c r="L55" s="6">
        <v>500</v>
      </c>
      <c r="M55" s="5" t="s">
        <v>6</v>
      </c>
      <c r="N55" s="7">
        <f>SUM(L55:M55)</f>
        <v>500</v>
      </c>
      <c r="O55" s="8">
        <v>548.29</v>
      </c>
    </row>
    <row r="56" spans="1:15" ht="14.25" customHeight="1" x14ac:dyDescent="0.35">
      <c r="A56" s="5" t="s">
        <v>54</v>
      </c>
      <c r="B56" s="5" t="s">
        <v>6</v>
      </c>
      <c r="C56" s="5" t="s">
        <v>6</v>
      </c>
      <c r="D56" s="6">
        <v>250</v>
      </c>
      <c r="E56" s="5" t="s">
        <v>6</v>
      </c>
      <c r="F56" s="5" t="s">
        <v>6</v>
      </c>
      <c r="G56" s="5" t="s">
        <v>6</v>
      </c>
      <c r="H56" s="5" t="s">
        <v>6</v>
      </c>
      <c r="I56" s="6">
        <v>250</v>
      </c>
      <c r="J56" s="5" t="s">
        <v>6</v>
      </c>
      <c r="K56" s="5" t="s">
        <v>6</v>
      </c>
      <c r="L56" s="5" t="s">
        <v>6</v>
      </c>
      <c r="M56" s="5" t="s">
        <v>6</v>
      </c>
      <c r="N56" s="7">
        <f>SUM(D56:M56)</f>
        <v>500</v>
      </c>
      <c r="O56" s="9">
        <v>0</v>
      </c>
    </row>
    <row r="57" spans="1:15" ht="14.25" customHeight="1" x14ac:dyDescent="0.35">
      <c r="A57" s="5" t="s">
        <v>55</v>
      </c>
      <c r="B57" s="5" t="s">
        <v>6</v>
      </c>
      <c r="C57" s="5" t="s">
        <v>6</v>
      </c>
      <c r="D57" s="5" t="s">
        <v>6</v>
      </c>
      <c r="E57" s="6">
        <v>500</v>
      </c>
      <c r="F57" s="5" t="s">
        <v>6</v>
      </c>
      <c r="G57" s="6">
        <v>500</v>
      </c>
      <c r="H57" s="5" t="s">
        <v>6</v>
      </c>
      <c r="I57" s="6">
        <v>500</v>
      </c>
      <c r="J57" s="5" t="s">
        <v>6</v>
      </c>
      <c r="K57" s="6">
        <v>500</v>
      </c>
      <c r="L57" s="6">
        <v>500</v>
      </c>
      <c r="M57" s="5" t="s">
        <v>6</v>
      </c>
      <c r="N57" s="7">
        <f>SUM(E57:M57)</f>
        <v>2500</v>
      </c>
      <c r="O57" s="8">
        <v>2286.41</v>
      </c>
    </row>
    <row r="58" spans="1:15" ht="14.25" customHeight="1" x14ac:dyDescent="0.35">
      <c r="A58" s="5" t="s">
        <v>56</v>
      </c>
      <c r="B58" s="5"/>
      <c r="C58" s="5"/>
      <c r="D58" s="5"/>
      <c r="E58" s="6">
        <v>300</v>
      </c>
      <c r="F58" s="5"/>
      <c r="G58" s="6"/>
      <c r="H58" s="6">
        <v>300</v>
      </c>
      <c r="I58" s="6"/>
      <c r="J58" s="5"/>
      <c r="K58" s="6"/>
      <c r="L58" s="6">
        <v>300</v>
      </c>
      <c r="M58" s="5"/>
      <c r="N58" s="7">
        <v>900</v>
      </c>
      <c r="O58" s="8">
        <v>586.41</v>
      </c>
    </row>
    <row r="59" spans="1:15" ht="14.25" customHeight="1" x14ac:dyDescent="0.35">
      <c r="A59" s="5" t="s">
        <v>57</v>
      </c>
      <c r="B59" s="5" t="s">
        <v>6</v>
      </c>
      <c r="C59" s="5" t="s">
        <v>6</v>
      </c>
      <c r="D59" s="5" t="s">
        <v>6</v>
      </c>
      <c r="E59" s="5" t="s">
        <v>6</v>
      </c>
      <c r="F59" s="5" t="s">
        <v>6</v>
      </c>
      <c r="G59" s="5" t="s">
        <v>6</v>
      </c>
      <c r="H59" s="5" t="s">
        <v>6</v>
      </c>
      <c r="I59" s="6">
        <v>500</v>
      </c>
      <c r="J59" s="5" t="s">
        <v>6</v>
      </c>
      <c r="K59" s="5" t="s">
        <v>6</v>
      </c>
      <c r="L59" s="5" t="s">
        <v>6</v>
      </c>
      <c r="M59" s="5" t="s">
        <v>6</v>
      </c>
      <c r="N59" s="7">
        <f>SUM(I59:M59)</f>
        <v>500</v>
      </c>
      <c r="O59" s="8">
        <v>446.89</v>
      </c>
    </row>
    <row r="60" spans="1:15" ht="14.25" customHeight="1" x14ac:dyDescent="0.35">
      <c r="A60" s="5" t="s">
        <v>58</v>
      </c>
      <c r="B60" s="5" t="s">
        <v>6</v>
      </c>
      <c r="C60" s="5" t="s">
        <v>6</v>
      </c>
      <c r="D60" s="5" t="s">
        <v>6</v>
      </c>
      <c r="E60" s="5" t="s">
        <v>6</v>
      </c>
      <c r="F60" s="5" t="s">
        <v>6</v>
      </c>
      <c r="G60" s="5" t="s">
        <v>6</v>
      </c>
      <c r="H60" s="5" t="s">
        <v>6</v>
      </c>
      <c r="I60" s="5" t="s">
        <v>6</v>
      </c>
      <c r="J60" s="5" t="s">
        <v>6</v>
      </c>
      <c r="K60" s="5" t="s">
        <v>6</v>
      </c>
      <c r="L60" s="6">
        <v>150</v>
      </c>
      <c r="M60" s="5" t="s">
        <v>6</v>
      </c>
      <c r="N60" s="7">
        <f>SUM(L60:M60)</f>
        <v>150</v>
      </c>
      <c r="O60" s="9">
        <v>0</v>
      </c>
    </row>
    <row r="61" spans="1:15" ht="14.25" customHeight="1" x14ac:dyDescent="0.35">
      <c r="A61" s="5" t="s">
        <v>59</v>
      </c>
      <c r="B61" s="5"/>
      <c r="C61" s="5"/>
      <c r="D61" s="6">
        <v>80</v>
      </c>
      <c r="E61" s="5"/>
      <c r="F61" s="5"/>
      <c r="G61" s="5"/>
      <c r="H61" s="5"/>
      <c r="I61" s="5"/>
      <c r="J61" s="5"/>
      <c r="K61" s="5"/>
      <c r="L61" s="6"/>
      <c r="M61" s="5"/>
      <c r="N61" s="7">
        <v>80</v>
      </c>
      <c r="O61" s="8">
        <v>73.09</v>
      </c>
    </row>
    <row r="62" spans="1:15" ht="14.25" customHeight="1" x14ac:dyDescent="0.35">
      <c r="A62" s="5" t="s">
        <v>60</v>
      </c>
      <c r="B62" s="5" t="s">
        <v>6</v>
      </c>
      <c r="C62" s="5" t="s">
        <v>6</v>
      </c>
      <c r="D62" s="6">
        <v>100</v>
      </c>
      <c r="E62" s="6">
        <v>100</v>
      </c>
      <c r="F62" s="6">
        <v>100</v>
      </c>
      <c r="G62" s="6">
        <v>100</v>
      </c>
      <c r="H62" s="6">
        <v>100</v>
      </c>
      <c r="I62" s="6">
        <v>100</v>
      </c>
      <c r="J62" s="6">
        <v>100</v>
      </c>
      <c r="K62" s="6">
        <v>100</v>
      </c>
      <c r="L62" s="5" t="s">
        <v>6</v>
      </c>
      <c r="M62" s="5" t="s">
        <v>6</v>
      </c>
      <c r="N62" s="7">
        <f t="shared" ref="N62:N82" si="7">SUM(D62:M62)</f>
        <v>800</v>
      </c>
      <c r="O62" s="8">
        <v>665.08</v>
      </c>
    </row>
    <row r="63" spans="1:15" ht="14.25" customHeight="1" x14ac:dyDescent="0.35">
      <c r="A63" s="5" t="s">
        <v>61</v>
      </c>
      <c r="B63" s="5" t="s">
        <v>6</v>
      </c>
      <c r="C63" s="5" t="s">
        <v>6</v>
      </c>
      <c r="D63" s="6">
        <v>100</v>
      </c>
      <c r="E63" s="6">
        <v>100</v>
      </c>
      <c r="F63" s="6">
        <v>100</v>
      </c>
      <c r="G63" s="6">
        <v>100</v>
      </c>
      <c r="H63" s="6">
        <v>100</v>
      </c>
      <c r="I63" s="6">
        <v>100</v>
      </c>
      <c r="J63" s="6">
        <v>100</v>
      </c>
      <c r="K63" s="6">
        <v>100</v>
      </c>
      <c r="L63" s="5" t="s">
        <v>6</v>
      </c>
      <c r="M63" s="5" t="s">
        <v>6</v>
      </c>
      <c r="N63" s="7">
        <f t="shared" si="7"/>
        <v>800</v>
      </c>
      <c r="O63" s="8">
        <v>1034.08</v>
      </c>
    </row>
    <row r="64" spans="1:15" ht="14.25" customHeight="1" x14ac:dyDescent="0.35">
      <c r="A64" s="5" t="s">
        <v>62</v>
      </c>
      <c r="B64" s="5" t="s">
        <v>6</v>
      </c>
      <c r="C64" s="5" t="s">
        <v>6</v>
      </c>
      <c r="D64" s="6">
        <v>100</v>
      </c>
      <c r="E64" s="6">
        <v>100</v>
      </c>
      <c r="F64" s="6">
        <v>100</v>
      </c>
      <c r="G64" s="6">
        <v>100</v>
      </c>
      <c r="H64" s="6">
        <v>100</v>
      </c>
      <c r="I64" s="6">
        <v>100</v>
      </c>
      <c r="J64" s="6">
        <v>100</v>
      </c>
      <c r="K64" s="6">
        <v>100</v>
      </c>
      <c r="L64" s="5" t="s">
        <v>6</v>
      </c>
      <c r="M64" s="5" t="s">
        <v>6</v>
      </c>
      <c r="N64" s="7">
        <f t="shared" si="7"/>
        <v>800</v>
      </c>
      <c r="O64" s="8">
        <v>646.12</v>
      </c>
    </row>
    <row r="65" spans="1:26" ht="14.25" customHeight="1" x14ac:dyDescent="0.35">
      <c r="A65" s="5" t="s">
        <v>63</v>
      </c>
      <c r="B65" s="5" t="s">
        <v>6</v>
      </c>
      <c r="C65" s="5" t="s">
        <v>6</v>
      </c>
      <c r="D65" s="6">
        <v>100</v>
      </c>
      <c r="E65" s="6">
        <v>100</v>
      </c>
      <c r="F65" s="6">
        <v>100</v>
      </c>
      <c r="G65" s="6">
        <v>100</v>
      </c>
      <c r="H65" s="6">
        <v>100</v>
      </c>
      <c r="I65" s="6">
        <v>100</v>
      </c>
      <c r="J65" s="6">
        <v>100</v>
      </c>
      <c r="K65" s="6">
        <v>100</v>
      </c>
      <c r="L65" s="5" t="s">
        <v>6</v>
      </c>
      <c r="M65" s="5" t="s">
        <v>6</v>
      </c>
      <c r="N65" s="7">
        <f t="shared" si="7"/>
        <v>800</v>
      </c>
      <c r="O65" s="8">
        <v>809.98</v>
      </c>
    </row>
    <row r="66" spans="1:26" ht="14.25" customHeight="1" x14ac:dyDescent="0.35">
      <c r="A66" s="5" t="s">
        <v>64</v>
      </c>
      <c r="B66" s="5" t="s">
        <v>6</v>
      </c>
      <c r="C66" s="5" t="s">
        <v>6</v>
      </c>
      <c r="D66" s="6">
        <v>100</v>
      </c>
      <c r="E66" s="6">
        <v>100</v>
      </c>
      <c r="F66" s="6">
        <v>100</v>
      </c>
      <c r="G66" s="6">
        <v>100</v>
      </c>
      <c r="H66" s="6">
        <v>100</v>
      </c>
      <c r="I66" s="6">
        <v>100</v>
      </c>
      <c r="J66" s="6">
        <v>100</v>
      </c>
      <c r="K66" s="6">
        <v>100</v>
      </c>
      <c r="L66" s="5" t="s">
        <v>6</v>
      </c>
      <c r="M66" s="5" t="s">
        <v>6</v>
      </c>
      <c r="N66" s="7">
        <f t="shared" si="7"/>
        <v>800</v>
      </c>
      <c r="O66" s="8">
        <v>781.84</v>
      </c>
    </row>
    <row r="67" spans="1:26" ht="14.25" customHeight="1" x14ac:dyDescent="0.35">
      <c r="A67" s="5" t="s">
        <v>65</v>
      </c>
      <c r="B67" s="5" t="s">
        <v>6</v>
      </c>
      <c r="C67" s="5" t="s">
        <v>6</v>
      </c>
      <c r="D67" s="6">
        <v>100</v>
      </c>
      <c r="E67" s="6">
        <v>100</v>
      </c>
      <c r="F67" s="6">
        <v>100</v>
      </c>
      <c r="G67" s="6">
        <v>100</v>
      </c>
      <c r="H67" s="6">
        <v>100</v>
      </c>
      <c r="I67" s="6">
        <v>100</v>
      </c>
      <c r="J67" s="6">
        <v>100</v>
      </c>
      <c r="K67" s="6">
        <v>100</v>
      </c>
      <c r="L67" s="5" t="s">
        <v>6</v>
      </c>
      <c r="M67" s="5" t="s">
        <v>6</v>
      </c>
      <c r="N67" s="7">
        <f t="shared" si="7"/>
        <v>800</v>
      </c>
      <c r="O67" s="8">
        <v>727.42</v>
      </c>
    </row>
    <row r="68" spans="1:26" ht="14.25" customHeight="1" x14ac:dyDescent="0.35">
      <c r="A68" s="5" t="s">
        <v>66</v>
      </c>
      <c r="B68" s="5" t="s">
        <v>6</v>
      </c>
      <c r="C68" s="5" t="s">
        <v>6</v>
      </c>
      <c r="D68" s="6">
        <v>100</v>
      </c>
      <c r="E68" s="6">
        <v>100</v>
      </c>
      <c r="F68" s="6">
        <v>100</v>
      </c>
      <c r="G68" s="6">
        <v>100</v>
      </c>
      <c r="H68" s="6">
        <v>100</v>
      </c>
      <c r="I68" s="6">
        <v>100</v>
      </c>
      <c r="J68" s="6">
        <v>100</v>
      </c>
      <c r="K68" s="6">
        <v>100</v>
      </c>
      <c r="L68" s="5" t="s">
        <v>6</v>
      </c>
      <c r="M68" s="5" t="s">
        <v>6</v>
      </c>
      <c r="N68" s="7">
        <f t="shared" si="7"/>
        <v>800</v>
      </c>
      <c r="O68" s="9">
        <v>1235</v>
      </c>
    </row>
    <row r="69" spans="1:26" ht="14.25" customHeight="1" x14ac:dyDescent="0.35">
      <c r="A69" s="5" t="s">
        <v>67</v>
      </c>
      <c r="B69" s="5" t="s">
        <v>6</v>
      </c>
      <c r="C69" s="5" t="s">
        <v>6</v>
      </c>
      <c r="D69" s="6">
        <v>100</v>
      </c>
      <c r="E69" s="6">
        <v>100</v>
      </c>
      <c r="F69" s="6">
        <v>100</v>
      </c>
      <c r="G69" s="6">
        <v>100</v>
      </c>
      <c r="H69" s="6">
        <v>100</v>
      </c>
      <c r="I69" s="6">
        <v>100</v>
      </c>
      <c r="J69" s="6">
        <v>100</v>
      </c>
      <c r="K69" s="6">
        <v>100</v>
      </c>
      <c r="L69" s="5" t="s">
        <v>6</v>
      </c>
      <c r="M69" s="5" t="s">
        <v>6</v>
      </c>
      <c r="N69" s="7">
        <f t="shared" si="7"/>
        <v>800</v>
      </c>
      <c r="O69" s="8">
        <v>676.44</v>
      </c>
    </row>
    <row r="70" spans="1:26" ht="14.25" customHeight="1" x14ac:dyDescent="0.35">
      <c r="A70" s="5" t="s">
        <v>68</v>
      </c>
      <c r="B70" s="5" t="s">
        <v>6</v>
      </c>
      <c r="C70" s="5" t="s">
        <v>6</v>
      </c>
      <c r="D70" s="6">
        <v>100</v>
      </c>
      <c r="E70" s="6">
        <v>100</v>
      </c>
      <c r="F70" s="6">
        <v>100</v>
      </c>
      <c r="G70" s="6">
        <v>100</v>
      </c>
      <c r="H70" s="6">
        <v>100</v>
      </c>
      <c r="I70" s="6">
        <v>100</v>
      </c>
      <c r="J70" s="6">
        <v>100</v>
      </c>
      <c r="K70" s="6">
        <v>100</v>
      </c>
      <c r="L70" s="5" t="s">
        <v>6</v>
      </c>
      <c r="M70" s="5" t="s">
        <v>6</v>
      </c>
      <c r="N70" s="7">
        <f t="shared" si="7"/>
        <v>800</v>
      </c>
      <c r="O70" s="8">
        <v>83.6</v>
      </c>
    </row>
    <row r="71" spans="1:26" ht="14.25" customHeight="1" x14ac:dyDescent="0.35">
      <c r="A71" s="5" t="s">
        <v>69</v>
      </c>
      <c r="B71" s="5" t="s">
        <v>6</v>
      </c>
      <c r="C71" s="5" t="s">
        <v>6</v>
      </c>
      <c r="D71" s="6">
        <v>100</v>
      </c>
      <c r="E71" s="6">
        <v>100</v>
      </c>
      <c r="F71" s="6">
        <v>100</v>
      </c>
      <c r="G71" s="6">
        <v>100</v>
      </c>
      <c r="H71" s="6">
        <v>100</v>
      </c>
      <c r="I71" s="6">
        <v>100</v>
      </c>
      <c r="J71" s="6">
        <v>100</v>
      </c>
      <c r="K71" s="6">
        <v>100</v>
      </c>
      <c r="L71" s="5" t="s">
        <v>6</v>
      </c>
      <c r="M71" s="5" t="s">
        <v>6</v>
      </c>
      <c r="N71" s="7">
        <f t="shared" si="7"/>
        <v>800</v>
      </c>
      <c r="O71" s="9">
        <v>1235</v>
      </c>
    </row>
    <row r="72" spans="1:26" ht="14.25" customHeight="1" x14ac:dyDescent="0.35">
      <c r="A72" s="5" t="s">
        <v>70</v>
      </c>
      <c r="B72" s="5" t="s">
        <v>6</v>
      </c>
      <c r="C72" s="5" t="s">
        <v>6</v>
      </c>
      <c r="D72" s="6">
        <v>100</v>
      </c>
      <c r="E72" s="6">
        <v>100</v>
      </c>
      <c r="F72" s="6">
        <v>100</v>
      </c>
      <c r="G72" s="6">
        <v>100</v>
      </c>
      <c r="H72" s="6">
        <v>100</v>
      </c>
      <c r="I72" s="6">
        <v>100</v>
      </c>
      <c r="J72" s="6">
        <v>100</v>
      </c>
      <c r="K72" s="6">
        <v>100</v>
      </c>
      <c r="L72" s="5" t="s">
        <v>6</v>
      </c>
      <c r="M72" s="5" t="s">
        <v>6</v>
      </c>
      <c r="N72" s="7">
        <f t="shared" si="7"/>
        <v>800</v>
      </c>
      <c r="O72" s="8">
        <v>918.3</v>
      </c>
    </row>
    <row r="73" spans="1:26" ht="14.25" customHeight="1" x14ac:dyDescent="0.35">
      <c r="A73" s="5" t="s">
        <v>71</v>
      </c>
      <c r="B73" s="5" t="s">
        <v>6</v>
      </c>
      <c r="C73" s="5" t="s">
        <v>6</v>
      </c>
      <c r="D73" s="6">
        <v>100</v>
      </c>
      <c r="E73" s="6">
        <v>100</v>
      </c>
      <c r="F73" s="6">
        <v>100</v>
      </c>
      <c r="G73" s="6">
        <v>100</v>
      </c>
      <c r="H73" s="6">
        <v>100</v>
      </c>
      <c r="I73" s="6">
        <v>100</v>
      </c>
      <c r="J73" s="6">
        <v>100</v>
      </c>
      <c r="K73" s="6">
        <v>100</v>
      </c>
      <c r="L73" s="5" t="s">
        <v>6</v>
      </c>
      <c r="M73" s="5" t="s">
        <v>6</v>
      </c>
      <c r="N73" s="7">
        <f t="shared" si="7"/>
        <v>800</v>
      </c>
      <c r="O73" s="8">
        <v>747.86</v>
      </c>
    </row>
    <row r="74" spans="1:26" ht="14.25" customHeight="1" x14ac:dyDescent="0.35">
      <c r="A74" s="5" t="s">
        <v>72</v>
      </c>
      <c r="B74" s="5" t="s">
        <v>6</v>
      </c>
      <c r="C74" s="5" t="s">
        <v>6</v>
      </c>
      <c r="D74" s="6">
        <v>100</v>
      </c>
      <c r="E74" s="6">
        <v>100</v>
      </c>
      <c r="F74" s="6">
        <v>100</v>
      </c>
      <c r="G74" s="6">
        <v>100</v>
      </c>
      <c r="H74" s="6">
        <v>100</v>
      </c>
      <c r="I74" s="6">
        <v>100</v>
      </c>
      <c r="J74" s="6">
        <v>100</v>
      </c>
      <c r="K74" s="6">
        <v>100</v>
      </c>
      <c r="L74" s="5" t="s">
        <v>6</v>
      </c>
      <c r="M74" s="5" t="s">
        <v>6</v>
      </c>
      <c r="N74" s="7">
        <f t="shared" si="7"/>
        <v>800</v>
      </c>
      <c r="O74" s="8">
        <v>950.8</v>
      </c>
    </row>
    <row r="75" spans="1:26" ht="14.25" customHeight="1" x14ac:dyDescent="0.35">
      <c r="A75" s="5" t="s">
        <v>73</v>
      </c>
      <c r="B75" s="5" t="s">
        <v>6</v>
      </c>
      <c r="C75" s="5" t="s">
        <v>6</v>
      </c>
      <c r="D75" s="6">
        <v>1000</v>
      </c>
      <c r="E75" s="5" t="s">
        <v>6</v>
      </c>
      <c r="F75" s="5" t="s">
        <v>6</v>
      </c>
      <c r="G75" s="6">
        <v>1000</v>
      </c>
      <c r="H75" s="5" t="s">
        <v>6</v>
      </c>
      <c r="I75" s="6">
        <v>1000</v>
      </c>
      <c r="J75" s="5" t="s">
        <v>6</v>
      </c>
      <c r="K75" s="5" t="s">
        <v>6</v>
      </c>
      <c r="L75" s="5" t="s">
        <v>6</v>
      </c>
      <c r="M75" s="5" t="s">
        <v>6</v>
      </c>
      <c r="N75" s="7">
        <f t="shared" si="7"/>
        <v>3000</v>
      </c>
      <c r="O75" s="8">
        <v>1828.27</v>
      </c>
    </row>
    <row r="76" spans="1:26" ht="14.25" customHeight="1" x14ac:dyDescent="0.35">
      <c r="A76" s="5" t="s">
        <v>74</v>
      </c>
      <c r="B76" s="5" t="s">
        <v>6</v>
      </c>
      <c r="C76" s="5" t="s">
        <v>6</v>
      </c>
      <c r="D76" s="6">
        <v>100</v>
      </c>
      <c r="E76" s="5" t="s">
        <v>6</v>
      </c>
      <c r="F76" s="5" t="s">
        <v>6</v>
      </c>
      <c r="G76" s="5" t="s">
        <v>6</v>
      </c>
      <c r="H76" s="5" t="s">
        <v>6</v>
      </c>
      <c r="I76" s="6">
        <v>100</v>
      </c>
      <c r="J76" s="5" t="s">
        <v>6</v>
      </c>
      <c r="K76" s="5" t="s">
        <v>6</v>
      </c>
      <c r="L76" s="5" t="s">
        <v>6</v>
      </c>
      <c r="M76" s="5" t="s">
        <v>6</v>
      </c>
      <c r="N76" s="7">
        <f t="shared" si="7"/>
        <v>200</v>
      </c>
      <c r="O76" s="9">
        <v>0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 x14ac:dyDescent="0.35">
      <c r="A77" s="5" t="s">
        <v>75</v>
      </c>
      <c r="B77" s="5" t="s">
        <v>6</v>
      </c>
      <c r="C77" s="5" t="s">
        <v>6</v>
      </c>
      <c r="D77" s="5" t="s">
        <v>6</v>
      </c>
      <c r="E77" s="5" t="s">
        <v>6</v>
      </c>
      <c r="F77" s="6">
        <v>500</v>
      </c>
      <c r="G77" s="5" t="s">
        <v>6</v>
      </c>
      <c r="H77" s="5" t="s">
        <v>6</v>
      </c>
      <c r="I77" s="5" t="s">
        <v>6</v>
      </c>
      <c r="J77" s="5" t="s">
        <v>6</v>
      </c>
      <c r="K77" s="5" t="s">
        <v>6</v>
      </c>
      <c r="L77" s="5" t="s">
        <v>6</v>
      </c>
      <c r="M77" s="5" t="s">
        <v>6</v>
      </c>
      <c r="N77" s="7">
        <f t="shared" si="7"/>
        <v>500</v>
      </c>
      <c r="O77" s="9">
        <v>0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 x14ac:dyDescent="0.35">
      <c r="A78" s="5" t="s">
        <v>76</v>
      </c>
      <c r="B78" s="5" t="s">
        <v>6</v>
      </c>
      <c r="C78" s="5" t="s">
        <v>6</v>
      </c>
      <c r="D78" s="6">
        <v>100</v>
      </c>
      <c r="E78" s="6">
        <v>100</v>
      </c>
      <c r="F78" s="6">
        <v>100</v>
      </c>
      <c r="G78" s="6">
        <v>100</v>
      </c>
      <c r="H78" s="6">
        <v>100</v>
      </c>
      <c r="I78" s="6">
        <v>100</v>
      </c>
      <c r="J78" s="6">
        <v>100</v>
      </c>
      <c r="K78" s="6">
        <v>100</v>
      </c>
      <c r="L78" s="5" t="s">
        <v>6</v>
      </c>
      <c r="M78" s="5" t="s">
        <v>6</v>
      </c>
      <c r="N78" s="7">
        <f t="shared" si="7"/>
        <v>800</v>
      </c>
      <c r="O78" s="8">
        <v>310.52999999999997</v>
      </c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 x14ac:dyDescent="0.35">
      <c r="A79" s="5" t="s">
        <v>77</v>
      </c>
      <c r="B79" s="5" t="s">
        <v>6</v>
      </c>
      <c r="C79" s="5" t="s">
        <v>6</v>
      </c>
      <c r="D79" s="6">
        <v>100</v>
      </c>
      <c r="E79" s="6">
        <v>100</v>
      </c>
      <c r="F79" s="5" t="s">
        <v>6</v>
      </c>
      <c r="G79" s="5" t="s">
        <v>6</v>
      </c>
      <c r="H79" s="5" t="s">
        <v>6</v>
      </c>
      <c r="I79" s="6">
        <v>100</v>
      </c>
      <c r="J79" s="6">
        <v>100</v>
      </c>
      <c r="K79" s="5" t="s">
        <v>6</v>
      </c>
      <c r="L79" s="5" t="s">
        <v>6</v>
      </c>
      <c r="M79" s="5" t="s">
        <v>6</v>
      </c>
      <c r="N79" s="7">
        <f t="shared" si="7"/>
        <v>400</v>
      </c>
      <c r="O79" s="8">
        <v>516.85</v>
      </c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35">
      <c r="A80" s="5" t="s">
        <v>78</v>
      </c>
      <c r="B80" s="5" t="s">
        <v>6</v>
      </c>
      <c r="C80" s="5" t="s">
        <v>6</v>
      </c>
      <c r="D80" s="5" t="s">
        <v>6</v>
      </c>
      <c r="E80" s="5" t="s">
        <v>6</v>
      </c>
      <c r="F80" s="6">
        <v>1200</v>
      </c>
      <c r="G80" s="5" t="s">
        <v>6</v>
      </c>
      <c r="H80" s="5" t="s">
        <v>6</v>
      </c>
      <c r="I80" s="5" t="s">
        <v>6</v>
      </c>
      <c r="J80" s="6">
        <v>3600</v>
      </c>
      <c r="K80" s="5" t="s">
        <v>6</v>
      </c>
      <c r="L80" s="5" t="s">
        <v>6</v>
      </c>
      <c r="M80" s="5" t="s">
        <v>6</v>
      </c>
      <c r="N80" s="7">
        <f t="shared" si="7"/>
        <v>4800</v>
      </c>
      <c r="O80" s="8">
        <v>1750.64</v>
      </c>
    </row>
    <row r="81" spans="1:15" ht="14.25" customHeight="1" x14ac:dyDescent="0.35">
      <c r="A81" s="5" t="s">
        <v>79</v>
      </c>
      <c r="B81" s="5" t="s">
        <v>6</v>
      </c>
      <c r="C81" s="5" t="s">
        <v>6</v>
      </c>
      <c r="D81" s="5" t="s">
        <v>6</v>
      </c>
      <c r="E81" s="5" t="s">
        <v>6</v>
      </c>
      <c r="F81" s="5" t="s">
        <v>6</v>
      </c>
      <c r="G81" s="5" t="s">
        <v>6</v>
      </c>
      <c r="H81" s="5" t="s">
        <v>6</v>
      </c>
      <c r="I81" s="5" t="s">
        <v>6</v>
      </c>
      <c r="J81" s="5" t="s">
        <v>6</v>
      </c>
      <c r="K81" s="5" t="s">
        <v>6</v>
      </c>
      <c r="L81" s="6">
        <v>900</v>
      </c>
      <c r="M81" s="5" t="s">
        <v>6</v>
      </c>
      <c r="N81" s="7">
        <f t="shared" si="7"/>
        <v>900</v>
      </c>
      <c r="O81" s="8">
        <v>805</v>
      </c>
    </row>
    <row r="82" spans="1:15" ht="14.25" customHeight="1" x14ac:dyDescent="0.35">
      <c r="A82" s="5" t="s">
        <v>80</v>
      </c>
      <c r="B82" s="5" t="s">
        <v>6</v>
      </c>
      <c r="C82" s="5" t="s">
        <v>6</v>
      </c>
      <c r="D82" s="6">
        <v>7500</v>
      </c>
      <c r="E82" s="5" t="s">
        <v>6</v>
      </c>
      <c r="F82" s="5" t="s">
        <v>6</v>
      </c>
      <c r="G82" s="5" t="s">
        <v>6</v>
      </c>
      <c r="H82" s="5" t="s">
        <v>6</v>
      </c>
      <c r="I82" s="5" t="s">
        <v>6</v>
      </c>
      <c r="J82" s="5" t="s">
        <v>6</v>
      </c>
      <c r="K82" s="5" t="s">
        <v>6</v>
      </c>
      <c r="L82" s="5" t="s">
        <v>6</v>
      </c>
      <c r="M82" s="5" t="s">
        <v>6</v>
      </c>
      <c r="N82" s="7">
        <f t="shared" si="7"/>
        <v>7500</v>
      </c>
      <c r="O82" s="8">
        <v>16450</v>
      </c>
    </row>
    <row r="83" spans="1:15" ht="14.25" customHeight="1" x14ac:dyDescent="0.35">
      <c r="A83" s="5" t="s">
        <v>84</v>
      </c>
      <c r="B83" s="5"/>
      <c r="C83" s="5"/>
      <c r="D83" s="6"/>
      <c r="E83" s="5"/>
      <c r="F83" s="6">
        <v>740</v>
      </c>
      <c r="G83" s="5"/>
      <c r="H83" s="5"/>
      <c r="I83" s="5"/>
      <c r="J83" s="5"/>
      <c r="K83" s="5"/>
      <c r="L83" s="5"/>
      <c r="M83" s="5"/>
      <c r="N83" s="7">
        <v>740</v>
      </c>
      <c r="O83" s="8"/>
    </row>
    <row r="84" spans="1:15" ht="14.25" customHeight="1" x14ac:dyDescent="0.35">
      <c r="A84" s="5" t="s">
        <v>85</v>
      </c>
      <c r="B84" s="5"/>
      <c r="C84" s="5"/>
      <c r="D84" s="6"/>
      <c r="E84" s="5"/>
      <c r="F84" s="6">
        <v>1350</v>
      </c>
      <c r="G84" s="5"/>
      <c r="H84" s="5"/>
      <c r="I84" s="5"/>
      <c r="J84" s="5"/>
      <c r="K84" s="5"/>
      <c r="L84" s="5"/>
      <c r="M84" s="5"/>
      <c r="N84" s="7">
        <v>1350</v>
      </c>
      <c r="O84" s="8"/>
    </row>
    <row r="85" spans="1:15" ht="14.25" customHeight="1" x14ac:dyDescent="0.35">
      <c r="A85" s="5" t="s">
        <v>81</v>
      </c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7"/>
      <c r="O85" s="8">
        <v>8379.99</v>
      </c>
    </row>
    <row r="86" spans="1:15" ht="14.25" customHeight="1" x14ac:dyDescent="0.35"/>
    <row r="87" spans="1:15" ht="14.25" customHeight="1" x14ac:dyDescent="0.35"/>
    <row r="88" spans="1:15" ht="14.25" customHeight="1" x14ac:dyDescent="0.35">
      <c r="A88" s="2" t="s">
        <v>82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5">
        <f t="shared" ref="N88:O88" si="8">SUM(N24:N87)</f>
        <v>74180</v>
      </c>
      <c r="O88" s="16">
        <f t="shared" si="8"/>
        <v>73033.530000000013</v>
      </c>
    </row>
    <row r="89" spans="1:15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5"/>
    </row>
    <row r="90" spans="1:15" ht="14.25" customHeight="1" x14ac:dyDescent="0.35">
      <c r="A90" s="2" t="s">
        <v>21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5">
        <f t="shared" ref="N90:O90" si="9">N19</f>
        <v>76250</v>
      </c>
      <c r="O90" s="15">
        <f t="shared" si="9"/>
        <v>72343.17</v>
      </c>
    </row>
    <row r="91" spans="1:15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4.25" customHeight="1" x14ac:dyDescent="0.35">
      <c r="A92" s="2" t="s">
        <v>83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5">
        <f t="shared" ref="N92:O92" si="10">N90-N88</f>
        <v>2070</v>
      </c>
      <c r="O92" s="15">
        <f t="shared" si="10"/>
        <v>-690.36000000001513</v>
      </c>
    </row>
    <row r="93" spans="1:15" ht="14.25" customHeight="1" x14ac:dyDescent="0.35"/>
    <row r="94" spans="1:15" ht="14.25" customHeight="1" x14ac:dyDescent="0.35"/>
    <row r="95" spans="1:15" ht="14.25" customHeight="1" x14ac:dyDescent="0.35"/>
    <row r="96" spans="1:15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</sheetData>
  <mergeCells count="1">
    <mergeCell ref="A1:O1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Winterhaven PTSA - 2024-25 PTSA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Baker</dc:creator>
  <cp:lastModifiedBy>Jennifer Baker</cp:lastModifiedBy>
  <dcterms:created xsi:type="dcterms:W3CDTF">2024-06-03T06:14:57Z</dcterms:created>
  <dcterms:modified xsi:type="dcterms:W3CDTF">2024-11-06T19:41:15Z</dcterms:modified>
</cp:coreProperties>
</file>