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workbookProtection lockStructure="1"/>
  <bookViews>
    <workbookView xWindow="0" yWindow="135" windowWidth="23955" windowHeight="9780"/>
  </bookViews>
  <sheets>
    <sheet name="Sheet1" sheetId="1" r:id="rId1"/>
    <sheet name="Sheet2" sheetId="2" r:id="rId2"/>
    <sheet name="Sheet3" sheetId="3" r:id="rId3"/>
  </sheets>
  <calcPr calcId="125725"/>
</workbook>
</file>

<file path=xl/calcChain.xml><?xml version="1.0" encoding="utf-8"?>
<calcChain xmlns="http://schemas.openxmlformats.org/spreadsheetml/2006/main">
  <c r="E39" i="1"/>
  <c r="E34"/>
  <c r="E29"/>
  <c r="E24"/>
  <c r="E19"/>
  <c r="E14"/>
  <c r="E9"/>
  <c r="H6" l="1"/>
  <c r="H5"/>
  <c r="H8"/>
  <c r="H7"/>
  <c r="G9" l="1"/>
</calcChain>
</file>

<file path=xl/sharedStrings.xml><?xml version="1.0" encoding="utf-8"?>
<sst xmlns="http://schemas.openxmlformats.org/spreadsheetml/2006/main" count="103" uniqueCount="51">
  <si>
    <t>Questions</t>
  </si>
  <si>
    <t>Answer Choices</t>
  </si>
  <si>
    <t>A combination of all major technologies</t>
  </si>
  <si>
    <t>iStem</t>
  </si>
  <si>
    <t>Basic Woods</t>
  </si>
  <si>
    <t>Tech Drawing</t>
  </si>
  <si>
    <t>Sustainable Technologies</t>
  </si>
  <si>
    <t>Woodworking technologies</t>
  </si>
  <si>
    <t>Technologies involving design and modeling objects</t>
  </si>
  <si>
    <t>Technologies improving the environment</t>
  </si>
  <si>
    <t>Working with machines and saws</t>
  </si>
  <si>
    <t>Working with paper and pencil</t>
  </si>
  <si>
    <t>Not working with any tools</t>
  </si>
  <si>
    <t>Working with small tools (scissors, tape, rulers, etc)</t>
  </si>
  <si>
    <t>Engineer</t>
  </si>
  <si>
    <t>Carpenter/Contractor</t>
  </si>
  <si>
    <t>Architect</t>
  </si>
  <si>
    <t>Environmental Engineer or Environmental Science</t>
  </si>
  <si>
    <t>Design and build a model roller coaster</t>
  </si>
  <si>
    <t>Design and build a Wooden Clock</t>
  </si>
  <si>
    <t>Designs for the interior parts of an iphone</t>
  </si>
  <si>
    <t>Design a sustainable community</t>
  </si>
  <si>
    <t>Design and "3D print" your own cell phone case</t>
  </si>
  <si>
    <t>Design and build a Hat or Tie Rack</t>
  </si>
  <si>
    <t>Build a water filtration system</t>
  </si>
  <si>
    <t>Design a front view of a home using computer software</t>
  </si>
  <si>
    <t>Problem solving using project “models”</t>
  </si>
  <si>
    <t>Processing of wood using hand tools</t>
  </si>
  <si>
    <t>Using the 3D Printer for “modeling” designs</t>
  </si>
  <si>
    <t>How to make the world more "sustainable" and environmentally friendly</t>
  </si>
  <si>
    <t>Mythbusters</t>
  </si>
  <si>
    <t>Home Improvment or DIY</t>
  </si>
  <si>
    <t>How It's Made</t>
  </si>
  <si>
    <t>Dirty Jobs</t>
  </si>
  <si>
    <t>A</t>
  </si>
  <si>
    <t>B</t>
  </si>
  <si>
    <t>D</t>
  </si>
  <si>
    <t>C</t>
  </si>
  <si>
    <t>COURSE RECOMMENDATION</t>
  </si>
  <si>
    <t xml:space="preserve">     Rate the answers to each question based on your own interests from 1 to 4.</t>
  </si>
  <si>
    <t>Rating</t>
  </si>
  <si>
    <t>1.  Which technology are you most interested in learning about?</t>
  </si>
  <si>
    <t>2.  When completing hands-on projects which of the following to do you prefer?</t>
  </si>
  <si>
    <t>3.  Which career would you most like to pursue?</t>
  </si>
  <si>
    <t>4.  Which project would you most like to complete?</t>
  </si>
  <si>
    <t>5.  Which project would you most like to complete?</t>
  </si>
  <si>
    <t>6.  Which skills would you most like to learn?</t>
  </si>
  <si>
    <t>7.  Which TV show interests you the most?</t>
  </si>
  <si>
    <t>ENTER NAME IN BOX</t>
  </si>
  <si>
    <t>If you receive the "Multiple Options" choice as your course, this means that you have multiple courses that may interest you.  The courses above that have the same number are possible courses that you may be interested in taking.  Please discuss these courses with your guidance counselor.</t>
  </si>
  <si>
    <r>
      <t xml:space="preserve">Select your answer based on your interests by placing a </t>
    </r>
    <r>
      <rPr>
        <b/>
        <sz val="14"/>
        <color theme="1"/>
        <rFont val="Times New Roman"/>
        <family val="1"/>
      </rPr>
      <t>1</t>
    </r>
    <r>
      <rPr>
        <sz val="12"/>
        <color theme="1"/>
        <rFont val="Times New Roman"/>
        <family val="1"/>
      </rPr>
      <t xml:space="preserve"> next to your answer choice.  Your recommended course will have the highest number.</t>
    </r>
  </si>
</sst>
</file>

<file path=xl/styles.xml><?xml version="1.0" encoding="utf-8"?>
<styleSheet xmlns="http://schemas.openxmlformats.org/spreadsheetml/2006/main">
  <fonts count="16">
    <font>
      <sz val="11"/>
      <color theme="1"/>
      <name val="Calibri"/>
      <family val="2"/>
      <scheme val="minor"/>
    </font>
    <font>
      <sz val="12"/>
      <color theme="1"/>
      <name val="Times New Roman"/>
      <family val="1"/>
    </font>
    <font>
      <sz val="12"/>
      <name val="Times New Roman"/>
      <family val="1"/>
    </font>
    <font>
      <sz val="12"/>
      <color theme="0"/>
      <name val="Times New Roman"/>
      <family val="1"/>
    </font>
    <font>
      <sz val="12"/>
      <color rgb="FFFF0000"/>
      <name val="Times New Roman"/>
      <family val="1"/>
    </font>
    <font>
      <sz val="12"/>
      <color rgb="FF0000FF"/>
      <name val="Times New Roman"/>
      <family val="1"/>
    </font>
    <font>
      <sz val="18"/>
      <color theme="1"/>
      <name val="Times New Roman"/>
      <family val="1"/>
    </font>
    <font>
      <sz val="18"/>
      <color rgb="FF0000FF"/>
      <name val="Times New Roman"/>
      <family val="1"/>
    </font>
    <font>
      <sz val="18"/>
      <name val="Times New Roman"/>
      <family val="1"/>
    </font>
    <font>
      <b/>
      <sz val="12"/>
      <color theme="1"/>
      <name val="Times New Roman"/>
      <family val="1"/>
    </font>
    <font>
      <b/>
      <sz val="14"/>
      <color theme="1"/>
      <name val="Times New Roman"/>
      <family val="1"/>
    </font>
    <font>
      <b/>
      <sz val="18"/>
      <name val="Times New Roman"/>
      <family val="1"/>
    </font>
    <font>
      <b/>
      <sz val="16"/>
      <name val="Times New Roman"/>
      <family val="1"/>
    </font>
    <font>
      <sz val="18"/>
      <color theme="3" tint="0.39997558519241921"/>
      <name val="Times New Roman"/>
      <family val="1"/>
    </font>
    <font>
      <b/>
      <sz val="16"/>
      <color theme="1"/>
      <name val="Times New Roman"/>
      <family val="1"/>
    </font>
    <font>
      <sz val="16"/>
      <color theme="1"/>
      <name val="Times New Roman"/>
      <family val="1"/>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ck">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s>
  <cellStyleXfs count="1">
    <xf numFmtId="0" fontId="0" fillId="0" borderId="0"/>
  </cellStyleXfs>
  <cellXfs count="45">
    <xf numFmtId="0" fontId="0" fillId="0" borderId="0" xfId="0"/>
    <xf numFmtId="0" fontId="1" fillId="2" borderId="0" xfId="0" applyFont="1" applyFill="1"/>
    <xf numFmtId="0" fontId="1" fillId="2" borderId="0" xfId="0" applyFont="1" applyFill="1" applyAlignment="1">
      <alignment horizontal="left"/>
    </xf>
    <xf numFmtId="0" fontId="1" fillId="2" borderId="3" xfId="0" applyFont="1" applyFill="1" applyBorder="1"/>
    <xf numFmtId="0" fontId="1" fillId="2" borderId="3" xfId="0" applyFont="1" applyFill="1" applyBorder="1" applyAlignment="1">
      <alignment horizontal="left"/>
    </xf>
    <xf numFmtId="0" fontId="1" fillId="2" borderId="3" xfId="0" applyFont="1" applyFill="1" applyBorder="1" applyAlignment="1"/>
    <xf numFmtId="0" fontId="1" fillId="2" borderId="0" xfId="0" applyFont="1" applyFill="1" applyBorder="1"/>
    <xf numFmtId="0" fontId="1" fillId="2" borderId="6" xfId="0" applyFont="1" applyFill="1" applyBorder="1" applyAlignment="1"/>
    <xf numFmtId="0" fontId="3" fillId="2" borderId="7" xfId="0" applyFont="1" applyFill="1" applyBorder="1" applyAlignment="1">
      <alignment horizontal="right"/>
    </xf>
    <xf numFmtId="0" fontId="3" fillId="2" borderId="0" xfId="0" applyFont="1" applyFill="1"/>
    <xf numFmtId="0" fontId="3" fillId="2" borderId="0" xfId="0" applyFont="1" applyFill="1" applyBorder="1"/>
    <xf numFmtId="0" fontId="5" fillId="2" borderId="0" xfId="0" applyFont="1" applyFill="1"/>
    <xf numFmtId="0" fontId="7" fillId="2" borderId="0" xfId="0" applyFont="1" applyFill="1"/>
    <xf numFmtId="0" fontId="1" fillId="2" borderId="10" xfId="0" applyFont="1" applyFill="1" applyBorder="1" applyAlignment="1"/>
    <xf numFmtId="0" fontId="1" fillId="2" borderId="0" xfId="0" applyFont="1" applyFill="1" applyBorder="1" applyAlignment="1"/>
    <xf numFmtId="0" fontId="1" fillId="2" borderId="11" xfId="0" applyFont="1" applyFill="1" applyBorder="1"/>
    <xf numFmtId="0" fontId="1" fillId="2" borderId="8" xfId="0" applyFont="1" applyFill="1" applyBorder="1"/>
    <xf numFmtId="0" fontId="1" fillId="2" borderId="3" xfId="0" applyFont="1" applyFill="1" applyBorder="1" applyAlignment="1" applyProtection="1">
      <alignment horizontal="center"/>
      <protection locked="0"/>
    </xf>
    <xf numFmtId="0" fontId="5" fillId="2" borderId="0" xfId="0" applyFont="1" applyFill="1" applyAlignment="1">
      <alignment horizontal="left"/>
    </xf>
    <xf numFmtId="0" fontId="2" fillId="2" borderId="0" xfId="0" applyFont="1" applyFill="1"/>
    <xf numFmtId="0" fontId="1" fillId="2" borderId="8" xfId="0" applyFont="1" applyFill="1" applyBorder="1" applyAlignment="1" applyProtection="1">
      <alignment horizontal="center"/>
      <protection locked="0"/>
    </xf>
    <xf numFmtId="0" fontId="3" fillId="2" borderId="0" xfId="0" applyFont="1" applyFill="1" applyBorder="1" applyAlignment="1">
      <alignment horizontal="right"/>
    </xf>
    <xf numFmtId="0" fontId="5" fillId="2" borderId="0" xfId="0" applyFont="1" applyFill="1" applyBorder="1" applyAlignment="1"/>
    <xf numFmtId="0" fontId="5" fillId="2" borderId="0" xfId="0" applyFont="1" applyFill="1" applyBorder="1" applyAlignment="1">
      <alignment horizontal="left"/>
    </xf>
    <xf numFmtId="0" fontId="8" fillId="2" borderId="0" xfId="0" applyFont="1" applyFill="1" applyBorder="1" applyAlignment="1"/>
    <xf numFmtId="0" fontId="4" fillId="2" borderId="0" xfId="0" applyFont="1" applyFill="1" applyBorder="1" applyAlignment="1">
      <alignment vertical="top" wrapText="1"/>
    </xf>
    <xf numFmtId="0" fontId="7" fillId="2" borderId="0" xfId="0" applyFont="1" applyFill="1" applyBorder="1" applyAlignment="1">
      <alignment horizontal="center"/>
    </xf>
    <xf numFmtId="0" fontId="5" fillId="2" borderId="1" xfId="0" applyFont="1" applyFill="1" applyBorder="1" applyAlignment="1"/>
    <xf numFmtId="0" fontId="1" fillId="2" borderId="10" xfId="0" applyFont="1" applyFill="1" applyBorder="1" applyAlignment="1">
      <alignment horizontal="left"/>
    </xf>
    <xf numFmtId="0" fontId="6" fillId="2" borderId="3" xfId="0" applyFont="1" applyFill="1" applyBorder="1" applyProtection="1">
      <protection locked="0"/>
    </xf>
    <xf numFmtId="0" fontId="9" fillId="2" borderId="3" xfId="0" applyFont="1" applyFill="1" applyBorder="1"/>
    <xf numFmtId="0" fontId="9" fillId="2" borderId="3" xfId="0" applyFont="1" applyFill="1" applyBorder="1" applyAlignment="1">
      <alignment horizontal="left"/>
    </xf>
    <xf numFmtId="0" fontId="11" fillId="2" borderId="0" xfId="0" applyFont="1" applyFill="1"/>
    <xf numFmtId="0" fontId="12" fillId="2" borderId="0" xfId="0" applyFont="1" applyFill="1"/>
    <xf numFmtId="0" fontId="13" fillId="2" borderId="0" xfId="0" applyFont="1" applyFill="1" applyBorder="1" applyAlignment="1"/>
    <xf numFmtId="0" fontId="14" fillId="2" borderId="3" xfId="0" applyFont="1" applyFill="1" applyBorder="1"/>
    <xf numFmtId="0" fontId="15" fillId="2" borderId="3" xfId="0" applyFont="1" applyFill="1" applyBorder="1"/>
    <xf numFmtId="0" fontId="4" fillId="2" borderId="12" xfId="0" applyFont="1" applyFill="1" applyBorder="1" applyAlignment="1">
      <alignment horizontal="left" vertical="top" wrapText="1"/>
    </xf>
    <xf numFmtId="0" fontId="1" fillId="2" borderId="9" xfId="0" applyFont="1" applyFill="1" applyBorder="1" applyAlignment="1">
      <alignment horizontal="center" vertical="top"/>
    </xf>
    <xf numFmtId="0" fontId="1" fillId="2" borderId="2" xfId="0" applyFont="1" applyFill="1" applyBorder="1" applyAlignment="1">
      <alignment horizontal="center" vertical="top"/>
    </xf>
    <xf numFmtId="0" fontId="10" fillId="2" borderId="4" xfId="0" applyFont="1" applyFill="1" applyBorder="1" applyAlignment="1">
      <alignment horizontal="left" vertical="top" wrapText="1"/>
    </xf>
    <xf numFmtId="0" fontId="10" fillId="2" borderId="5" xfId="0" applyFont="1" applyFill="1" applyBorder="1" applyAlignment="1">
      <alignment horizontal="left" vertical="top" wrapText="1"/>
    </xf>
    <xf numFmtId="0" fontId="6" fillId="2" borderId="0" xfId="0" applyFont="1" applyFill="1" applyAlignment="1">
      <alignment horizontal="right"/>
    </xf>
    <xf numFmtId="0" fontId="10" fillId="2" borderId="4" xfId="0" applyFont="1" applyFill="1" applyBorder="1" applyAlignment="1" applyProtection="1">
      <alignment horizontal="left" vertical="top" wrapText="1"/>
    </xf>
    <xf numFmtId="0" fontId="10" fillId="2" borderId="5" xfId="0" applyFont="1" applyFill="1" applyBorder="1" applyAlignment="1" applyProtection="1">
      <alignment horizontal="left" vertical="top" wrapText="1"/>
    </xf>
  </cellXfs>
  <cellStyles count="1">
    <cellStyle name="Normal" xfId="0" builtinId="0"/>
  </cellStyles>
  <dxfs count="0"/>
  <tableStyles count="0" defaultTableStyle="TableStyleMedium9" defaultPivotStyle="PivotStyleLight16"/>
  <colors>
    <mruColors>
      <color rgb="FF0000FF"/>
    </mruColors>
  </colors>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46"/>
  <sheetViews>
    <sheetView tabSelected="1" workbookViewId="0">
      <selection activeCell="B5" sqref="B5:B8"/>
    </sheetView>
  </sheetViews>
  <sheetFormatPr defaultRowHeight="15.75"/>
  <cols>
    <col min="1" max="1" width="2" style="1" bestFit="1" customWidth="1"/>
    <col min="2" max="2" width="57.140625" style="1" customWidth="1"/>
    <col min="3" max="3" width="2.5703125" style="1" bestFit="1" customWidth="1"/>
    <col min="4" max="4" width="64.140625" style="1" bestFit="1" customWidth="1"/>
    <col min="5" max="5" width="6.42578125" style="1" bestFit="1" customWidth="1"/>
    <col min="6" max="6" width="1.85546875" style="1" customWidth="1"/>
    <col min="7" max="7" width="49.140625" style="2" bestFit="1" customWidth="1"/>
    <col min="8" max="8" width="3" style="2" bestFit="1" customWidth="1"/>
    <col min="9" max="9" width="23.85546875" style="1" bestFit="1" customWidth="1"/>
    <col min="10" max="16384" width="9.140625" style="1"/>
  </cols>
  <sheetData>
    <row r="1" spans="1:9">
      <c r="B1" s="1" t="s">
        <v>48</v>
      </c>
      <c r="G1" s="18"/>
      <c r="H1" s="18"/>
      <c r="I1" s="11"/>
    </row>
    <row r="2" spans="1:9" ht="23.25">
      <c r="A2" s="15"/>
      <c r="B2" s="29"/>
      <c r="C2" s="16"/>
      <c r="D2" s="6"/>
      <c r="E2" s="6"/>
      <c r="F2" s="6"/>
      <c r="G2" s="18"/>
      <c r="H2" s="18"/>
      <c r="I2" s="11"/>
    </row>
    <row r="3" spans="1:9" ht="18.75">
      <c r="A3" s="14" t="s">
        <v>39</v>
      </c>
      <c r="B3" s="13" t="s">
        <v>50</v>
      </c>
      <c r="C3" s="14"/>
      <c r="D3" s="14"/>
      <c r="E3" s="14"/>
      <c r="F3" s="14"/>
      <c r="G3" s="18"/>
      <c r="H3" s="18"/>
      <c r="I3" s="11"/>
    </row>
    <row r="4" spans="1:9" ht="23.25">
      <c r="B4" s="35" t="s">
        <v>0</v>
      </c>
      <c r="C4" s="3"/>
      <c r="D4" s="36" t="s">
        <v>1</v>
      </c>
      <c r="E4" s="3" t="s">
        <v>40</v>
      </c>
      <c r="F4" s="16"/>
      <c r="G4" s="34" t="s">
        <v>38</v>
      </c>
      <c r="H4" s="24"/>
      <c r="I4" s="10"/>
    </row>
    <row r="5" spans="1:9" ht="22.5">
      <c r="B5" s="43" t="s">
        <v>41</v>
      </c>
      <c r="C5" s="31" t="s">
        <v>34</v>
      </c>
      <c r="D5" s="4" t="s">
        <v>2</v>
      </c>
      <c r="E5" s="17"/>
      <c r="F5" s="20"/>
      <c r="G5" s="32" t="s">
        <v>3</v>
      </c>
      <c r="H5" s="19">
        <f>COUNTIF($E$9:$E$39, "iStem")</f>
        <v>0</v>
      </c>
      <c r="I5" s="10" t="s">
        <v>3</v>
      </c>
    </row>
    <row r="6" spans="1:9" ht="20.25">
      <c r="B6" s="44"/>
      <c r="C6" s="30" t="s">
        <v>35</v>
      </c>
      <c r="D6" s="4" t="s">
        <v>7</v>
      </c>
      <c r="E6" s="17"/>
      <c r="F6" s="20"/>
      <c r="G6" s="33" t="s">
        <v>4</v>
      </c>
      <c r="H6" s="19">
        <f>COUNTIF($E$9:$E$39, "Basic Woods")</f>
        <v>0</v>
      </c>
      <c r="I6" s="10" t="s">
        <v>4</v>
      </c>
    </row>
    <row r="7" spans="1:9" ht="20.25">
      <c r="B7" s="44"/>
      <c r="C7" s="30" t="s">
        <v>37</v>
      </c>
      <c r="D7" s="4" t="s">
        <v>8</v>
      </c>
      <c r="E7" s="17"/>
      <c r="F7" s="20"/>
      <c r="G7" s="33" t="s">
        <v>5</v>
      </c>
      <c r="H7" s="19">
        <f>COUNTIF($E$9:$E$39, "Tech Drawing")</f>
        <v>0</v>
      </c>
      <c r="I7" s="10" t="s">
        <v>5</v>
      </c>
    </row>
    <row r="8" spans="1:9" ht="20.25">
      <c r="B8" s="44"/>
      <c r="C8" s="30" t="s">
        <v>36</v>
      </c>
      <c r="D8" s="4" t="s">
        <v>9</v>
      </c>
      <c r="E8" s="17"/>
      <c r="F8" s="20"/>
      <c r="G8" s="33" t="s">
        <v>6</v>
      </c>
      <c r="H8" s="19">
        <f>COUNTIF($E$9:$E$39, "Sustainable Tech")</f>
        <v>0</v>
      </c>
      <c r="I8" s="10" t="s">
        <v>6</v>
      </c>
    </row>
    <row r="9" spans="1:9" ht="23.25">
      <c r="B9" s="38"/>
      <c r="C9" s="39"/>
      <c r="D9" s="7"/>
      <c r="E9" s="8" t="str">
        <f>IF($E$5=1, "iStem", IF($E$6=1, "Basic Woods", IF($E$7=1, "Tech Drawing", IF($E$8=1, "Sustainable Tech", "None"))))</f>
        <v>None</v>
      </c>
      <c r="F9" s="21"/>
      <c r="G9" s="26" t="str">
        <f>IF(AND(H5&gt;H6, H5&gt;H7, H5&gt;H8), "iStem", IF(AND(H6&gt;H5,H6&gt;H7,H6&gt;H8),"Basic Woods", IF(AND(H7&gt;H5, H7&gt;H6, H7&gt;H8), "Tech Drawing", IF(AND(H8&gt;H5, H8&gt;H6, H8&gt;H7), "Sustainable Technologies", "Multiple Options"))))</f>
        <v>Multiple Options</v>
      </c>
      <c r="H9" s="23"/>
      <c r="I9" s="10"/>
    </row>
    <row r="10" spans="1:9">
      <c r="B10" s="40" t="s">
        <v>42</v>
      </c>
      <c r="C10" s="31" t="s">
        <v>34</v>
      </c>
      <c r="D10" s="5" t="s">
        <v>13</v>
      </c>
      <c r="E10" s="17"/>
      <c r="F10" s="20"/>
      <c r="G10" s="28"/>
      <c r="H10" s="22"/>
      <c r="I10" s="10" t="s">
        <v>3</v>
      </c>
    </row>
    <row r="11" spans="1:9" ht="16.5" thickBot="1">
      <c r="B11" s="41"/>
      <c r="C11" s="30" t="s">
        <v>35</v>
      </c>
      <c r="D11" s="5" t="s">
        <v>10</v>
      </c>
      <c r="E11" s="17"/>
      <c r="F11" s="20"/>
      <c r="G11" s="27"/>
      <c r="H11" s="22"/>
      <c r="I11" s="10" t="s">
        <v>4</v>
      </c>
    </row>
    <row r="12" spans="1:9" ht="15.75" customHeight="1" thickTop="1" thickBot="1">
      <c r="B12" s="41"/>
      <c r="C12" s="30" t="s">
        <v>37</v>
      </c>
      <c r="D12" s="5" t="s">
        <v>11</v>
      </c>
      <c r="E12" s="17"/>
      <c r="F12" s="20"/>
      <c r="G12" s="37" t="s">
        <v>49</v>
      </c>
      <c r="H12" s="22"/>
      <c r="I12" s="10" t="s">
        <v>5</v>
      </c>
    </row>
    <row r="13" spans="1:9" ht="15.75" customHeight="1" thickTop="1" thickBot="1">
      <c r="B13" s="41"/>
      <c r="C13" s="30" t="s">
        <v>36</v>
      </c>
      <c r="D13" s="5" t="s">
        <v>12</v>
      </c>
      <c r="E13" s="17"/>
      <c r="F13" s="20"/>
      <c r="G13" s="37"/>
      <c r="H13" s="22"/>
      <c r="I13" s="10" t="s">
        <v>6</v>
      </c>
    </row>
    <row r="14" spans="1:9" ht="23.25" customHeight="1" thickTop="1" thickBot="1">
      <c r="B14" s="38"/>
      <c r="C14" s="39"/>
      <c r="D14" s="39"/>
      <c r="E14" s="8" t="str">
        <f>IF($E$10=1, "iStem", IF($E$11=1, "Basic Woods", IF($E$12=1, "Tech Drawing", IF($E$13=1, "Sustainable Tech", "None"))))</f>
        <v>None</v>
      </c>
      <c r="F14" s="21"/>
      <c r="G14" s="37"/>
      <c r="H14" s="23"/>
      <c r="I14" s="10"/>
    </row>
    <row r="15" spans="1:9" ht="15.75" customHeight="1" thickTop="1" thickBot="1">
      <c r="B15" s="40" t="s">
        <v>43</v>
      </c>
      <c r="C15" s="31" t="s">
        <v>34</v>
      </c>
      <c r="D15" s="4" t="s">
        <v>14</v>
      </c>
      <c r="E15" s="17"/>
      <c r="F15" s="20"/>
      <c r="G15" s="37"/>
      <c r="H15" s="22"/>
      <c r="I15" s="10" t="s">
        <v>3</v>
      </c>
    </row>
    <row r="16" spans="1:9" ht="15.75" customHeight="1" thickTop="1" thickBot="1">
      <c r="B16" s="41"/>
      <c r="C16" s="30" t="s">
        <v>35</v>
      </c>
      <c r="D16" s="4" t="s">
        <v>15</v>
      </c>
      <c r="E16" s="17"/>
      <c r="F16" s="20"/>
      <c r="G16" s="37"/>
      <c r="H16" s="22"/>
      <c r="I16" s="10" t="s">
        <v>4</v>
      </c>
    </row>
    <row r="17" spans="2:9" ht="15.75" customHeight="1" thickTop="1" thickBot="1">
      <c r="B17" s="41"/>
      <c r="C17" s="30" t="s">
        <v>37</v>
      </c>
      <c r="D17" s="4" t="s">
        <v>16</v>
      </c>
      <c r="E17" s="17"/>
      <c r="F17" s="20"/>
      <c r="G17" s="37"/>
      <c r="H17" s="22"/>
      <c r="I17" s="10" t="s">
        <v>5</v>
      </c>
    </row>
    <row r="18" spans="2:9" ht="15.75" customHeight="1" thickTop="1" thickBot="1">
      <c r="B18" s="41"/>
      <c r="C18" s="30" t="s">
        <v>36</v>
      </c>
      <c r="D18" s="4" t="s">
        <v>17</v>
      </c>
      <c r="E18" s="17"/>
      <c r="F18" s="20"/>
      <c r="G18" s="37"/>
      <c r="H18" s="22"/>
      <c r="I18" s="10" t="s">
        <v>6</v>
      </c>
    </row>
    <row r="19" spans="2:9" ht="23.25" customHeight="1" thickTop="1">
      <c r="B19" s="38"/>
      <c r="C19" s="39"/>
      <c r="D19" s="39"/>
      <c r="E19" s="8" t="str">
        <f>IF($E$15=1, "iStem", IF($E$16=1, "Basic Woods", IF($E$17=1, "Tech Drawing", IF($E$18=1, "Sustainable Tech", "None"))))</f>
        <v>None</v>
      </c>
      <c r="F19" s="21"/>
      <c r="G19" s="25"/>
      <c r="H19" s="23"/>
      <c r="I19" s="10"/>
    </row>
    <row r="20" spans="2:9">
      <c r="B20" s="40" t="s">
        <v>44</v>
      </c>
      <c r="C20" s="31" t="s">
        <v>34</v>
      </c>
      <c r="D20" s="5" t="s">
        <v>18</v>
      </c>
      <c r="E20" s="17"/>
      <c r="F20" s="20"/>
      <c r="G20" s="22"/>
      <c r="H20" s="22"/>
      <c r="I20" s="10" t="s">
        <v>3</v>
      </c>
    </row>
    <row r="21" spans="2:9">
      <c r="B21" s="41"/>
      <c r="C21" s="30" t="s">
        <v>35</v>
      </c>
      <c r="D21" s="5" t="s">
        <v>19</v>
      </c>
      <c r="E21" s="17"/>
      <c r="F21" s="20"/>
      <c r="G21" s="22"/>
      <c r="H21" s="22"/>
      <c r="I21" s="10" t="s">
        <v>4</v>
      </c>
    </row>
    <row r="22" spans="2:9">
      <c r="B22" s="41"/>
      <c r="C22" s="30" t="s">
        <v>37</v>
      </c>
      <c r="D22" s="5" t="s">
        <v>20</v>
      </c>
      <c r="E22" s="17"/>
      <c r="F22" s="20"/>
      <c r="G22" s="22"/>
      <c r="H22" s="22"/>
      <c r="I22" s="10" t="s">
        <v>5</v>
      </c>
    </row>
    <row r="23" spans="2:9">
      <c r="B23" s="41"/>
      <c r="C23" s="30" t="s">
        <v>36</v>
      </c>
      <c r="D23" s="5" t="s">
        <v>21</v>
      </c>
      <c r="E23" s="17"/>
      <c r="F23" s="20"/>
      <c r="G23" s="22"/>
      <c r="H23" s="22"/>
      <c r="I23" s="10" t="s">
        <v>6</v>
      </c>
    </row>
    <row r="24" spans="2:9" ht="23.25" customHeight="1">
      <c r="B24" s="38"/>
      <c r="C24" s="39"/>
      <c r="D24" s="39"/>
      <c r="E24" s="8" t="str">
        <f>IF($E$20=1, "iStem", IF($E$21=1, "Basic Woods", IF($E$22=1, "Tech Drawing", IF($E$23=1, "Sustainable Tech", "None"))))</f>
        <v>None</v>
      </c>
      <c r="F24" s="21"/>
      <c r="G24" s="23"/>
      <c r="H24" s="23"/>
      <c r="I24" s="10"/>
    </row>
    <row r="25" spans="2:9">
      <c r="B25" s="40" t="s">
        <v>45</v>
      </c>
      <c r="C25" s="31" t="s">
        <v>34</v>
      </c>
      <c r="D25" s="5" t="s">
        <v>22</v>
      </c>
      <c r="E25" s="17"/>
      <c r="F25" s="20"/>
      <c r="G25" s="22"/>
      <c r="H25" s="22"/>
      <c r="I25" s="10" t="s">
        <v>3</v>
      </c>
    </row>
    <row r="26" spans="2:9">
      <c r="B26" s="41"/>
      <c r="C26" s="30" t="s">
        <v>35</v>
      </c>
      <c r="D26" s="5" t="s">
        <v>23</v>
      </c>
      <c r="E26" s="17"/>
      <c r="F26" s="20"/>
      <c r="G26" s="22"/>
      <c r="H26" s="22"/>
      <c r="I26" s="10" t="s">
        <v>4</v>
      </c>
    </row>
    <row r="27" spans="2:9">
      <c r="B27" s="41"/>
      <c r="C27" s="30" t="s">
        <v>37</v>
      </c>
      <c r="D27" s="5" t="s">
        <v>24</v>
      </c>
      <c r="E27" s="17"/>
      <c r="F27" s="20"/>
      <c r="G27" s="22"/>
      <c r="H27" s="22"/>
      <c r="I27" s="10" t="s">
        <v>5</v>
      </c>
    </row>
    <row r="28" spans="2:9">
      <c r="B28" s="41"/>
      <c r="C28" s="30" t="s">
        <v>36</v>
      </c>
      <c r="D28" s="5" t="s">
        <v>25</v>
      </c>
      <c r="E28" s="17"/>
      <c r="F28" s="20"/>
      <c r="G28" s="22"/>
      <c r="H28" s="22"/>
      <c r="I28" s="10" t="s">
        <v>6</v>
      </c>
    </row>
    <row r="29" spans="2:9" ht="23.25" customHeight="1">
      <c r="B29" s="38"/>
      <c r="C29" s="39"/>
      <c r="D29" s="39"/>
      <c r="E29" s="8" t="str">
        <f>IF($E$25=1, "iStem", IF($E$26=1, "Basic Woods", IF($E$27=1, "Tech Drawing", IF($E$28=1, "Sustainable Tech", "None"))))</f>
        <v>None</v>
      </c>
      <c r="F29" s="21"/>
      <c r="G29" s="23"/>
      <c r="H29" s="23"/>
      <c r="I29" s="10"/>
    </row>
    <row r="30" spans="2:9">
      <c r="B30" s="40" t="s">
        <v>46</v>
      </c>
      <c r="C30" s="31" t="s">
        <v>34</v>
      </c>
      <c r="D30" s="5" t="s">
        <v>26</v>
      </c>
      <c r="E30" s="17"/>
      <c r="F30" s="20"/>
      <c r="G30" s="22"/>
      <c r="H30" s="22"/>
      <c r="I30" s="10" t="s">
        <v>3</v>
      </c>
    </row>
    <row r="31" spans="2:9">
      <c r="B31" s="41"/>
      <c r="C31" s="30" t="s">
        <v>35</v>
      </c>
      <c r="D31" s="5" t="s">
        <v>27</v>
      </c>
      <c r="E31" s="17"/>
      <c r="F31" s="20"/>
      <c r="G31" s="22"/>
      <c r="H31" s="22"/>
      <c r="I31" s="10" t="s">
        <v>4</v>
      </c>
    </row>
    <row r="32" spans="2:9">
      <c r="B32" s="41"/>
      <c r="C32" s="30" t="s">
        <v>37</v>
      </c>
      <c r="D32" s="5" t="s">
        <v>28</v>
      </c>
      <c r="E32" s="17"/>
      <c r="F32" s="20"/>
      <c r="G32" s="22"/>
      <c r="H32" s="22"/>
      <c r="I32" s="10" t="s">
        <v>5</v>
      </c>
    </row>
    <row r="33" spans="2:9">
      <c r="B33" s="41"/>
      <c r="C33" s="30" t="s">
        <v>36</v>
      </c>
      <c r="D33" s="5" t="s">
        <v>29</v>
      </c>
      <c r="E33" s="17"/>
      <c r="F33" s="20"/>
      <c r="G33" s="22"/>
      <c r="H33" s="22"/>
      <c r="I33" s="10" t="s">
        <v>6</v>
      </c>
    </row>
    <row r="34" spans="2:9" ht="23.25" customHeight="1">
      <c r="B34" s="38"/>
      <c r="C34" s="39"/>
      <c r="D34" s="39"/>
      <c r="E34" s="8" t="str">
        <f>IF($E$30=1, "iStem", IF($E$31=1, "Basic Woods", IF($E$32=1, "Tech Drawing", IF($E$33=1, "Sustainable Tech", "None"))))</f>
        <v>None</v>
      </c>
      <c r="F34" s="21"/>
      <c r="G34" s="23"/>
      <c r="H34" s="23"/>
      <c r="I34" s="10"/>
    </row>
    <row r="35" spans="2:9">
      <c r="B35" s="40" t="s">
        <v>47</v>
      </c>
      <c r="C35" s="31" t="s">
        <v>34</v>
      </c>
      <c r="D35" s="4" t="s">
        <v>30</v>
      </c>
      <c r="E35" s="17"/>
      <c r="F35" s="20"/>
      <c r="G35" s="22"/>
      <c r="H35" s="22"/>
      <c r="I35" s="10" t="s">
        <v>3</v>
      </c>
    </row>
    <row r="36" spans="2:9">
      <c r="B36" s="41"/>
      <c r="C36" s="30" t="s">
        <v>35</v>
      </c>
      <c r="D36" s="4" t="s">
        <v>31</v>
      </c>
      <c r="E36" s="17"/>
      <c r="F36" s="20"/>
      <c r="G36" s="22"/>
      <c r="H36" s="22"/>
      <c r="I36" s="10" t="s">
        <v>4</v>
      </c>
    </row>
    <row r="37" spans="2:9">
      <c r="B37" s="41"/>
      <c r="C37" s="30" t="s">
        <v>37</v>
      </c>
      <c r="D37" s="4" t="s">
        <v>32</v>
      </c>
      <c r="E37" s="17"/>
      <c r="F37" s="20"/>
      <c r="G37" s="22"/>
      <c r="H37" s="22"/>
      <c r="I37" s="10" t="s">
        <v>5</v>
      </c>
    </row>
    <row r="38" spans="2:9">
      <c r="B38" s="41"/>
      <c r="C38" s="30" t="s">
        <v>36</v>
      </c>
      <c r="D38" s="4" t="s">
        <v>33</v>
      </c>
      <c r="E38" s="17"/>
      <c r="F38" s="20"/>
      <c r="G38" s="22"/>
      <c r="H38" s="22"/>
      <c r="I38" s="10" t="s">
        <v>6</v>
      </c>
    </row>
    <row r="39" spans="2:9" ht="23.25" customHeight="1">
      <c r="B39" s="38"/>
      <c r="C39" s="39"/>
      <c r="D39" s="39"/>
      <c r="E39" s="8" t="str">
        <f>IF($E$35=1, "iStem", IF($E$36=1, "Basic Woods", IF($E$37=1, "Tech Drawing", IF($E$38=1, "Sustainable Tech", "None"))))</f>
        <v>None</v>
      </c>
      <c r="F39" s="21"/>
      <c r="G39" s="23"/>
      <c r="H39" s="23"/>
      <c r="I39" s="10"/>
    </row>
    <row r="40" spans="2:9" ht="23.25">
      <c r="B40" s="42"/>
      <c r="C40" s="42"/>
      <c r="F40" s="12"/>
      <c r="G40" s="23"/>
      <c r="H40" s="23"/>
      <c r="I40" s="9"/>
    </row>
    <row r="41" spans="2:9" ht="23.25">
      <c r="F41" s="12"/>
      <c r="I41" s="9"/>
    </row>
    <row r="42" spans="2:9" ht="23.25">
      <c r="F42" s="12"/>
    </row>
    <row r="43" spans="2:9" ht="23.25">
      <c r="F43" s="12"/>
    </row>
    <row r="44" spans="2:9">
      <c r="E44" s="9"/>
      <c r="F44" s="9"/>
    </row>
    <row r="45" spans="2:9">
      <c r="G45" s="18"/>
      <c r="H45" s="18"/>
      <c r="I45" s="11"/>
    </row>
    <row r="46" spans="2:9">
      <c r="G46" s="18"/>
      <c r="H46" s="18"/>
      <c r="I46" s="11"/>
    </row>
  </sheetData>
  <sheetProtection sheet="1" objects="1" scenarios="1" selectLockedCells="1" selectUnlockedCells="1"/>
  <mergeCells count="16">
    <mergeCell ref="B9:C9"/>
    <mergeCell ref="B5:B8"/>
    <mergeCell ref="B14:D14"/>
    <mergeCell ref="B10:B13"/>
    <mergeCell ref="B15:B18"/>
    <mergeCell ref="G12:G18"/>
    <mergeCell ref="B39:D39"/>
    <mergeCell ref="B35:B38"/>
    <mergeCell ref="B40:C40"/>
    <mergeCell ref="B19:D19"/>
    <mergeCell ref="B20:B23"/>
    <mergeCell ref="B24:D24"/>
    <mergeCell ref="B25:B28"/>
    <mergeCell ref="B29:D29"/>
    <mergeCell ref="B34:D34"/>
    <mergeCell ref="B30:B3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5F282254C60E4BBE794707C09310B4" ma:contentTypeVersion="1" ma:contentTypeDescription="Create a new document." ma:contentTypeScope="" ma:versionID="2de08ceba826a52d95364595f0a89537">
  <xsd:schema xmlns:xsd="http://www.w3.org/2001/XMLSchema" xmlns:xs="http://www.w3.org/2001/XMLSchema" xmlns:p="http://schemas.microsoft.com/office/2006/metadata/properties" xmlns:ns1="http://schemas.microsoft.com/sharepoint/v3" targetNamespace="http://schemas.microsoft.com/office/2006/metadata/properties" ma:root="true" ma:fieldsID="c589d4f39dd012525b85b527ea9e2833"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F74B17C-2692-4CFF-A27F-7836B2152DC3}"/>
</file>

<file path=customXml/itemProps2.xml><?xml version="1.0" encoding="utf-8"?>
<ds:datastoreItem xmlns:ds="http://schemas.openxmlformats.org/officeDocument/2006/customXml" ds:itemID="{4F14540D-AAAF-47DC-8919-33A40833D850}"/>
</file>

<file path=customXml/itemProps3.xml><?xml version="1.0" encoding="utf-8"?>
<ds:datastoreItem xmlns:ds="http://schemas.openxmlformats.org/officeDocument/2006/customXml" ds:itemID="{B49C5B7E-8913-43B0-AAAF-4765999F682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2015-01-07T13:18:00Z</dcterms:created>
  <dcterms:modified xsi:type="dcterms:W3CDTF">2015-03-18T18:22:13Z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0x010100A35F282254C60E4BBE794707C09310B4</vt:lpwstr>
  </property>
</Properties>
</file>