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ation, Calculators, Spreadsheets\"/>
    </mc:Choice>
  </mc:AlternateContent>
  <xr:revisionPtr revIDLastSave="0" documentId="13_ncr:1_{67AB8C0D-E2FA-422C-BF5F-F6497B1DEB9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ALARY" sheetId="1" r:id="rId1"/>
    <sheet name="HOURLY" sheetId="2" r:id="rId2"/>
    <sheet name="Sheet4" sheetId="4" state="hidden" r:id="rId3"/>
  </sheets>
  <definedNames>
    <definedName name="_xlnm.Print_Area" localSheetId="1">HOURLY!$A$1:$I$36</definedName>
    <definedName name="_xlnm.Print_Area" localSheetId="0">SALARY!$A$1:$I$47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21" i="2"/>
  <c r="G18" i="2" l="1"/>
  <c r="G15" i="1"/>
  <c r="D10" i="2" l="1"/>
  <c r="D12" i="2" l="1"/>
  <c r="G14" i="1"/>
  <c r="G16" i="1" s="1"/>
  <c r="G18" i="1" s="1"/>
  <c r="G17" i="1" l="1"/>
  <c r="G20" i="1" s="1"/>
  <c r="G19" i="2"/>
  <c r="G20" i="2"/>
  <c r="G22" i="2" l="1"/>
</calcChain>
</file>

<file path=xl/sharedStrings.xml><?xml version="1.0" encoding="utf-8"?>
<sst xmlns="http://schemas.openxmlformats.org/spreadsheetml/2006/main" count="39" uniqueCount="27">
  <si>
    <t>CHANDLER UNIFIED SCHOOL DISTRICT #80</t>
  </si>
  <si>
    <t>NAME:</t>
  </si>
  <si>
    <t>FTE:</t>
  </si>
  <si>
    <t>PAY FOR PERFORMANCE (PFP)</t>
  </si>
  <si>
    <t>SUBTOTAL</t>
  </si>
  <si>
    <t>INSURANCE</t>
  </si>
  <si>
    <t>ASRS:</t>
  </si>
  <si>
    <t>FICA:</t>
  </si>
  <si>
    <t>ESTIMATED SALARY:</t>
  </si>
  <si>
    <t>COST FOR HOURLY</t>
  </si>
  <si>
    <t>ESTIMATED HOURLY RATE:</t>
  </si>
  <si>
    <t>EXPERIENCE</t>
  </si>
  <si>
    <t>ENTRY HOURLY RATE:</t>
  </si>
  <si>
    <t>EXPERIENCE:</t>
  </si>
  <si>
    <t>HRS/DAY:</t>
  </si>
  <si>
    <t>TOTAL WORK DAYS:</t>
  </si>
  <si>
    <t>*</t>
  </si>
  <si>
    <t>COST FOR SALARY</t>
  </si>
  <si>
    <t>TOTAL ESTIMATED COST</t>
  </si>
  <si>
    <t>Upon initial employment, the starting hourly rate will be determined based upon experience in a job with like duties held in the previous ten years.</t>
  </si>
  <si>
    <t>ESTIMATED 2023-24 SALARY</t>
  </si>
  <si>
    <t>2024-25 SCHOOL YEAR</t>
  </si>
  <si>
    <t>ESTIMATED 2024-25 SALARY</t>
  </si>
  <si>
    <t>Total estimated cost does not include stipends or bonus pay.</t>
  </si>
  <si>
    <t xml:space="preserve">** </t>
  </si>
  <si>
    <t>**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</si>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</sst>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7" tint="0.80001220740379042"/>
        </stop>
      </gradient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44" fontId="2" fillId="2" borderId="2" xfId="1" applyFont="1" applyFill="1" applyBorder="1"/>
    <xf numFmtId="0" fontId="2" fillId="2" borderId="0" xfId="0" applyFont="1" applyFill="1"/>
    <xf numFmtId="44" fontId="2" fillId="2" borderId="0" xfId="1" applyFont="1" applyFill="1"/>
    <xf numFmtId="0" fontId="2" fillId="2" borderId="0" xfId="0" applyFont="1" applyFill="1" applyAlignment="1">
      <alignment horizontal="center"/>
    </xf>
    <xf numFmtId="0" fontId="2" fillId="2" borderId="3" xfId="0" applyFont="1" applyFill="1" applyBorder="1"/>
    <xf numFmtId="44" fontId="2" fillId="2" borderId="3" xfId="1" applyFont="1" applyFill="1" applyBorder="1"/>
    <xf numFmtId="44" fontId="2" fillId="2" borderId="0" xfId="1" applyFont="1" applyFill="1" applyBorder="1"/>
    <xf numFmtId="44" fontId="2" fillId="2" borderId="1" xfId="1" applyFont="1" applyFill="1" applyBorder="1"/>
    <xf numFmtId="10" fontId="2" fillId="2" borderId="0" xfId="0" applyNumberFormat="1" applyFont="1" applyFill="1"/>
    <xf numFmtId="0" fontId="2" fillId="2" borderId="0" xfId="0" applyFont="1" applyFill="1" applyAlignment="1">
      <alignment horizontal="left"/>
    </xf>
    <xf numFmtId="9" fontId="2" fillId="2" borderId="0" xfId="0" applyNumberFormat="1" applyFont="1" applyFill="1"/>
    <xf numFmtId="0" fontId="2" fillId="2" borderId="0" xfId="0" applyFont="1" applyFill="1" applyAlignment="1">
      <alignment horizontal="right"/>
    </xf>
    <xf numFmtId="0" fontId="2" fillId="2" borderId="0" xfId="2" applyNumberFormat="1" applyFont="1" applyFill="1"/>
    <xf numFmtId="0" fontId="2" fillId="2" borderId="0" xfId="0" applyFont="1" applyFill="1" applyAlignment="1">
      <alignment wrapText="1"/>
    </xf>
    <xf numFmtId="44" fontId="2" fillId="3" borderId="0" xfId="1" applyFont="1" applyFill="1" applyProtection="1">
      <protection locked="0"/>
    </xf>
    <xf numFmtId="0" fontId="2" fillId="3" borderId="0" xfId="2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List" dx="15" fmlaLink="Sheet4!$B$2" fmlaRange="Sheet4!$A$2:$A$7" sel="1" val="0"/>
</file>

<file path=xl/ctrlProps/ctrlProp2.xml><?xml version="1.0" encoding="utf-8"?>
<formControlPr xmlns="http://schemas.microsoft.com/office/spreadsheetml/2009/9/main" objectType="Radio" firstButton="1" fmlaLink="$H$15" lockText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checked="Checked" firstButton="1" fmlaLink="$H$19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Sheet4!$A$12" lockText="1"/>
</file>

<file path=xl/ctrlProps/ctrlProp9.xml><?xml version="1.0" encoding="utf-8"?>
<formControlPr xmlns="http://schemas.microsoft.com/office/spreadsheetml/2009/9/main" objectType="Radio" checked="Checked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76200</xdr:rowOff>
        </xdr:from>
        <xdr:to>
          <xdr:col>2</xdr:col>
          <xdr:colOff>619125</xdr:colOff>
          <xdr:row>11</xdr:row>
          <xdr:rowOff>180975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QUALIFY FOR PFP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161925</xdr:rowOff>
        </xdr:from>
        <xdr:to>
          <xdr:col>2</xdr:col>
          <xdr:colOff>19050</xdr:colOff>
          <xdr:row>11</xdr:row>
          <xdr:rowOff>180975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10</xdr:row>
          <xdr:rowOff>95250</xdr:rowOff>
        </xdr:from>
        <xdr:to>
          <xdr:col>6</xdr:col>
          <xdr:colOff>742950</xdr:colOff>
          <xdr:row>12</xdr:row>
          <xdr:rowOff>0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QUALIFY FOR INSURANCE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161925</xdr:rowOff>
        </xdr:from>
        <xdr:to>
          <xdr:col>6</xdr:col>
          <xdr:colOff>333375</xdr:colOff>
          <xdr:row>11</xdr:row>
          <xdr:rowOff>180975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10</xdr:row>
          <xdr:rowOff>161925</xdr:rowOff>
        </xdr:from>
        <xdr:to>
          <xdr:col>6</xdr:col>
          <xdr:colOff>704850</xdr:colOff>
          <xdr:row>11</xdr:row>
          <xdr:rowOff>180975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10</xdr:row>
          <xdr:rowOff>161925</xdr:rowOff>
        </xdr:from>
        <xdr:to>
          <xdr:col>2</xdr:col>
          <xdr:colOff>504825</xdr:colOff>
          <xdr:row>11</xdr:row>
          <xdr:rowOff>171450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38100</xdr:rowOff>
        </xdr:from>
        <xdr:to>
          <xdr:col>2</xdr:col>
          <xdr:colOff>714375</xdr:colOff>
          <xdr:row>15</xdr:row>
          <xdr:rowOff>133350</xdr:rowOff>
        </xdr:to>
        <xdr:sp macro="" textlink="">
          <xdr:nvSpPr>
            <xdr:cNvPr id="2051" name="Group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QUALIFY FOR INSURANCE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14</xdr:row>
          <xdr:rowOff>104775</xdr:rowOff>
        </xdr:from>
        <xdr:to>
          <xdr:col>1</xdr:col>
          <xdr:colOff>733425</xdr:colOff>
          <xdr:row>15</xdr:row>
          <xdr:rowOff>104775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14</xdr:row>
          <xdr:rowOff>95250</xdr:rowOff>
        </xdr:from>
        <xdr:to>
          <xdr:col>2</xdr:col>
          <xdr:colOff>685800</xdr:colOff>
          <xdr:row>15</xdr:row>
          <xdr:rowOff>114300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9</xdr:row>
          <xdr:rowOff>9525</xdr:rowOff>
        </xdr:from>
        <xdr:to>
          <xdr:col>2</xdr:col>
          <xdr:colOff>533400</xdr:colOff>
          <xdr:row>10</xdr:row>
          <xdr:rowOff>142875</xdr:rowOff>
        </xdr:to>
        <xdr:sp macro="" textlink="">
          <xdr:nvSpPr>
            <xdr:cNvPr id="2055" name="List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24"/>
  <sheetViews>
    <sheetView tabSelected="1" workbookViewId="0">
      <selection activeCell="D30" sqref="D30"/>
    </sheetView>
  </sheetViews>
  <sheetFormatPr defaultColWidth="9.140625" defaultRowHeight="15" x14ac:dyDescent="0.25"/>
  <cols>
    <col min="1" max="2" width="9.140625" style="2"/>
    <col min="3" max="3" width="13" style="2" customWidth="1"/>
    <col min="4" max="4" width="11.5703125" style="2" bestFit="1" customWidth="1"/>
    <col min="5" max="6" width="9.140625" style="2"/>
    <col min="7" max="7" width="11.5703125" style="3" bestFit="1" customWidth="1"/>
    <col min="8" max="8" width="9.140625" style="2" hidden="1" customWidth="1"/>
    <col min="9" max="16384" width="9.140625" style="2"/>
  </cols>
  <sheetData>
    <row r="2" spans="2:8" x14ac:dyDescent="0.25">
      <c r="B2" s="18" t="s">
        <v>0</v>
      </c>
      <c r="C2" s="18"/>
      <c r="D2" s="18"/>
      <c r="E2" s="18"/>
      <c r="F2" s="18"/>
      <c r="G2" s="18"/>
    </row>
    <row r="3" spans="2:8" x14ac:dyDescent="0.25">
      <c r="B3" s="18" t="s">
        <v>17</v>
      </c>
      <c r="C3" s="18"/>
      <c r="D3" s="18"/>
      <c r="E3" s="18"/>
      <c r="F3" s="18"/>
      <c r="G3" s="18"/>
    </row>
    <row r="4" spans="2:8" ht="15.75" thickBot="1" x14ac:dyDescent="0.3">
      <c r="B4" s="19" t="s">
        <v>21</v>
      </c>
      <c r="C4" s="19"/>
      <c r="D4" s="19"/>
      <c r="E4" s="19"/>
      <c r="F4" s="19"/>
      <c r="G4" s="19"/>
    </row>
    <row r="6" spans="2:8" x14ac:dyDescent="0.25">
      <c r="B6" s="2" t="s">
        <v>1</v>
      </c>
      <c r="C6" s="20"/>
      <c r="D6" s="20"/>
    </row>
    <row r="7" spans="2:8" ht="5.0999999999999996" customHeight="1" x14ac:dyDescent="0.25">
      <c r="C7" s="4"/>
      <c r="D7" s="4"/>
    </row>
    <row r="8" spans="2:8" x14ac:dyDescent="0.25">
      <c r="B8" s="2" t="s">
        <v>8</v>
      </c>
      <c r="C8" s="3"/>
      <c r="D8" s="15"/>
      <c r="F8" s="2" t="s">
        <v>2</v>
      </c>
      <c r="G8" s="16"/>
    </row>
    <row r="9" spans="2:8" ht="15.75" thickBot="1" x14ac:dyDescent="0.3">
      <c r="B9" s="5"/>
      <c r="C9" s="6"/>
      <c r="D9" s="5"/>
      <c r="E9" s="5"/>
      <c r="F9" s="5"/>
      <c r="G9" s="6"/>
    </row>
    <row r="10" spans="2:8" x14ac:dyDescent="0.25">
      <c r="C10" s="7"/>
      <c r="G10" s="7"/>
    </row>
    <row r="11" spans="2:8" x14ac:dyDescent="0.25">
      <c r="C11" s="3"/>
    </row>
    <row r="12" spans="2:8" x14ac:dyDescent="0.25">
      <c r="D12" s="3"/>
    </row>
    <row r="14" spans="2:8" x14ac:dyDescent="0.25">
      <c r="B14" s="2" t="s">
        <v>22</v>
      </c>
      <c r="G14" s="3">
        <f>D8*G8</f>
        <v>0</v>
      </c>
    </row>
    <row r="15" spans="2:8" x14ac:dyDescent="0.25">
      <c r="B15" s="2" t="s">
        <v>3</v>
      </c>
      <c r="G15" s="8">
        <f>IF(H15=1,700,0)</f>
        <v>0</v>
      </c>
      <c r="H15" s="17">
        <v>2</v>
      </c>
    </row>
    <row r="16" spans="2:8" x14ac:dyDescent="0.25">
      <c r="B16" s="2" t="s">
        <v>4</v>
      </c>
      <c r="G16" s="3">
        <f>G14+G15</f>
        <v>0</v>
      </c>
    </row>
    <row r="17" spans="1:9" x14ac:dyDescent="0.25">
      <c r="B17" s="2" t="s">
        <v>6</v>
      </c>
      <c r="C17" s="9">
        <v>0.1229</v>
      </c>
      <c r="G17" s="3">
        <f>C17*G16</f>
        <v>0</v>
      </c>
    </row>
    <row r="18" spans="1:9" x14ac:dyDescent="0.25">
      <c r="B18" s="2" t="s">
        <v>7</v>
      </c>
      <c r="C18" s="9">
        <v>7.6499999999999999E-2</v>
      </c>
      <c r="G18" s="3">
        <f>G16*C18</f>
        <v>0</v>
      </c>
    </row>
    <row r="19" spans="1:9" x14ac:dyDescent="0.25">
      <c r="B19" s="2" t="s">
        <v>5</v>
      </c>
      <c r="G19" s="3">
        <f>IF(H19=1,IF(G8&gt;=0.75,(7248+67.8),0),0)</f>
        <v>0</v>
      </c>
      <c r="H19" s="17">
        <v>1</v>
      </c>
    </row>
    <row r="20" spans="1:9" ht="15.75" thickBot="1" x14ac:dyDescent="0.3">
      <c r="B20" s="10" t="s">
        <v>18</v>
      </c>
      <c r="F20" s="11"/>
      <c r="G20" s="1">
        <f>G16+G17+G18+G19</f>
        <v>0</v>
      </c>
      <c r="I20" s="2" t="s">
        <v>16</v>
      </c>
    </row>
    <row r="21" spans="1:9" ht="15.75" thickTop="1" x14ac:dyDescent="0.25"/>
    <row r="23" spans="1:9" x14ac:dyDescent="0.25">
      <c r="A23" s="22" t="s">
        <v>26</v>
      </c>
      <c r="B23" s="22"/>
      <c r="C23" s="23"/>
      <c r="D23" s="23"/>
      <c r="E23" s="23"/>
      <c r="F23" s="23"/>
      <c r="G23" s="8"/>
    </row>
    <row r="24" spans="1:9" x14ac:dyDescent="0.25">
      <c r="A24" s="12" t="s">
        <v>16</v>
      </c>
      <c r="B24" s="2" t="s">
        <v>23</v>
      </c>
    </row>
  </sheetData>
  <mergeCells count="5">
    <mergeCell ref="B2:G2"/>
    <mergeCell ref="B3:G3"/>
    <mergeCell ref="B4:G4"/>
    <mergeCell ref="C6:D6"/>
    <mergeCell ref="A23:B23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>
                <anchor moveWithCells="1">
                  <from>
                    <xdr:col>1</xdr:col>
                    <xdr:colOff>38100</xdr:colOff>
                    <xdr:row>10</xdr:row>
                    <xdr:rowOff>76200</xdr:rowOff>
                  </from>
                  <to>
                    <xdr:col>2</xdr:col>
                    <xdr:colOff>619125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180975</xdr:colOff>
                    <xdr:row>10</xdr:row>
                    <xdr:rowOff>161925</xdr:rowOff>
                  </from>
                  <to>
                    <xdr:col>2</xdr:col>
                    <xdr:colOff>19050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Group Box 5">
              <controlPr defaultSize="0" autoFill="0" autoPict="0">
                <anchor moveWithCells="1">
                  <from>
                    <xdr:col>4</xdr:col>
                    <xdr:colOff>323850</xdr:colOff>
                    <xdr:row>10</xdr:row>
                    <xdr:rowOff>95250</xdr:rowOff>
                  </from>
                  <to>
                    <xdr:col>6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Option Button 6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161925</xdr:rowOff>
                  </from>
                  <to>
                    <xdr:col>6</xdr:col>
                    <xdr:colOff>333375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Option Button 7">
              <controlPr defaultSize="0" autoFill="0" autoLine="0" autoPict="0">
                <anchor moveWithCells="1">
                  <from>
                    <xdr:col>6</xdr:col>
                    <xdr:colOff>171450</xdr:colOff>
                    <xdr:row>10</xdr:row>
                    <xdr:rowOff>161925</xdr:rowOff>
                  </from>
                  <to>
                    <xdr:col>6</xdr:col>
                    <xdr:colOff>704850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Option Button 8">
              <controlPr defaultSize="0" autoFill="0" autoLine="0" autoPict="0">
                <anchor moveWithCells="1">
                  <from>
                    <xdr:col>2</xdr:col>
                    <xdr:colOff>104775</xdr:colOff>
                    <xdr:row>10</xdr:row>
                    <xdr:rowOff>161925</xdr:rowOff>
                  </from>
                  <to>
                    <xdr:col>2</xdr:col>
                    <xdr:colOff>504825</xdr:colOff>
                    <xdr:row>11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30"/>
  <sheetViews>
    <sheetView workbookViewId="0">
      <selection activeCell="A26" sqref="A26:G26"/>
    </sheetView>
  </sheetViews>
  <sheetFormatPr defaultColWidth="9.140625" defaultRowHeight="15" x14ac:dyDescent="0.25"/>
  <cols>
    <col min="1" max="1" width="9.140625" style="2"/>
    <col min="2" max="2" width="12.140625" style="2" customWidth="1"/>
    <col min="3" max="3" width="17.140625" style="2" customWidth="1"/>
    <col min="4" max="4" width="11.5703125" style="2" bestFit="1" customWidth="1"/>
    <col min="5" max="6" width="9.140625" style="2"/>
    <col min="7" max="7" width="11.5703125" style="3" bestFit="1" customWidth="1"/>
    <col min="8" max="8" width="9.140625" style="2" customWidth="1"/>
    <col min="9" max="16384" width="9.140625" style="2"/>
  </cols>
  <sheetData>
    <row r="2" spans="1:7" x14ac:dyDescent="0.25">
      <c r="B2" s="18" t="s">
        <v>0</v>
      </c>
      <c r="C2" s="18"/>
      <c r="D2" s="18"/>
      <c r="E2" s="18"/>
      <c r="F2" s="18"/>
      <c r="G2" s="18"/>
    </row>
    <row r="3" spans="1:7" x14ac:dyDescent="0.25">
      <c r="B3" s="18" t="s">
        <v>9</v>
      </c>
      <c r="C3" s="18"/>
      <c r="D3" s="18"/>
      <c r="E3" s="18"/>
      <c r="F3" s="18"/>
      <c r="G3" s="18"/>
    </row>
    <row r="4" spans="1:7" ht="15.75" thickBot="1" x14ac:dyDescent="0.3">
      <c r="B4" s="19" t="s">
        <v>21</v>
      </c>
      <c r="C4" s="19"/>
      <c r="D4" s="19"/>
      <c r="E4" s="19"/>
      <c r="F4" s="19"/>
      <c r="G4" s="19"/>
    </row>
    <row r="6" spans="1:7" x14ac:dyDescent="0.25">
      <c r="B6" s="2" t="s">
        <v>1</v>
      </c>
      <c r="C6" s="20"/>
      <c r="D6" s="20"/>
    </row>
    <row r="7" spans="1:7" ht="5.0999999999999996" customHeight="1" x14ac:dyDescent="0.25">
      <c r="C7" s="4"/>
      <c r="D7" s="4"/>
    </row>
    <row r="8" spans="1:7" x14ac:dyDescent="0.25">
      <c r="B8" s="2" t="s">
        <v>12</v>
      </c>
      <c r="C8" s="3"/>
      <c r="D8" s="15"/>
      <c r="F8" s="12" t="s">
        <v>14</v>
      </c>
      <c r="G8" s="16">
        <v>8</v>
      </c>
    </row>
    <row r="9" spans="1:7" ht="5.0999999999999996" customHeight="1" x14ac:dyDescent="0.25">
      <c r="C9" s="3"/>
      <c r="D9" s="3"/>
      <c r="F9" s="12"/>
      <c r="G9" s="13"/>
    </row>
    <row r="10" spans="1:7" x14ac:dyDescent="0.25">
      <c r="A10" s="12" t="s">
        <v>16</v>
      </c>
      <c r="B10" s="2" t="s">
        <v>13</v>
      </c>
      <c r="C10" s="3"/>
      <c r="D10" s="3">
        <f>IF(Sheet4!B2=Sheet4!A2,0,IF(Sheet4!B2=Sheet4!A3,HOURLY!D8*0.01,IF(Sheet4!B2=Sheet4!A4,(HOURLY!D8*0.01)*2,IF(Sheet4!B2=Sheet4!A5,(HOURLY!D8*0.01)*3,IF(Sheet4!B2=Sheet4!A6,(HOURLY!D8*0.01)*4,IF(Sheet4!B2=Sheet4!A7,(HOURLY!D8*0.01)*5))))))</f>
        <v>0</v>
      </c>
      <c r="F10" s="12" t="s">
        <v>15</v>
      </c>
      <c r="G10" s="16">
        <v>261</v>
      </c>
    </row>
    <row r="11" spans="1:7" x14ac:dyDescent="0.25">
      <c r="C11" s="3"/>
      <c r="D11" s="8"/>
      <c r="F11" s="12"/>
      <c r="G11" s="13"/>
    </row>
    <row r="12" spans="1:7" x14ac:dyDescent="0.25">
      <c r="B12" s="2" t="s">
        <v>10</v>
      </c>
      <c r="C12" s="3"/>
      <c r="D12" s="3">
        <f>D8+D10</f>
        <v>0</v>
      </c>
      <c r="G12" s="2"/>
    </row>
    <row r="13" spans="1:7" ht="15.75" thickBot="1" x14ac:dyDescent="0.3">
      <c r="B13" s="5"/>
      <c r="C13" s="6"/>
      <c r="D13" s="5"/>
      <c r="E13" s="5"/>
      <c r="F13" s="5"/>
      <c r="G13" s="6"/>
    </row>
    <row r="14" spans="1:7" x14ac:dyDescent="0.25">
      <c r="C14" s="7"/>
      <c r="G14" s="7"/>
    </row>
    <row r="15" spans="1:7" x14ac:dyDescent="0.25">
      <c r="C15" s="3"/>
    </row>
    <row r="16" spans="1:7" x14ac:dyDescent="0.25">
      <c r="D16" s="3"/>
    </row>
    <row r="18" spans="1:8" x14ac:dyDescent="0.25">
      <c r="B18" s="2" t="s">
        <v>20</v>
      </c>
      <c r="G18" s="3">
        <f>(D12*G8)*G10</f>
        <v>0</v>
      </c>
    </row>
    <row r="19" spans="1:8" x14ac:dyDescent="0.25">
      <c r="B19" s="2" t="s">
        <v>6</v>
      </c>
      <c r="C19" s="9">
        <v>0.1229</v>
      </c>
      <c r="G19" s="3">
        <f>G18*C19</f>
        <v>0</v>
      </c>
    </row>
    <row r="20" spans="1:8" x14ac:dyDescent="0.25">
      <c r="B20" s="2" t="s">
        <v>7</v>
      </c>
      <c r="C20" s="9">
        <v>7.6499999999999999E-2</v>
      </c>
      <c r="G20" s="3">
        <f>G18*C20</f>
        <v>0</v>
      </c>
    </row>
    <row r="21" spans="1:8" x14ac:dyDescent="0.25">
      <c r="B21" s="2" t="s">
        <v>5</v>
      </c>
      <c r="G21" s="3">
        <f>IF(Sheet4!A12=1,IF((G8*5/40)&gt;=0.75,(7248+67.8),0),0)</f>
        <v>0</v>
      </c>
    </row>
    <row r="22" spans="1:8" ht="15.75" thickBot="1" x14ac:dyDescent="0.3">
      <c r="B22" s="10" t="s">
        <v>18</v>
      </c>
      <c r="F22" s="11"/>
      <c r="G22" s="1">
        <f>G18+G19+G20+G21</f>
        <v>0</v>
      </c>
      <c r="H22" s="2" t="s">
        <v>25</v>
      </c>
    </row>
    <row r="23" spans="1:8" ht="15.75" thickTop="1" x14ac:dyDescent="0.25"/>
    <row r="26" spans="1:8" x14ac:dyDescent="0.25">
      <c r="A26" s="22" t="s">
        <v>26</v>
      </c>
      <c r="B26" s="22"/>
      <c r="C26" s="23"/>
      <c r="D26" s="23"/>
      <c r="E26" s="23"/>
      <c r="F26" s="23"/>
      <c r="G26" s="8"/>
    </row>
    <row r="27" spans="1:8" ht="15" customHeight="1" x14ac:dyDescent="0.25">
      <c r="A27" s="12" t="s">
        <v>16</v>
      </c>
      <c r="B27" s="21" t="s">
        <v>19</v>
      </c>
      <c r="C27" s="21"/>
      <c r="D27" s="21"/>
      <c r="E27" s="21"/>
      <c r="F27" s="21"/>
      <c r="G27" s="21"/>
    </row>
    <row r="28" spans="1:8" x14ac:dyDescent="0.25">
      <c r="A28" s="12"/>
      <c r="B28" s="21"/>
      <c r="C28" s="21"/>
      <c r="D28" s="21"/>
      <c r="E28" s="21"/>
      <c r="F28" s="21"/>
      <c r="G28" s="21"/>
    </row>
    <row r="29" spans="1:8" x14ac:dyDescent="0.25">
      <c r="A29" s="12"/>
      <c r="B29" s="14"/>
      <c r="C29" s="14"/>
      <c r="D29" s="14"/>
      <c r="E29" s="14"/>
      <c r="F29" s="14"/>
      <c r="G29" s="14"/>
    </row>
    <row r="30" spans="1:8" x14ac:dyDescent="0.25">
      <c r="A30" s="12" t="s">
        <v>24</v>
      </c>
      <c r="B30" s="2" t="s">
        <v>23</v>
      </c>
    </row>
  </sheetData>
  <mergeCells count="6">
    <mergeCell ref="B2:G2"/>
    <mergeCell ref="B3:G3"/>
    <mergeCell ref="B4:G4"/>
    <mergeCell ref="C6:D6"/>
    <mergeCell ref="B27:G28"/>
    <mergeCell ref="A26:B26"/>
  </mergeCells>
  <pageMargins left="0.7" right="0.7" top="0.75" bottom="0.75" header="0.3" footer="0.3"/>
  <pageSetup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Group Box 3">
              <controlPr defaultSize="0" autoFill="0" autoPict="0">
                <anchor moveWithCells="1">
                  <from>
                    <xdr:col>1</xdr:col>
                    <xdr:colOff>19050</xdr:colOff>
                    <xdr:row>14</xdr:row>
                    <xdr:rowOff>38100</xdr:rowOff>
                  </from>
                  <to>
                    <xdr:col>2</xdr:col>
                    <xdr:colOff>714375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Option Button 4">
              <controlPr locked="0" defaultSize="0" autoFill="0" autoLine="0" autoPict="0">
                <anchor moveWithCells="1">
                  <from>
                    <xdr:col>1</xdr:col>
                    <xdr:colOff>190500</xdr:colOff>
                    <xdr:row>14</xdr:row>
                    <xdr:rowOff>104775</xdr:rowOff>
                  </from>
                  <to>
                    <xdr:col>1</xdr:col>
                    <xdr:colOff>733425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Option Button 5">
              <controlPr locked="0" defaultSize="0" autoFill="0" autoLine="0" autoPict="0">
                <anchor moveWithCells="1">
                  <from>
                    <xdr:col>2</xdr:col>
                    <xdr:colOff>247650</xdr:colOff>
                    <xdr:row>14</xdr:row>
                    <xdr:rowOff>95250</xdr:rowOff>
                  </from>
                  <to>
                    <xdr:col>2</xdr:col>
                    <xdr:colOff>685800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List Box 7">
              <controlPr defaultSize="0" autoLine="0" autoPict="0">
                <anchor moveWithCells="1">
                  <from>
                    <xdr:col>2</xdr:col>
                    <xdr:colOff>57150</xdr:colOff>
                    <xdr:row>9</xdr:row>
                    <xdr:rowOff>9525</xdr:rowOff>
                  </from>
                  <to>
                    <xdr:col>2</xdr:col>
                    <xdr:colOff>533400</xdr:colOff>
                    <xdr:row>10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workbookViewId="0">
      <selection activeCell="A12" sqref="A12"/>
    </sheetView>
  </sheetViews>
  <sheetFormatPr defaultRowHeight="15" x14ac:dyDescent="0.25"/>
  <sheetData>
    <row r="1" spans="1:2" x14ac:dyDescent="0.25">
      <c r="A1" t="s">
        <v>11</v>
      </c>
    </row>
    <row r="2" spans="1:2" x14ac:dyDescent="0.25">
      <c r="A2">
        <v>1</v>
      </c>
      <c r="B2">
        <v>1</v>
      </c>
    </row>
    <row r="3" spans="1:2" x14ac:dyDescent="0.25">
      <c r="A3">
        <v>2</v>
      </c>
    </row>
    <row r="4" spans="1:2" x14ac:dyDescent="0.25">
      <c r="A4">
        <v>3</v>
      </c>
    </row>
    <row r="5" spans="1:2" x14ac:dyDescent="0.25">
      <c r="A5">
        <v>4</v>
      </c>
    </row>
    <row r="6" spans="1:2" x14ac:dyDescent="0.25">
      <c r="A6">
        <v>5</v>
      </c>
    </row>
    <row r="7" spans="1:2" x14ac:dyDescent="0.25">
      <c r="A7">
        <v>6</v>
      </c>
    </row>
    <row r="10" spans="1:2" x14ac:dyDescent="0.25">
      <c r="A10">
        <v>1</v>
      </c>
    </row>
    <row r="12" spans="1:2" x14ac:dyDescent="0.25">
      <c r="A12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SALARY</vt:lpstr>
      <vt:lpstr>HOURLY</vt:lpstr>
      <vt:lpstr>Sheet4</vt:lpstr>
      <vt:lpstr>HOURLY!Print_Area</vt:lpstr>
      <vt:lpstr>SALARY!Print_Area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Caviar, Heather</cp:lastModifiedBy>
  <cp:lastPrinted>2013-05-30T21:30:26Z</cp:lastPrinted>
  <dcterms:created xsi:type="dcterms:W3CDTF">2013-05-30T15:31:01Z</dcterms:created>
  <dcterms:modified xsi:type="dcterms:W3CDTF">2024-08-27T21:42:24Z</dcterms:modified>
</cp:coreProperties>
</file>