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61net-my.sharepoint.com/personal/abakebsu_buusd_org/Documents/Desktop/FY2026/"/>
    </mc:Choice>
  </mc:AlternateContent>
  <xr:revisionPtr revIDLastSave="10" documentId="8_{B593F80E-B76F-4A9D-8B3B-12CD5B52918E}" xr6:coauthVersionLast="47" xr6:coauthVersionMax="47" xr10:uidLastSave="{0803A4AE-55AE-4E77-B51A-B48B31493B08}"/>
  <bookViews>
    <workbookView xWindow="345" yWindow="825" windowWidth="28800" windowHeight="11295" activeTab="2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Sheet1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31" roundtripDataSignature="AMtx7mhrDwiwMA2Eq0MKQS9F7NrCdbgRwg=="/>
    </ext>
  </extLst>
</workbook>
</file>

<file path=xl/calcChain.xml><?xml version="1.0" encoding="utf-8"?>
<calcChain xmlns="http://schemas.openxmlformats.org/spreadsheetml/2006/main">
  <c r="E53" i="1" l="1"/>
  <c r="E54" i="1"/>
  <c r="E55" i="1"/>
  <c r="E40" i="11" s="1"/>
  <c r="E56" i="1"/>
  <c r="E42" i="3" s="1"/>
  <c r="D57" i="1"/>
  <c r="E57" i="1"/>
  <c r="E44" i="26"/>
  <c r="C42" i="26"/>
  <c r="C40" i="26"/>
  <c r="C38" i="26"/>
  <c r="C36" i="26"/>
  <c r="N29" i="26"/>
  <c r="J29" i="26"/>
  <c r="I29" i="26"/>
  <c r="N28" i="26"/>
  <c r="M28" i="26"/>
  <c r="L28" i="26"/>
  <c r="L29" i="26" s="1"/>
  <c r="K28" i="26"/>
  <c r="K29" i="26" s="1"/>
  <c r="J28" i="26"/>
  <c r="I28" i="26"/>
  <c r="H28" i="26"/>
  <c r="G28" i="26"/>
  <c r="F28" i="26"/>
  <c r="O27" i="26"/>
  <c r="O26" i="26"/>
  <c r="O25" i="26"/>
  <c r="O24" i="26"/>
  <c r="O23" i="26"/>
  <c r="O22" i="26"/>
  <c r="O21" i="26"/>
  <c r="O20" i="26"/>
  <c r="N20" i="26"/>
  <c r="M20" i="26"/>
  <c r="L20" i="26"/>
  <c r="H20" i="26"/>
  <c r="G20" i="26"/>
  <c r="F20" i="26"/>
  <c r="N18" i="26"/>
  <c r="M18" i="26"/>
  <c r="M29" i="26" s="1"/>
  <c r="L18" i="26"/>
  <c r="K18" i="26"/>
  <c r="J18" i="26"/>
  <c r="I18" i="26"/>
  <c r="H18" i="26"/>
  <c r="G18" i="26"/>
  <c r="G29" i="26" s="1"/>
  <c r="F18" i="26"/>
  <c r="F29" i="26" s="1"/>
  <c r="O17" i="26"/>
  <c r="O16" i="26"/>
  <c r="O15" i="26"/>
  <c r="O14" i="26"/>
  <c r="O13" i="26"/>
  <c r="O12" i="26"/>
  <c r="O11" i="26"/>
  <c r="O18" i="26" s="1"/>
  <c r="N10" i="26"/>
  <c r="M10" i="26"/>
  <c r="L10" i="26"/>
  <c r="I10" i="26"/>
  <c r="I20" i="26" s="1"/>
  <c r="H10" i="26"/>
  <c r="O7" i="26"/>
  <c r="L7" i="26"/>
  <c r="G7" i="26"/>
  <c r="J3" i="26"/>
  <c r="D3" i="26"/>
  <c r="A1" i="26"/>
  <c r="E44" i="25"/>
  <c r="C42" i="25"/>
  <c r="C40" i="25"/>
  <c r="C38" i="25"/>
  <c r="C36" i="25"/>
  <c r="M29" i="25"/>
  <c r="H29" i="25"/>
  <c r="N28" i="25"/>
  <c r="M28" i="25"/>
  <c r="L28" i="25"/>
  <c r="K28" i="25"/>
  <c r="K29" i="25" s="1"/>
  <c r="J28" i="25"/>
  <c r="I28" i="25"/>
  <c r="H28" i="25"/>
  <c r="G28" i="25"/>
  <c r="F28" i="25"/>
  <c r="O27" i="25"/>
  <c r="O26" i="25"/>
  <c r="O25" i="25"/>
  <c r="O24" i="25"/>
  <c r="O23" i="25"/>
  <c r="O22" i="25"/>
  <c r="O21" i="25"/>
  <c r="O28" i="25" s="1"/>
  <c r="O20" i="25"/>
  <c r="M20" i="25"/>
  <c r="L20" i="25"/>
  <c r="G20" i="25"/>
  <c r="F20" i="25"/>
  <c r="N18" i="25"/>
  <c r="N29" i="25" s="1"/>
  <c r="M18" i="25"/>
  <c r="L18" i="25"/>
  <c r="L29" i="25" s="1"/>
  <c r="K18" i="25"/>
  <c r="J18" i="25"/>
  <c r="J29" i="25" s="1"/>
  <c r="I18" i="25"/>
  <c r="I29" i="25" s="1"/>
  <c r="H18" i="25"/>
  <c r="G18" i="25"/>
  <c r="F18" i="25"/>
  <c r="F29" i="25" s="1"/>
  <c r="O17" i="25"/>
  <c r="O16" i="25"/>
  <c r="O15" i="25"/>
  <c r="O14" i="25"/>
  <c r="O13" i="25"/>
  <c r="O12" i="25"/>
  <c r="O11" i="25"/>
  <c r="N10" i="25"/>
  <c r="N20" i="25" s="1"/>
  <c r="M10" i="25"/>
  <c r="L10" i="25"/>
  <c r="I10" i="25"/>
  <c r="I20" i="25" s="1"/>
  <c r="H10" i="25"/>
  <c r="H20" i="25" s="1"/>
  <c r="O7" i="25"/>
  <c r="L7" i="25"/>
  <c r="G7" i="25"/>
  <c r="J3" i="25"/>
  <c r="D3" i="25"/>
  <c r="A1" i="25"/>
  <c r="E44" i="24"/>
  <c r="C42" i="24"/>
  <c r="C40" i="24"/>
  <c r="C38" i="24"/>
  <c r="C36" i="24"/>
  <c r="G29" i="24"/>
  <c r="N28" i="24"/>
  <c r="M28" i="24"/>
  <c r="L28" i="24"/>
  <c r="K28" i="24"/>
  <c r="J28" i="24"/>
  <c r="J29" i="24" s="1"/>
  <c r="I28" i="24"/>
  <c r="H28" i="24"/>
  <c r="G28" i="24"/>
  <c r="F28" i="24"/>
  <c r="O27" i="24"/>
  <c r="O26" i="24"/>
  <c r="O25" i="24"/>
  <c r="O24" i="24"/>
  <c r="O23" i="24"/>
  <c r="O22" i="24"/>
  <c r="O21" i="24"/>
  <c r="O20" i="24"/>
  <c r="N20" i="24"/>
  <c r="I20" i="24"/>
  <c r="H20" i="24"/>
  <c r="G20" i="24"/>
  <c r="F20" i="24"/>
  <c r="N18" i="24"/>
  <c r="N29" i="24" s="1"/>
  <c r="M18" i="24"/>
  <c r="M29" i="24" s="1"/>
  <c r="L18" i="24"/>
  <c r="L29" i="24" s="1"/>
  <c r="K18" i="24"/>
  <c r="K29" i="24" s="1"/>
  <c r="J18" i="24"/>
  <c r="I18" i="24"/>
  <c r="I29" i="24" s="1"/>
  <c r="H18" i="24"/>
  <c r="H29" i="24" s="1"/>
  <c r="G18" i="24"/>
  <c r="F18" i="24"/>
  <c r="F29" i="24" s="1"/>
  <c r="O17" i="24"/>
  <c r="O16" i="24"/>
  <c r="O15" i="24"/>
  <c r="O14" i="24"/>
  <c r="O13" i="24"/>
  <c r="O12" i="24"/>
  <c r="O11" i="24"/>
  <c r="N10" i="24"/>
  <c r="M10" i="24"/>
  <c r="M20" i="24" s="1"/>
  <c r="L10" i="24"/>
  <c r="L20" i="24" s="1"/>
  <c r="I10" i="24"/>
  <c r="H10" i="24"/>
  <c r="O7" i="24"/>
  <c r="L7" i="24"/>
  <c r="G7" i="24"/>
  <c r="J3" i="24"/>
  <c r="D3" i="24"/>
  <c r="A1" i="24"/>
  <c r="E44" i="23"/>
  <c r="E42" i="23"/>
  <c r="C42" i="23"/>
  <c r="C40" i="23"/>
  <c r="C38" i="23"/>
  <c r="C36" i="23"/>
  <c r="N29" i="23"/>
  <c r="K29" i="23"/>
  <c r="G29" i="23"/>
  <c r="F29" i="23"/>
  <c r="N28" i="23"/>
  <c r="M28" i="23"/>
  <c r="L28" i="23"/>
  <c r="K28" i="23"/>
  <c r="J28" i="23"/>
  <c r="I28" i="23"/>
  <c r="I29" i="23" s="1"/>
  <c r="H28" i="23"/>
  <c r="G28" i="23"/>
  <c r="F28" i="23"/>
  <c r="O27" i="23"/>
  <c r="O26" i="23"/>
  <c r="O25" i="23"/>
  <c r="O24" i="23"/>
  <c r="O23" i="23"/>
  <c r="O22" i="23"/>
  <c r="O21" i="23"/>
  <c r="O20" i="23"/>
  <c r="M20" i="23"/>
  <c r="H20" i="23"/>
  <c r="G20" i="23"/>
  <c r="F20" i="23"/>
  <c r="N18" i="23"/>
  <c r="M18" i="23"/>
  <c r="L18" i="23"/>
  <c r="L29" i="23" s="1"/>
  <c r="K18" i="23"/>
  <c r="J18" i="23"/>
  <c r="J29" i="23" s="1"/>
  <c r="I18" i="23"/>
  <c r="H18" i="23"/>
  <c r="H29" i="23" s="1"/>
  <c r="G18" i="23"/>
  <c r="F18" i="23"/>
  <c r="O17" i="23"/>
  <c r="O16" i="23"/>
  <c r="O15" i="23"/>
  <c r="O14" i="23"/>
  <c r="O13" i="23"/>
  <c r="O12" i="23"/>
  <c r="O18" i="23" s="1"/>
  <c r="O11" i="23"/>
  <c r="N10" i="23"/>
  <c r="N20" i="23" s="1"/>
  <c r="M10" i="23"/>
  <c r="L10" i="23"/>
  <c r="L20" i="23" s="1"/>
  <c r="I10" i="23"/>
  <c r="I20" i="23" s="1"/>
  <c r="H10" i="23"/>
  <c r="O7" i="23"/>
  <c r="L7" i="23"/>
  <c r="G7" i="23"/>
  <c r="J3" i="23"/>
  <c r="D3" i="23"/>
  <c r="A1" i="23"/>
  <c r="E44" i="22"/>
  <c r="C42" i="22"/>
  <c r="C40" i="22"/>
  <c r="C38" i="22"/>
  <c r="C36" i="22"/>
  <c r="M29" i="22"/>
  <c r="F29" i="22"/>
  <c r="O28" i="22"/>
  <c r="N28" i="22"/>
  <c r="M28" i="22"/>
  <c r="L28" i="22"/>
  <c r="K28" i="22"/>
  <c r="J28" i="22"/>
  <c r="I28" i="22"/>
  <c r="H28" i="22"/>
  <c r="H29" i="22" s="1"/>
  <c r="G28" i="22"/>
  <c r="F28" i="22"/>
  <c r="O27" i="22"/>
  <c r="O26" i="22"/>
  <c r="O25" i="22"/>
  <c r="O24" i="22"/>
  <c r="O23" i="22"/>
  <c r="O22" i="22"/>
  <c r="O21" i="22"/>
  <c r="O20" i="22"/>
  <c r="N20" i="22"/>
  <c r="L20" i="22"/>
  <c r="H20" i="22"/>
  <c r="G20" i="22"/>
  <c r="F20" i="22"/>
  <c r="N18" i="22"/>
  <c r="N29" i="22" s="1"/>
  <c r="M18" i="22"/>
  <c r="L18" i="22"/>
  <c r="K18" i="22"/>
  <c r="K29" i="22" s="1"/>
  <c r="J18" i="22"/>
  <c r="J29" i="22" s="1"/>
  <c r="I18" i="22"/>
  <c r="I29" i="22" s="1"/>
  <c r="H18" i="22"/>
  <c r="G18" i="22"/>
  <c r="F18" i="22"/>
  <c r="O17" i="22"/>
  <c r="O16" i="22"/>
  <c r="O15" i="22"/>
  <c r="O14" i="22"/>
  <c r="O13" i="22"/>
  <c r="O12" i="22"/>
  <c r="O11" i="22"/>
  <c r="N10" i="22"/>
  <c r="M10" i="22"/>
  <c r="M20" i="22" s="1"/>
  <c r="L10" i="22"/>
  <c r="I10" i="22"/>
  <c r="I20" i="22" s="1"/>
  <c r="H10" i="22"/>
  <c r="O7" i="22"/>
  <c r="L7" i="22"/>
  <c r="G7" i="22"/>
  <c r="J3" i="22"/>
  <c r="D3" i="22"/>
  <c r="A1" i="22"/>
  <c r="E44" i="21"/>
  <c r="C42" i="21"/>
  <c r="C40" i="21"/>
  <c r="C38" i="21"/>
  <c r="C36" i="21"/>
  <c r="L29" i="21"/>
  <c r="I29" i="21"/>
  <c r="G29" i="21"/>
  <c r="N28" i="21"/>
  <c r="M28" i="21"/>
  <c r="L28" i="21"/>
  <c r="K28" i="21"/>
  <c r="J28" i="21"/>
  <c r="I28" i="21"/>
  <c r="H28" i="21"/>
  <c r="G28" i="21"/>
  <c r="F28" i="21"/>
  <c r="O27" i="21"/>
  <c r="O26" i="21"/>
  <c r="O25" i="21"/>
  <c r="O24" i="21"/>
  <c r="O23" i="21"/>
  <c r="O22" i="21"/>
  <c r="O28" i="21" s="1"/>
  <c r="O21" i="21"/>
  <c r="O20" i="21"/>
  <c r="M20" i="21"/>
  <c r="I20" i="21"/>
  <c r="G20" i="21"/>
  <c r="F20" i="21"/>
  <c r="N18" i="21"/>
  <c r="N29" i="21" s="1"/>
  <c r="M18" i="21"/>
  <c r="M29" i="21" s="1"/>
  <c r="L18" i="21"/>
  <c r="K18" i="21"/>
  <c r="K29" i="21" s="1"/>
  <c r="J18" i="21"/>
  <c r="J29" i="21" s="1"/>
  <c r="I18" i="21"/>
  <c r="H18" i="21"/>
  <c r="H29" i="21" s="1"/>
  <c r="G18" i="21"/>
  <c r="F18" i="21"/>
  <c r="F29" i="21" s="1"/>
  <c r="O17" i="21"/>
  <c r="O16" i="21"/>
  <c r="O15" i="21"/>
  <c r="O14" i="21"/>
  <c r="O13" i="21"/>
  <c r="O12" i="21"/>
  <c r="O11" i="21"/>
  <c r="N10" i="21"/>
  <c r="N20" i="21" s="1"/>
  <c r="M10" i="21"/>
  <c r="L10" i="21"/>
  <c r="L20" i="21" s="1"/>
  <c r="I10" i="21"/>
  <c r="H10" i="21"/>
  <c r="H20" i="21" s="1"/>
  <c r="O7" i="21"/>
  <c r="L7" i="21"/>
  <c r="G7" i="21"/>
  <c r="J3" i="21"/>
  <c r="D3" i="21"/>
  <c r="A1" i="21"/>
  <c r="E44" i="20"/>
  <c r="C42" i="20"/>
  <c r="C40" i="20"/>
  <c r="C38" i="20"/>
  <c r="C36" i="20"/>
  <c r="L29" i="20"/>
  <c r="K29" i="20"/>
  <c r="N28" i="20"/>
  <c r="N29" i="20" s="1"/>
  <c r="M28" i="20"/>
  <c r="L28" i="20"/>
  <c r="K28" i="20"/>
  <c r="J28" i="20"/>
  <c r="I28" i="20"/>
  <c r="H28" i="20"/>
  <c r="G28" i="20"/>
  <c r="F28" i="20"/>
  <c r="F29" i="20" s="1"/>
  <c r="O27" i="20"/>
  <c r="O26" i="20"/>
  <c r="O25" i="20"/>
  <c r="O24" i="20"/>
  <c r="O23" i="20"/>
  <c r="O22" i="20"/>
  <c r="O21" i="20"/>
  <c r="O20" i="20"/>
  <c r="N20" i="20"/>
  <c r="L20" i="20"/>
  <c r="H20" i="20"/>
  <c r="G20" i="20"/>
  <c r="F20" i="20"/>
  <c r="N18" i="20"/>
  <c r="M18" i="20"/>
  <c r="M29" i="20" s="1"/>
  <c r="L18" i="20"/>
  <c r="K18" i="20"/>
  <c r="J18" i="20"/>
  <c r="J29" i="20" s="1"/>
  <c r="I18" i="20"/>
  <c r="I29" i="20" s="1"/>
  <c r="H18" i="20"/>
  <c r="H29" i="20" s="1"/>
  <c r="G18" i="20"/>
  <c r="G29" i="20" s="1"/>
  <c r="F18" i="20"/>
  <c r="O17" i="20"/>
  <c r="O16" i="20"/>
  <c r="O15" i="20"/>
  <c r="O14" i="20"/>
  <c r="O13" i="20"/>
  <c r="O12" i="20"/>
  <c r="O11" i="20"/>
  <c r="O18" i="20" s="1"/>
  <c r="N10" i="20"/>
  <c r="M10" i="20"/>
  <c r="M20" i="20" s="1"/>
  <c r="L10" i="20"/>
  <c r="I10" i="20"/>
  <c r="I20" i="20" s="1"/>
  <c r="H10" i="20"/>
  <c r="O7" i="20"/>
  <c r="L7" i="20"/>
  <c r="G7" i="20"/>
  <c r="J3" i="20"/>
  <c r="D3" i="20"/>
  <c r="A1" i="20"/>
  <c r="E44" i="19"/>
  <c r="C42" i="19"/>
  <c r="E40" i="19"/>
  <c r="C40" i="19"/>
  <c r="C38" i="19"/>
  <c r="C36" i="19"/>
  <c r="J29" i="19"/>
  <c r="N28" i="19"/>
  <c r="M28" i="19"/>
  <c r="M29" i="19" s="1"/>
  <c r="L28" i="19"/>
  <c r="K28" i="19"/>
  <c r="J28" i="19"/>
  <c r="I28" i="19"/>
  <c r="H28" i="19"/>
  <c r="G28" i="19"/>
  <c r="F28" i="19"/>
  <c r="O27" i="19"/>
  <c r="O26" i="19"/>
  <c r="O25" i="19"/>
  <c r="O24" i="19"/>
  <c r="O23" i="19"/>
  <c r="O28" i="19" s="1"/>
  <c r="O22" i="19"/>
  <c r="O21" i="19"/>
  <c r="O20" i="19"/>
  <c r="N20" i="19"/>
  <c r="I20" i="19"/>
  <c r="G20" i="19"/>
  <c r="F20" i="19"/>
  <c r="N18" i="19"/>
  <c r="N29" i="19" s="1"/>
  <c r="M18" i="19"/>
  <c r="L18" i="19"/>
  <c r="L29" i="19" s="1"/>
  <c r="K18" i="19"/>
  <c r="K29" i="19" s="1"/>
  <c r="J18" i="19"/>
  <c r="I18" i="19"/>
  <c r="H18" i="19"/>
  <c r="H29" i="19" s="1"/>
  <c r="G18" i="19"/>
  <c r="G29" i="19" s="1"/>
  <c r="F18" i="19"/>
  <c r="F29" i="19" s="1"/>
  <c r="O17" i="19"/>
  <c r="O16" i="19"/>
  <c r="O15" i="19"/>
  <c r="O18" i="19" s="1"/>
  <c r="O29" i="19" s="1"/>
  <c r="O31" i="19" s="1"/>
  <c r="O14" i="19"/>
  <c r="O13" i="19"/>
  <c r="O12" i="19"/>
  <c r="O11" i="19"/>
  <c r="N10" i="19"/>
  <c r="M10" i="19"/>
  <c r="M20" i="19" s="1"/>
  <c r="L10" i="19"/>
  <c r="L20" i="19" s="1"/>
  <c r="I10" i="19"/>
  <c r="H10" i="19"/>
  <c r="H20" i="19" s="1"/>
  <c r="O7" i="19"/>
  <c r="L7" i="19"/>
  <c r="G7" i="19"/>
  <c r="J3" i="19"/>
  <c r="D3" i="19"/>
  <c r="A1" i="19"/>
  <c r="E44" i="18"/>
  <c r="C42" i="18"/>
  <c r="C40" i="18"/>
  <c r="C38" i="18"/>
  <c r="C36" i="18"/>
  <c r="J29" i="18"/>
  <c r="I29" i="18"/>
  <c r="N28" i="18"/>
  <c r="M28" i="18"/>
  <c r="L28" i="18"/>
  <c r="L29" i="18" s="1"/>
  <c r="K28" i="18"/>
  <c r="J28" i="18"/>
  <c r="I28" i="18"/>
  <c r="H28" i="18"/>
  <c r="G28" i="18"/>
  <c r="F28" i="18"/>
  <c r="O27" i="18"/>
  <c r="O26" i="18"/>
  <c r="O25" i="18"/>
  <c r="O24" i="18"/>
  <c r="O23" i="18"/>
  <c r="O22" i="18"/>
  <c r="O21" i="18"/>
  <c r="O20" i="18"/>
  <c r="N20" i="18"/>
  <c r="M20" i="18"/>
  <c r="L20" i="18"/>
  <c r="H20" i="18"/>
  <c r="G20" i="18"/>
  <c r="F20" i="18"/>
  <c r="N18" i="18"/>
  <c r="N29" i="18" s="1"/>
  <c r="M18" i="18"/>
  <c r="M29" i="18" s="1"/>
  <c r="L18" i="18"/>
  <c r="K18" i="18"/>
  <c r="K29" i="18" s="1"/>
  <c r="J18" i="18"/>
  <c r="I18" i="18"/>
  <c r="H18" i="18"/>
  <c r="G18" i="18"/>
  <c r="G29" i="18" s="1"/>
  <c r="F18" i="18"/>
  <c r="F29" i="18" s="1"/>
  <c r="O17" i="18"/>
  <c r="O16" i="18"/>
  <c r="O15" i="18"/>
  <c r="O14" i="18"/>
  <c r="O13" i="18"/>
  <c r="O12" i="18"/>
  <c r="O11" i="18"/>
  <c r="N10" i="18"/>
  <c r="M10" i="18"/>
  <c r="L10" i="18"/>
  <c r="I10" i="18"/>
  <c r="I20" i="18" s="1"/>
  <c r="H10" i="18"/>
  <c r="O7" i="18"/>
  <c r="L7" i="18"/>
  <c r="G7" i="18"/>
  <c r="J3" i="18"/>
  <c r="D3" i="18"/>
  <c r="A1" i="18"/>
  <c r="E44" i="17"/>
  <c r="C42" i="17"/>
  <c r="C40" i="17"/>
  <c r="C38" i="17"/>
  <c r="C36" i="17"/>
  <c r="M29" i="17"/>
  <c r="I29" i="17"/>
  <c r="H29" i="17"/>
  <c r="N28" i="17"/>
  <c r="M28" i="17"/>
  <c r="L28" i="17"/>
  <c r="K28" i="17"/>
  <c r="K29" i="17" s="1"/>
  <c r="J28" i="17"/>
  <c r="I28" i="17"/>
  <c r="H28" i="17"/>
  <c r="G28" i="17"/>
  <c r="F28" i="17"/>
  <c r="O27" i="17"/>
  <c r="O26" i="17"/>
  <c r="O28" i="17" s="1"/>
  <c r="O25" i="17"/>
  <c r="O24" i="17"/>
  <c r="O23" i="17"/>
  <c r="O22" i="17"/>
  <c r="O21" i="17"/>
  <c r="O20" i="17"/>
  <c r="M20" i="17"/>
  <c r="L20" i="17"/>
  <c r="G20" i="17"/>
  <c r="F20" i="17"/>
  <c r="O18" i="17"/>
  <c r="N18" i="17"/>
  <c r="N29" i="17" s="1"/>
  <c r="M18" i="17"/>
  <c r="L18" i="17"/>
  <c r="L29" i="17" s="1"/>
  <c r="K18" i="17"/>
  <c r="J18" i="17"/>
  <c r="J29" i="17" s="1"/>
  <c r="I18" i="17"/>
  <c r="H18" i="17"/>
  <c r="G18" i="17"/>
  <c r="G29" i="17" s="1"/>
  <c r="F18" i="17"/>
  <c r="F29" i="17" s="1"/>
  <c r="O17" i="17"/>
  <c r="O16" i="17"/>
  <c r="O15" i="17"/>
  <c r="O14" i="17"/>
  <c r="O13" i="17"/>
  <c r="O12" i="17"/>
  <c r="O11" i="17"/>
  <c r="N10" i="17"/>
  <c r="N20" i="17" s="1"/>
  <c r="M10" i="17"/>
  <c r="L10" i="17"/>
  <c r="I10" i="17"/>
  <c r="I20" i="17" s="1"/>
  <c r="H10" i="17"/>
  <c r="H20" i="17" s="1"/>
  <c r="O7" i="17"/>
  <c r="L7" i="17"/>
  <c r="G7" i="17"/>
  <c r="J3" i="17"/>
  <c r="D3" i="17"/>
  <c r="A1" i="17"/>
  <c r="E44" i="16"/>
  <c r="C42" i="16"/>
  <c r="C40" i="16"/>
  <c r="C38" i="16"/>
  <c r="C36" i="16"/>
  <c r="J29" i="16"/>
  <c r="G29" i="16"/>
  <c r="N28" i="16"/>
  <c r="M28" i="16"/>
  <c r="L28" i="16"/>
  <c r="K28" i="16"/>
  <c r="J28" i="16"/>
  <c r="I28" i="16"/>
  <c r="H28" i="16"/>
  <c r="G28" i="16"/>
  <c r="F28" i="16"/>
  <c r="O27" i="16"/>
  <c r="O26" i="16"/>
  <c r="O25" i="16"/>
  <c r="O24" i="16"/>
  <c r="O23" i="16"/>
  <c r="O22" i="16"/>
  <c r="O21" i="16"/>
  <c r="O20" i="16"/>
  <c r="N20" i="16"/>
  <c r="I20" i="16"/>
  <c r="G20" i="16"/>
  <c r="F20" i="16"/>
  <c r="N18" i="16"/>
  <c r="M18" i="16"/>
  <c r="M29" i="16" s="1"/>
  <c r="L18" i="16"/>
  <c r="L29" i="16" s="1"/>
  <c r="K18" i="16"/>
  <c r="K29" i="16" s="1"/>
  <c r="J18" i="16"/>
  <c r="I18" i="16"/>
  <c r="H18" i="16"/>
  <c r="H29" i="16" s="1"/>
  <c r="G18" i="16"/>
  <c r="F18" i="16"/>
  <c r="O17" i="16"/>
  <c r="O16" i="16"/>
  <c r="O15" i="16"/>
  <c r="O14" i="16"/>
  <c r="O13" i="16"/>
  <c r="O12" i="16"/>
  <c r="O11" i="16"/>
  <c r="N10" i="16"/>
  <c r="M10" i="16"/>
  <c r="M20" i="16" s="1"/>
  <c r="L10" i="16"/>
  <c r="L20" i="16" s="1"/>
  <c r="I10" i="16"/>
  <c r="H10" i="16"/>
  <c r="H20" i="16" s="1"/>
  <c r="O7" i="16"/>
  <c r="L7" i="16"/>
  <c r="G7" i="16"/>
  <c r="J3" i="16"/>
  <c r="D3" i="16"/>
  <c r="A1" i="16"/>
  <c r="E44" i="15"/>
  <c r="C42" i="15"/>
  <c r="C40" i="15"/>
  <c r="C38" i="15"/>
  <c r="C36" i="15"/>
  <c r="N29" i="15"/>
  <c r="F29" i="15"/>
  <c r="N28" i="15"/>
  <c r="M28" i="15"/>
  <c r="L28" i="15"/>
  <c r="K28" i="15"/>
  <c r="J28" i="15"/>
  <c r="I28" i="15"/>
  <c r="I29" i="15" s="1"/>
  <c r="H28" i="15"/>
  <c r="G28" i="15"/>
  <c r="F28" i="15"/>
  <c r="O27" i="15"/>
  <c r="O26" i="15"/>
  <c r="O25" i="15"/>
  <c r="O24" i="15"/>
  <c r="O23" i="15"/>
  <c r="O22" i="15"/>
  <c r="O21" i="15"/>
  <c r="O28" i="15" s="1"/>
  <c r="O20" i="15"/>
  <c r="M20" i="15"/>
  <c r="I20" i="15"/>
  <c r="H20" i="15"/>
  <c r="G20" i="15"/>
  <c r="F20" i="15"/>
  <c r="N18" i="15"/>
  <c r="M18" i="15"/>
  <c r="M29" i="15" s="1"/>
  <c r="L18" i="15"/>
  <c r="L29" i="15" s="1"/>
  <c r="K18" i="15"/>
  <c r="K29" i="15" s="1"/>
  <c r="J18" i="15"/>
  <c r="J29" i="15" s="1"/>
  <c r="I18" i="15"/>
  <c r="H18" i="15"/>
  <c r="H29" i="15" s="1"/>
  <c r="G18" i="15"/>
  <c r="G29" i="15" s="1"/>
  <c r="F18" i="15"/>
  <c r="O17" i="15"/>
  <c r="O16" i="15"/>
  <c r="O15" i="15"/>
  <c r="O14" i="15"/>
  <c r="O13" i="15"/>
  <c r="O12" i="15"/>
  <c r="O18" i="15" s="1"/>
  <c r="O29" i="15" s="1"/>
  <c r="O11" i="15"/>
  <c r="N10" i="15"/>
  <c r="N20" i="15" s="1"/>
  <c r="M10" i="15"/>
  <c r="L10" i="15"/>
  <c r="L20" i="15" s="1"/>
  <c r="I10" i="15"/>
  <c r="H10" i="15"/>
  <c r="O7" i="15"/>
  <c r="L7" i="15"/>
  <c r="G7" i="15"/>
  <c r="J3" i="15"/>
  <c r="D3" i="15"/>
  <c r="A1" i="15"/>
  <c r="E44" i="14"/>
  <c r="C42" i="14"/>
  <c r="C40" i="14"/>
  <c r="C38" i="14"/>
  <c r="C36" i="14"/>
  <c r="M29" i="14"/>
  <c r="H29" i="14"/>
  <c r="N28" i="14"/>
  <c r="M28" i="14"/>
  <c r="L28" i="14"/>
  <c r="K28" i="14"/>
  <c r="J28" i="14"/>
  <c r="J29" i="14" s="1"/>
  <c r="I28" i="14"/>
  <c r="H28" i="14"/>
  <c r="G28" i="14"/>
  <c r="F28" i="14"/>
  <c r="O27" i="14"/>
  <c r="O26" i="14"/>
  <c r="O25" i="14"/>
  <c r="O24" i="14"/>
  <c r="O23" i="14"/>
  <c r="O22" i="14"/>
  <c r="O21" i="14"/>
  <c r="O20" i="14"/>
  <c r="N20" i="14"/>
  <c r="L20" i="14"/>
  <c r="G20" i="14"/>
  <c r="F20" i="14"/>
  <c r="N18" i="14"/>
  <c r="N29" i="14" s="1"/>
  <c r="M18" i="14"/>
  <c r="L18" i="14"/>
  <c r="L29" i="14" s="1"/>
  <c r="K18" i="14"/>
  <c r="K29" i="14" s="1"/>
  <c r="J18" i="14"/>
  <c r="I18" i="14"/>
  <c r="I29" i="14" s="1"/>
  <c r="H18" i="14"/>
  <c r="G18" i="14"/>
  <c r="G29" i="14" s="1"/>
  <c r="F18" i="14"/>
  <c r="F29" i="14" s="1"/>
  <c r="O17" i="14"/>
  <c r="O16" i="14"/>
  <c r="O15" i="14"/>
  <c r="O14" i="14"/>
  <c r="O13" i="14"/>
  <c r="O12" i="14"/>
  <c r="O11" i="14"/>
  <c r="O18" i="14" s="1"/>
  <c r="N10" i="14"/>
  <c r="M10" i="14"/>
  <c r="M20" i="14" s="1"/>
  <c r="L10" i="14"/>
  <c r="I10" i="14"/>
  <c r="I20" i="14" s="1"/>
  <c r="H10" i="14"/>
  <c r="H20" i="14" s="1"/>
  <c r="O7" i="14"/>
  <c r="L7" i="14"/>
  <c r="G7" i="14"/>
  <c r="J3" i="14"/>
  <c r="D3" i="14"/>
  <c r="A1" i="14"/>
  <c r="E44" i="13"/>
  <c r="C42" i="13"/>
  <c r="E40" i="13"/>
  <c r="C40" i="13"/>
  <c r="C38" i="13"/>
  <c r="C36" i="13"/>
  <c r="L29" i="13"/>
  <c r="N28" i="13"/>
  <c r="N29" i="13" s="1"/>
  <c r="M28" i="13"/>
  <c r="L28" i="13"/>
  <c r="K28" i="13"/>
  <c r="J28" i="13"/>
  <c r="J29" i="13" s="1"/>
  <c r="I28" i="13"/>
  <c r="H28" i="13"/>
  <c r="G28" i="13"/>
  <c r="F28" i="13"/>
  <c r="F29" i="13" s="1"/>
  <c r="O27" i="13"/>
  <c r="O26" i="13"/>
  <c r="O25" i="13"/>
  <c r="O24" i="13"/>
  <c r="O23" i="13"/>
  <c r="O22" i="13"/>
  <c r="O21" i="13"/>
  <c r="O20" i="13"/>
  <c r="L20" i="13"/>
  <c r="G20" i="13"/>
  <c r="F20" i="13"/>
  <c r="N18" i="13"/>
  <c r="M18" i="13"/>
  <c r="L18" i="13"/>
  <c r="K18" i="13"/>
  <c r="K29" i="13" s="1"/>
  <c r="J18" i="13"/>
  <c r="I18" i="13"/>
  <c r="I29" i="13" s="1"/>
  <c r="H18" i="13"/>
  <c r="H29" i="13" s="1"/>
  <c r="G18" i="13"/>
  <c r="G29" i="13" s="1"/>
  <c r="F18" i="13"/>
  <c r="O17" i="13"/>
  <c r="O16" i="13"/>
  <c r="O15" i="13"/>
  <c r="O14" i="13"/>
  <c r="O13" i="13"/>
  <c r="O12" i="13"/>
  <c r="O11" i="13"/>
  <c r="N10" i="13"/>
  <c r="N20" i="13" s="1"/>
  <c r="M10" i="13"/>
  <c r="M20" i="13" s="1"/>
  <c r="L10" i="13"/>
  <c r="K10" i="13"/>
  <c r="K20" i="13" s="1"/>
  <c r="I10" i="13"/>
  <c r="I20" i="13" s="1"/>
  <c r="H10" i="13"/>
  <c r="H20" i="13" s="1"/>
  <c r="O7" i="13"/>
  <c r="L7" i="13"/>
  <c r="G7" i="13"/>
  <c r="J3" i="13"/>
  <c r="D3" i="13"/>
  <c r="A1" i="13"/>
  <c r="E44" i="12"/>
  <c r="C42" i="12"/>
  <c r="C40" i="12"/>
  <c r="C38" i="12"/>
  <c r="C36" i="12"/>
  <c r="M29" i="12"/>
  <c r="L29" i="12"/>
  <c r="N28" i="12"/>
  <c r="M28" i="12"/>
  <c r="L28" i="12"/>
  <c r="K28" i="12"/>
  <c r="J28" i="12"/>
  <c r="I28" i="12"/>
  <c r="H28" i="12"/>
  <c r="G28" i="12"/>
  <c r="G29" i="12" s="1"/>
  <c r="F28" i="12"/>
  <c r="O27" i="12"/>
  <c r="O26" i="12"/>
  <c r="O25" i="12"/>
  <c r="O24" i="12"/>
  <c r="O23" i="12"/>
  <c r="O22" i="12"/>
  <c r="O21" i="12"/>
  <c r="O28" i="12" s="1"/>
  <c r="O20" i="12"/>
  <c r="K20" i="12"/>
  <c r="N18" i="12"/>
  <c r="M18" i="12"/>
  <c r="L18" i="12"/>
  <c r="K18" i="12"/>
  <c r="J18" i="12"/>
  <c r="J29" i="12" s="1"/>
  <c r="I18" i="12"/>
  <c r="I29" i="12" s="1"/>
  <c r="H18" i="12"/>
  <c r="H29" i="12" s="1"/>
  <c r="G18" i="12"/>
  <c r="F18" i="12"/>
  <c r="O17" i="12"/>
  <c r="O16" i="12"/>
  <c r="O15" i="12"/>
  <c r="O14" i="12"/>
  <c r="O13" i="12"/>
  <c r="O12" i="12"/>
  <c r="O11" i="12"/>
  <c r="O18" i="12" s="1"/>
  <c r="N10" i="12"/>
  <c r="N20" i="12" s="1"/>
  <c r="M10" i="12"/>
  <c r="M20" i="12" s="1"/>
  <c r="L10" i="12"/>
  <c r="L20" i="12" s="1"/>
  <c r="K10" i="12"/>
  <c r="I10" i="12"/>
  <c r="I20" i="12" s="1"/>
  <c r="H10" i="12"/>
  <c r="H20" i="12" s="1"/>
  <c r="G10" i="12"/>
  <c r="G20" i="12" s="1"/>
  <c r="F10" i="12"/>
  <c r="F20" i="12" s="1"/>
  <c r="O7" i="12"/>
  <c r="L7" i="12"/>
  <c r="G7" i="12"/>
  <c r="J3" i="12"/>
  <c r="D3" i="12"/>
  <c r="A1" i="12"/>
  <c r="E44" i="11"/>
  <c r="C42" i="11"/>
  <c r="C40" i="11"/>
  <c r="C38" i="11"/>
  <c r="C36" i="11"/>
  <c r="N29" i="11"/>
  <c r="G29" i="11"/>
  <c r="F29" i="11"/>
  <c r="N28" i="11"/>
  <c r="M28" i="11"/>
  <c r="L28" i="11"/>
  <c r="K28" i="11"/>
  <c r="J28" i="11"/>
  <c r="I28" i="11"/>
  <c r="H28" i="11"/>
  <c r="G28" i="11"/>
  <c r="F28" i="11"/>
  <c r="O27" i="11"/>
  <c r="O26" i="11"/>
  <c r="O25" i="11"/>
  <c r="O24" i="11"/>
  <c r="O23" i="11"/>
  <c r="O22" i="11"/>
  <c r="O21" i="11"/>
  <c r="O28" i="11" s="1"/>
  <c r="O20" i="11"/>
  <c r="N20" i="11"/>
  <c r="I20" i="11"/>
  <c r="H20" i="11"/>
  <c r="G20" i="11"/>
  <c r="F20" i="11"/>
  <c r="N18" i="11"/>
  <c r="M18" i="11"/>
  <c r="M29" i="11" s="1"/>
  <c r="L18" i="11"/>
  <c r="L29" i="11" s="1"/>
  <c r="K18" i="11"/>
  <c r="K29" i="11" s="1"/>
  <c r="J18" i="11"/>
  <c r="J29" i="11" s="1"/>
  <c r="I18" i="11"/>
  <c r="I29" i="11" s="1"/>
  <c r="H18" i="11"/>
  <c r="H29" i="11" s="1"/>
  <c r="G18" i="11"/>
  <c r="F18" i="11"/>
  <c r="O17" i="11"/>
  <c r="O16" i="11"/>
  <c r="O15" i="11"/>
  <c r="O14" i="11"/>
  <c r="O13" i="11"/>
  <c r="O12" i="11"/>
  <c r="O18" i="11" s="1"/>
  <c r="O29" i="11" s="1"/>
  <c r="O31" i="11" s="1"/>
  <c r="O11" i="11"/>
  <c r="N10" i="11"/>
  <c r="M10" i="11"/>
  <c r="M20" i="11" s="1"/>
  <c r="L10" i="11"/>
  <c r="L20" i="11" s="1"/>
  <c r="I10" i="11"/>
  <c r="H10" i="11"/>
  <c r="O7" i="11"/>
  <c r="L7" i="11"/>
  <c r="G7" i="11"/>
  <c r="J3" i="11"/>
  <c r="D3" i="11"/>
  <c r="A1" i="11"/>
  <c r="E44" i="10"/>
  <c r="C42" i="10"/>
  <c r="C40" i="10"/>
  <c r="E38" i="10"/>
  <c r="C38" i="10"/>
  <c r="C36" i="10"/>
  <c r="N29" i="10"/>
  <c r="M29" i="10"/>
  <c r="F29" i="10"/>
  <c r="N28" i="10"/>
  <c r="M28" i="10"/>
  <c r="L28" i="10"/>
  <c r="K28" i="10"/>
  <c r="J28" i="10"/>
  <c r="I28" i="10"/>
  <c r="H28" i="10"/>
  <c r="G28" i="10"/>
  <c r="F28" i="10"/>
  <c r="O27" i="10"/>
  <c r="O26" i="10"/>
  <c r="O25" i="10"/>
  <c r="O24" i="10"/>
  <c r="O23" i="10"/>
  <c r="O22" i="10"/>
  <c r="O21" i="10"/>
  <c r="O28" i="10" s="1"/>
  <c r="O20" i="10"/>
  <c r="M20" i="10"/>
  <c r="G20" i="10"/>
  <c r="F20" i="10"/>
  <c r="N18" i="10"/>
  <c r="M18" i="10"/>
  <c r="L18" i="10"/>
  <c r="L29" i="10" s="1"/>
  <c r="K18" i="10"/>
  <c r="K29" i="10" s="1"/>
  <c r="J18" i="10"/>
  <c r="J29" i="10" s="1"/>
  <c r="I18" i="10"/>
  <c r="I29" i="10" s="1"/>
  <c r="H18" i="10"/>
  <c r="H29" i="10" s="1"/>
  <c r="G18" i="10"/>
  <c r="G29" i="10" s="1"/>
  <c r="F18" i="10"/>
  <c r="O17" i="10"/>
  <c r="O16" i="10"/>
  <c r="O15" i="10"/>
  <c r="O14" i="10"/>
  <c r="O13" i="10"/>
  <c r="O12" i="10"/>
  <c r="O11" i="10"/>
  <c r="O18" i="10" s="1"/>
  <c r="N10" i="10"/>
  <c r="N20" i="10" s="1"/>
  <c r="M10" i="10"/>
  <c r="L10" i="10"/>
  <c r="L20" i="10" s="1"/>
  <c r="I10" i="10"/>
  <c r="I20" i="10" s="1"/>
  <c r="H10" i="10"/>
  <c r="H20" i="10" s="1"/>
  <c r="O7" i="10"/>
  <c r="L7" i="10"/>
  <c r="G7" i="10"/>
  <c r="J3" i="10"/>
  <c r="D3" i="10"/>
  <c r="A1" i="10"/>
  <c r="E44" i="9"/>
  <c r="C42" i="9"/>
  <c r="C40" i="9"/>
  <c r="C38" i="9"/>
  <c r="C36" i="9"/>
  <c r="M29" i="9"/>
  <c r="L29" i="9"/>
  <c r="N28" i="9"/>
  <c r="M28" i="9"/>
  <c r="L28" i="9"/>
  <c r="K28" i="9"/>
  <c r="J28" i="9"/>
  <c r="I28" i="9"/>
  <c r="H28" i="9"/>
  <c r="G28" i="9"/>
  <c r="F28" i="9"/>
  <c r="O27" i="9"/>
  <c r="O26" i="9"/>
  <c r="O25" i="9"/>
  <c r="O24" i="9"/>
  <c r="O23" i="9"/>
  <c r="O22" i="9"/>
  <c r="O21" i="9"/>
  <c r="O28" i="9" s="1"/>
  <c r="O20" i="9"/>
  <c r="L20" i="9"/>
  <c r="G20" i="9"/>
  <c r="F20" i="9"/>
  <c r="N18" i="9"/>
  <c r="M18" i="9"/>
  <c r="L18" i="9"/>
  <c r="K18" i="9"/>
  <c r="K29" i="9" s="1"/>
  <c r="J18" i="9"/>
  <c r="J29" i="9" s="1"/>
  <c r="I18" i="9"/>
  <c r="I29" i="9" s="1"/>
  <c r="H18" i="9"/>
  <c r="H29" i="9" s="1"/>
  <c r="G18" i="9"/>
  <c r="G29" i="9" s="1"/>
  <c r="F18" i="9"/>
  <c r="O17" i="9"/>
  <c r="O16" i="9"/>
  <c r="O15" i="9"/>
  <c r="O14" i="9"/>
  <c r="O13" i="9"/>
  <c r="O12" i="9"/>
  <c r="O11" i="9"/>
  <c r="O18" i="9" s="1"/>
  <c r="N10" i="9"/>
  <c r="N20" i="9" s="1"/>
  <c r="M10" i="9"/>
  <c r="M20" i="9" s="1"/>
  <c r="L10" i="9"/>
  <c r="I10" i="9"/>
  <c r="I20" i="9" s="1"/>
  <c r="H10" i="9"/>
  <c r="H20" i="9" s="1"/>
  <c r="O7" i="9"/>
  <c r="L7" i="9"/>
  <c r="G7" i="9"/>
  <c r="J3" i="9"/>
  <c r="D3" i="9"/>
  <c r="A1" i="9"/>
  <c r="E44" i="8"/>
  <c r="C42" i="8"/>
  <c r="C40" i="8"/>
  <c r="C38" i="8"/>
  <c r="C36" i="8"/>
  <c r="L29" i="8"/>
  <c r="K29" i="8"/>
  <c r="N28" i="8"/>
  <c r="M28" i="8"/>
  <c r="L28" i="8"/>
  <c r="K28" i="8"/>
  <c r="J28" i="8"/>
  <c r="I28" i="8"/>
  <c r="H28" i="8"/>
  <c r="G28" i="8"/>
  <c r="F28" i="8"/>
  <c r="O27" i="8"/>
  <c r="O26" i="8"/>
  <c r="O25" i="8"/>
  <c r="O24" i="8"/>
  <c r="O23" i="8"/>
  <c r="O22" i="8"/>
  <c r="O21" i="8"/>
  <c r="O20" i="8"/>
  <c r="I20" i="8"/>
  <c r="G20" i="8"/>
  <c r="F20" i="8"/>
  <c r="N18" i="8"/>
  <c r="M18" i="8"/>
  <c r="L18" i="8"/>
  <c r="K18" i="8"/>
  <c r="J18" i="8"/>
  <c r="J29" i="8" s="1"/>
  <c r="I18" i="8"/>
  <c r="I29" i="8" s="1"/>
  <c r="H18" i="8"/>
  <c r="H29" i="8" s="1"/>
  <c r="G18" i="8"/>
  <c r="G29" i="8" s="1"/>
  <c r="F18" i="8"/>
  <c r="O17" i="8"/>
  <c r="O16" i="8"/>
  <c r="O15" i="8"/>
  <c r="O14" i="8"/>
  <c r="O13" i="8"/>
  <c r="O12" i="8"/>
  <c r="O11" i="8"/>
  <c r="O18" i="8" s="1"/>
  <c r="N10" i="8"/>
  <c r="N20" i="8" s="1"/>
  <c r="M10" i="8"/>
  <c r="M20" i="8" s="1"/>
  <c r="L10" i="8"/>
  <c r="L20" i="8" s="1"/>
  <c r="I10" i="8"/>
  <c r="H10" i="8"/>
  <c r="H20" i="8" s="1"/>
  <c r="O7" i="8"/>
  <c r="L7" i="8"/>
  <c r="G7" i="8"/>
  <c r="J3" i="8"/>
  <c r="D3" i="8"/>
  <c r="A1" i="8"/>
  <c r="E44" i="7"/>
  <c r="C42" i="7"/>
  <c r="C40" i="7"/>
  <c r="C38" i="7"/>
  <c r="C36" i="7"/>
  <c r="J29" i="7"/>
  <c r="I29" i="7"/>
  <c r="N28" i="7"/>
  <c r="M28" i="7"/>
  <c r="L28" i="7"/>
  <c r="K28" i="7"/>
  <c r="J28" i="7"/>
  <c r="I28" i="7"/>
  <c r="H28" i="7"/>
  <c r="G28" i="7"/>
  <c r="F28" i="7"/>
  <c r="O27" i="7"/>
  <c r="O26" i="7"/>
  <c r="O25" i="7"/>
  <c r="O24" i="7"/>
  <c r="O23" i="7"/>
  <c r="O22" i="7"/>
  <c r="O21" i="7"/>
  <c r="O28" i="7" s="1"/>
  <c r="O20" i="7"/>
  <c r="N20" i="7"/>
  <c r="M20" i="7"/>
  <c r="G20" i="7"/>
  <c r="F20" i="7"/>
  <c r="N18" i="7"/>
  <c r="N29" i="7" s="1"/>
  <c r="M18" i="7"/>
  <c r="M29" i="7" s="1"/>
  <c r="L18" i="7"/>
  <c r="L29" i="7" s="1"/>
  <c r="K18" i="7"/>
  <c r="K29" i="7" s="1"/>
  <c r="J18" i="7"/>
  <c r="I18" i="7"/>
  <c r="H18" i="7"/>
  <c r="H29" i="7" s="1"/>
  <c r="G18" i="7"/>
  <c r="G29" i="7" s="1"/>
  <c r="F18" i="7"/>
  <c r="F29" i="7" s="1"/>
  <c r="O17" i="7"/>
  <c r="O16" i="7"/>
  <c r="O15" i="7"/>
  <c r="O18" i="7" s="1"/>
  <c r="O29" i="7" s="1"/>
  <c r="N10" i="7"/>
  <c r="M10" i="7"/>
  <c r="L10" i="7"/>
  <c r="L20" i="7" s="1"/>
  <c r="I10" i="7"/>
  <c r="I20" i="7" s="1"/>
  <c r="H10" i="7"/>
  <c r="H20" i="7" s="1"/>
  <c r="O7" i="7"/>
  <c r="L7" i="7"/>
  <c r="G7" i="7"/>
  <c r="J3" i="7"/>
  <c r="D3" i="7"/>
  <c r="A1" i="7"/>
  <c r="E44" i="6"/>
  <c r="C42" i="6"/>
  <c r="C40" i="6"/>
  <c r="C38" i="6"/>
  <c r="C36" i="6"/>
  <c r="M29" i="6"/>
  <c r="L29" i="6"/>
  <c r="N28" i="6"/>
  <c r="M28" i="6"/>
  <c r="L28" i="6"/>
  <c r="K28" i="6"/>
  <c r="J28" i="6"/>
  <c r="I28" i="6"/>
  <c r="H28" i="6"/>
  <c r="G28" i="6"/>
  <c r="F28" i="6"/>
  <c r="O27" i="6"/>
  <c r="O26" i="6"/>
  <c r="O25" i="6"/>
  <c r="O24" i="6"/>
  <c r="O23" i="6"/>
  <c r="O22" i="6"/>
  <c r="O21" i="6"/>
  <c r="O28" i="6" s="1"/>
  <c r="O20" i="6"/>
  <c r="L20" i="6"/>
  <c r="G20" i="6"/>
  <c r="F20" i="6"/>
  <c r="N18" i="6"/>
  <c r="M18" i="6"/>
  <c r="L18" i="6"/>
  <c r="K18" i="6"/>
  <c r="K29" i="6" s="1"/>
  <c r="J18" i="6"/>
  <c r="J29" i="6" s="1"/>
  <c r="I18" i="6"/>
  <c r="I29" i="6" s="1"/>
  <c r="H18" i="6"/>
  <c r="H29" i="6" s="1"/>
  <c r="G18" i="6"/>
  <c r="F18" i="6"/>
  <c r="O17" i="6"/>
  <c r="O16" i="6"/>
  <c r="O15" i="6"/>
  <c r="O14" i="6"/>
  <c r="O13" i="6"/>
  <c r="O12" i="6"/>
  <c r="O11" i="6"/>
  <c r="N10" i="6"/>
  <c r="N20" i="6" s="1"/>
  <c r="M10" i="6"/>
  <c r="M20" i="6" s="1"/>
  <c r="L10" i="6"/>
  <c r="I10" i="6"/>
  <c r="I20" i="6" s="1"/>
  <c r="H10" i="6"/>
  <c r="H20" i="6" s="1"/>
  <c r="O7" i="6"/>
  <c r="L7" i="6"/>
  <c r="G7" i="6"/>
  <c r="J3" i="6"/>
  <c r="D3" i="6"/>
  <c r="A1" i="6"/>
  <c r="E44" i="5"/>
  <c r="C42" i="5"/>
  <c r="C40" i="5"/>
  <c r="C36" i="5"/>
  <c r="K29" i="5"/>
  <c r="J29" i="5"/>
  <c r="N28" i="5"/>
  <c r="M28" i="5"/>
  <c r="L28" i="5"/>
  <c r="K28" i="5"/>
  <c r="J28" i="5"/>
  <c r="I28" i="5"/>
  <c r="H28" i="5"/>
  <c r="G28" i="5"/>
  <c r="F28" i="5"/>
  <c r="O27" i="5"/>
  <c r="O26" i="5"/>
  <c r="O25" i="5"/>
  <c r="O24" i="5"/>
  <c r="O23" i="5"/>
  <c r="O22" i="5"/>
  <c r="O21" i="5"/>
  <c r="O20" i="5"/>
  <c r="N20" i="5"/>
  <c r="H20" i="5"/>
  <c r="G20" i="5"/>
  <c r="F20" i="5"/>
  <c r="N18" i="5"/>
  <c r="N29" i="5" s="1"/>
  <c r="M18" i="5"/>
  <c r="M29" i="5" s="1"/>
  <c r="L18" i="5"/>
  <c r="K18" i="5"/>
  <c r="J18" i="5"/>
  <c r="I18" i="5"/>
  <c r="I29" i="5" s="1"/>
  <c r="H18" i="5"/>
  <c r="H29" i="5" s="1"/>
  <c r="G18" i="5"/>
  <c r="G29" i="5" s="1"/>
  <c r="F18" i="5"/>
  <c r="F29" i="5" s="1"/>
  <c r="O17" i="5"/>
  <c r="O16" i="5"/>
  <c r="O15" i="5"/>
  <c r="O14" i="5"/>
  <c r="O13" i="5"/>
  <c r="O12" i="5"/>
  <c r="O18" i="5" s="1"/>
  <c r="O11" i="5"/>
  <c r="N10" i="5"/>
  <c r="M10" i="5"/>
  <c r="M20" i="5" s="1"/>
  <c r="L10" i="5"/>
  <c r="L20" i="5" s="1"/>
  <c r="I10" i="5"/>
  <c r="I20" i="5" s="1"/>
  <c r="H10" i="5"/>
  <c r="O7" i="5"/>
  <c r="L7" i="5"/>
  <c r="G7" i="5"/>
  <c r="J3" i="5"/>
  <c r="D3" i="5"/>
  <c r="A1" i="5"/>
  <c r="E44" i="4"/>
  <c r="C42" i="4"/>
  <c r="C40" i="4"/>
  <c r="E38" i="4"/>
  <c r="C38" i="4"/>
  <c r="C36" i="4"/>
  <c r="N29" i="4"/>
  <c r="M29" i="4"/>
  <c r="J29" i="4"/>
  <c r="I29" i="4"/>
  <c r="F29" i="4"/>
  <c r="N28" i="4"/>
  <c r="M28" i="4"/>
  <c r="L28" i="4"/>
  <c r="K28" i="4"/>
  <c r="J28" i="4"/>
  <c r="I28" i="4"/>
  <c r="H28" i="4"/>
  <c r="G28" i="4"/>
  <c r="F28" i="4"/>
  <c r="O27" i="4"/>
  <c r="O26" i="4"/>
  <c r="O25" i="4"/>
  <c r="O24" i="4"/>
  <c r="O23" i="4"/>
  <c r="O28" i="4" s="1"/>
  <c r="O22" i="4"/>
  <c r="O21" i="4"/>
  <c r="O20" i="4"/>
  <c r="N20" i="4"/>
  <c r="M20" i="4"/>
  <c r="L20" i="4"/>
  <c r="K20" i="4"/>
  <c r="J20" i="4"/>
  <c r="I20" i="4"/>
  <c r="H20" i="4"/>
  <c r="G20" i="4"/>
  <c r="F20" i="4"/>
  <c r="N18" i="4"/>
  <c r="M18" i="4"/>
  <c r="L18" i="4"/>
  <c r="L29" i="4" s="1"/>
  <c r="K18" i="4"/>
  <c r="K29" i="4" s="1"/>
  <c r="J18" i="4"/>
  <c r="I18" i="4"/>
  <c r="H18" i="4"/>
  <c r="H29" i="4" s="1"/>
  <c r="G18" i="4"/>
  <c r="G29" i="4" s="1"/>
  <c r="F18" i="4"/>
  <c r="O17" i="4"/>
  <c r="O16" i="4"/>
  <c r="O15" i="4"/>
  <c r="O14" i="4"/>
  <c r="O13" i="4"/>
  <c r="O18" i="4" s="1"/>
  <c r="O12" i="4"/>
  <c r="O11" i="4"/>
  <c r="O7" i="4"/>
  <c r="L7" i="4"/>
  <c r="G7" i="4"/>
  <c r="J3" i="4"/>
  <c r="D3" i="4"/>
  <c r="A1" i="4"/>
  <c r="E44" i="3"/>
  <c r="C42" i="3"/>
  <c r="E40" i="3"/>
  <c r="C40" i="3"/>
  <c r="C38" i="3"/>
  <c r="C36" i="3"/>
  <c r="K29" i="3"/>
  <c r="F29" i="3"/>
  <c r="M28" i="3"/>
  <c r="L28" i="3"/>
  <c r="K28" i="3"/>
  <c r="J28" i="3"/>
  <c r="I28" i="3"/>
  <c r="H28" i="3"/>
  <c r="G28" i="3"/>
  <c r="F28" i="3"/>
  <c r="N27" i="3"/>
  <c r="N26" i="3"/>
  <c r="N25" i="3"/>
  <c r="N24" i="3"/>
  <c r="N23" i="3"/>
  <c r="N22" i="3"/>
  <c r="N21" i="3"/>
  <c r="N28" i="3" s="1"/>
  <c r="N20" i="3"/>
  <c r="M20" i="3"/>
  <c r="L20" i="3"/>
  <c r="I20" i="3"/>
  <c r="H20" i="3"/>
  <c r="G20" i="3"/>
  <c r="F20" i="3"/>
  <c r="M18" i="3"/>
  <c r="M29" i="3" s="1"/>
  <c r="L18" i="3"/>
  <c r="L29" i="3" s="1"/>
  <c r="K18" i="3"/>
  <c r="J18" i="3"/>
  <c r="J29" i="3" s="1"/>
  <c r="I18" i="3"/>
  <c r="I29" i="3" s="1"/>
  <c r="H18" i="3"/>
  <c r="H29" i="3" s="1"/>
  <c r="G18" i="3"/>
  <c r="G29" i="3" s="1"/>
  <c r="F18" i="3"/>
  <c r="N17" i="3"/>
  <c r="N16" i="3"/>
  <c r="N15" i="3"/>
  <c r="N14" i="3"/>
  <c r="N13" i="3"/>
  <c r="N12" i="3"/>
  <c r="N11" i="3"/>
  <c r="N18" i="3" s="1"/>
  <c r="N7" i="3"/>
  <c r="K7" i="3"/>
  <c r="G7" i="3"/>
  <c r="G5" i="3"/>
  <c r="K5" i="3" s="1"/>
  <c r="J3" i="3"/>
  <c r="D3" i="3"/>
  <c r="A1" i="3"/>
  <c r="E44" i="2"/>
  <c r="C42" i="2"/>
  <c r="E40" i="2"/>
  <c r="C40" i="2"/>
  <c r="E38" i="2"/>
  <c r="C38" i="2"/>
  <c r="C36" i="2"/>
  <c r="N28" i="2"/>
  <c r="M28" i="2"/>
  <c r="L28" i="2"/>
  <c r="K28" i="2"/>
  <c r="J28" i="2"/>
  <c r="I28" i="2"/>
  <c r="H28" i="2"/>
  <c r="G28" i="2"/>
  <c r="F28" i="2"/>
  <c r="O27" i="2"/>
  <c r="O26" i="2"/>
  <c r="O25" i="2"/>
  <c r="O24" i="2"/>
  <c r="O23" i="2"/>
  <c r="O22" i="2"/>
  <c r="O21" i="2"/>
  <c r="O28" i="2" s="1"/>
  <c r="I20" i="2"/>
  <c r="H20" i="2"/>
  <c r="G20" i="2"/>
  <c r="F20" i="2"/>
  <c r="N18" i="2"/>
  <c r="N29" i="2" s="1"/>
  <c r="M18" i="2"/>
  <c r="M29" i="2" s="1"/>
  <c r="L18" i="2"/>
  <c r="L29" i="2" s="1"/>
  <c r="K18" i="2"/>
  <c r="K29" i="2" s="1"/>
  <c r="J18" i="2"/>
  <c r="J29" i="2" s="1"/>
  <c r="I18" i="2"/>
  <c r="I29" i="2" s="1"/>
  <c r="H18" i="2"/>
  <c r="H29" i="2" s="1"/>
  <c r="G18" i="2"/>
  <c r="G29" i="2" s="1"/>
  <c r="F18" i="2"/>
  <c r="F29" i="2" s="1"/>
  <c r="O17" i="2"/>
  <c r="O16" i="2"/>
  <c r="O15" i="2"/>
  <c r="O14" i="2"/>
  <c r="O18" i="2" s="1"/>
  <c r="O29" i="2" s="1"/>
  <c r="O31" i="2" s="1"/>
  <c r="O13" i="2"/>
  <c r="O12" i="2"/>
  <c r="O11" i="2"/>
  <c r="O7" i="2"/>
  <c r="L7" i="2"/>
  <c r="G7" i="2"/>
  <c r="L5" i="2"/>
  <c r="J3" i="2"/>
  <c r="D3" i="2"/>
  <c r="A1" i="2"/>
  <c r="C44" i="7"/>
  <c r="E42" i="17"/>
  <c r="E40" i="12"/>
  <c r="E38" i="9"/>
  <c r="E36" i="5"/>
  <c r="M29" i="1"/>
  <c r="T22" i="1" s="1"/>
  <c r="M28" i="1"/>
  <c r="L28" i="1"/>
  <c r="K28" i="1"/>
  <c r="J28" i="1"/>
  <c r="I28" i="1"/>
  <c r="H28" i="1"/>
  <c r="G28" i="1"/>
  <c r="F28" i="1"/>
  <c r="N27" i="1"/>
  <c r="N26" i="1"/>
  <c r="N25" i="1"/>
  <c r="N24" i="1"/>
  <c r="N28" i="1" s="1"/>
  <c r="N23" i="1"/>
  <c r="N22" i="1"/>
  <c r="N21" i="1"/>
  <c r="N20" i="1"/>
  <c r="M20" i="1"/>
  <c r="L20" i="1"/>
  <c r="K20" i="1"/>
  <c r="H20" i="1"/>
  <c r="G20" i="1"/>
  <c r="F20" i="1"/>
  <c r="M18" i="1"/>
  <c r="L18" i="1"/>
  <c r="L29" i="1" s="1"/>
  <c r="T14" i="1" s="1"/>
  <c r="K18" i="1"/>
  <c r="K29" i="1" s="1"/>
  <c r="T10" i="1" s="1"/>
  <c r="J18" i="1"/>
  <c r="J29" i="1" s="1"/>
  <c r="I18" i="1"/>
  <c r="I29" i="1" s="1"/>
  <c r="H18" i="1"/>
  <c r="H29" i="1" s="1"/>
  <c r="G18" i="1"/>
  <c r="G29" i="1" s="1"/>
  <c r="F18" i="1"/>
  <c r="F29" i="1" s="1"/>
  <c r="N17" i="1"/>
  <c r="N16" i="1"/>
  <c r="N15" i="1"/>
  <c r="N14" i="1"/>
  <c r="N18" i="1" s="1"/>
  <c r="N13" i="1"/>
  <c r="N12" i="1"/>
  <c r="N11" i="1"/>
  <c r="B11" i="1"/>
  <c r="B12" i="1" s="1"/>
  <c r="B13" i="1" s="1"/>
  <c r="B14" i="1" s="1"/>
  <c r="B15" i="1" s="1"/>
  <c r="B16" i="1" s="1"/>
  <c r="B17" i="1" s="1"/>
  <c r="B21" i="1" s="1"/>
  <c r="B22" i="1" s="1"/>
  <c r="B23" i="1" s="1"/>
  <c r="B24" i="1" s="1"/>
  <c r="B25" i="1" s="1"/>
  <c r="B26" i="1" s="1"/>
  <c r="B27" i="1" s="1"/>
  <c r="B11" i="2" s="1"/>
  <c r="E42" i="18" l="1"/>
  <c r="G5" i="4"/>
  <c r="L5" i="4" s="1"/>
  <c r="B21" i="2"/>
  <c r="B12" i="2"/>
  <c r="N29" i="1"/>
  <c r="Q29" i="1" s="1"/>
  <c r="O29" i="4"/>
  <c r="O31" i="4" s="1"/>
  <c r="N29" i="3"/>
  <c r="N31" i="3" s="1"/>
  <c r="O18" i="6"/>
  <c r="O29" i="6" s="1"/>
  <c r="O31" i="6" s="1"/>
  <c r="M29" i="8"/>
  <c r="O28" i="8"/>
  <c r="O29" i="8" s="1"/>
  <c r="O31" i="8" s="1"/>
  <c r="O29" i="10"/>
  <c r="O31" i="10" s="1"/>
  <c r="E38" i="21"/>
  <c r="C44" i="3"/>
  <c r="F29" i="6"/>
  <c r="N29" i="6"/>
  <c r="F29" i="8"/>
  <c r="N29" i="8"/>
  <c r="O29" i="12"/>
  <c r="O31" i="12" s="1"/>
  <c r="O31" i="15"/>
  <c r="O18" i="18"/>
  <c r="E36" i="26"/>
  <c r="E36" i="18"/>
  <c r="E36" i="21"/>
  <c r="E36" i="12"/>
  <c r="E36" i="22"/>
  <c r="E36" i="14"/>
  <c r="E36" i="24"/>
  <c r="E36" i="16"/>
  <c r="E36" i="25"/>
  <c r="E36" i="9"/>
  <c r="E36" i="6"/>
  <c r="E36" i="10"/>
  <c r="E36" i="19"/>
  <c r="E36" i="13"/>
  <c r="E36" i="11"/>
  <c r="E36" i="17"/>
  <c r="E36" i="23"/>
  <c r="E36" i="7"/>
  <c r="E36" i="4"/>
  <c r="E42" i="2"/>
  <c r="E36" i="3"/>
  <c r="L29" i="5"/>
  <c r="G29" i="6"/>
  <c r="C44" i="25"/>
  <c r="C44" i="17"/>
  <c r="C44" i="26"/>
  <c r="C44" i="20"/>
  <c r="C44" i="21"/>
  <c r="C44" i="13"/>
  <c r="C44" i="12"/>
  <c r="C44" i="23"/>
  <c r="C44" i="15"/>
  <c r="C44" i="24"/>
  <c r="C44" i="8"/>
  <c r="C44" i="5"/>
  <c r="C44" i="9"/>
  <c r="C44" i="6"/>
  <c r="C44" i="16"/>
  <c r="C44" i="10"/>
  <c r="C44" i="22"/>
  <c r="C44" i="11"/>
  <c r="C44" i="19"/>
  <c r="C44" i="18"/>
  <c r="C44" i="14"/>
  <c r="G5" i="5"/>
  <c r="E38" i="20"/>
  <c r="E38" i="23"/>
  <c r="E38" i="15"/>
  <c r="E38" i="24"/>
  <c r="E38" i="16"/>
  <c r="E38" i="26"/>
  <c r="E38" i="18"/>
  <c r="E38" i="25"/>
  <c r="E38" i="19"/>
  <c r="E38" i="14"/>
  <c r="E38" i="11"/>
  <c r="E38" i="17"/>
  <c r="E38" i="12"/>
  <c r="E38" i="8"/>
  <c r="E38" i="5"/>
  <c r="C44" i="2"/>
  <c r="E42" i="4"/>
  <c r="O28" i="5"/>
  <c r="O29" i="5" s="1"/>
  <c r="O18" i="13"/>
  <c r="O29" i="13" s="1"/>
  <c r="O31" i="13" s="1"/>
  <c r="O28" i="14"/>
  <c r="E36" i="15"/>
  <c r="E36" i="20"/>
  <c r="O28" i="24"/>
  <c r="E36" i="2"/>
  <c r="E38" i="3"/>
  <c r="C44" i="4"/>
  <c r="E36" i="8"/>
  <c r="O29" i="9"/>
  <c r="O31" i="9" s="1"/>
  <c r="O29" i="17"/>
  <c r="O31" i="17" s="1"/>
  <c r="O18" i="21"/>
  <c r="O29" i="21" s="1"/>
  <c r="O31" i="21" s="1"/>
  <c r="E38" i="22"/>
  <c r="E40" i="22"/>
  <c r="E40" i="14"/>
  <c r="E40" i="25"/>
  <c r="E40" i="17"/>
  <c r="E40" i="26"/>
  <c r="E40" i="18"/>
  <c r="E40" i="20"/>
  <c r="E40" i="23"/>
  <c r="E40" i="4"/>
  <c r="E40" i="7"/>
  <c r="E40" i="15"/>
  <c r="E40" i="8"/>
  <c r="E40" i="5"/>
  <c r="E40" i="24"/>
  <c r="E40" i="16"/>
  <c r="E40" i="9"/>
  <c r="E40" i="6"/>
  <c r="E40" i="21"/>
  <c r="E40" i="10"/>
  <c r="E42" i="24"/>
  <c r="E42" i="16"/>
  <c r="E42" i="26"/>
  <c r="E42" i="19"/>
  <c r="E42" i="20"/>
  <c r="E42" i="22"/>
  <c r="E42" i="14"/>
  <c r="E42" i="7"/>
  <c r="E42" i="15"/>
  <c r="E42" i="8"/>
  <c r="E42" i="5"/>
  <c r="E42" i="9"/>
  <c r="E42" i="6"/>
  <c r="E42" i="21"/>
  <c r="E42" i="10"/>
  <c r="E42" i="11"/>
  <c r="E42" i="25"/>
  <c r="E42" i="13"/>
  <c r="E42" i="12"/>
  <c r="E38" i="6"/>
  <c r="F29" i="9"/>
  <c r="N29" i="9"/>
  <c r="O29" i="14"/>
  <c r="O31" i="14" s="1"/>
  <c r="F29" i="12"/>
  <c r="N29" i="12"/>
  <c r="I29" i="16"/>
  <c r="O28" i="26"/>
  <c r="O29" i="26" s="1"/>
  <c r="O31" i="26" s="1"/>
  <c r="M29" i="13"/>
  <c r="O28" i="13"/>
  <c r="O28" i="18"/>
  <c r="O18" i="22"/>
  <c r="O29" i="22" s="1"/>
  <c r="O31" i="22" s="1"/>
  <c r="L29" i="22"/>
  <c r="H29" i="18"/>
  <c r="H29" i="26"/>
  <c r="O18" i="16"/>
  <c r="O29" i="16" s="1"/>
  <c r="O31" i="16" s="1"/>
  <c r="M29" i="23"/>
  <c r="I29" i="19"/>
  <c r="O28" i="20"/>
  <c r="O29" i="20" s="1"/>
  <c r="O31" i="20" s="1"/>
  <c r="G29" i="22"/>
  <c r="O28" i="23"/>
  <c r="O29" i="23" s="1"/>
  <c r="O31" i="23" s="1"/>
  <c r="O18" i="24"/>
  <c r="O29" i="24" s="1"/>
  <c r="O31" i="24" s="1"/>
  <c r="O18" i="25"/>
  <c r="O29" i="25" s="1"/>
  <c r="O31" i="25" s="1"/>
  <c r="G29" i="25"/>
  <c r="K29" i="12"/>
  <c r="F29" i="16"/>
  <c r="N29" i="16"/>
  <c r="O28" i="16"/>
  <c r="O31" i="5" l="1"/>
  <c r="N31" i="1"/>
  <c r="U26" i="1"/>
  <c r="O31" i="7"/>
  <c r="O29" i="18"/>
  <c r="O31" i="18" s="1"/>
  <c r="B22" i="2"/>
  <c r="B13" i="2"/>
  <c r="L5" i="5"/>
  <c r="G5" i="6"/>
  <c r="B23" i="2" l="1"/>
  <c r="B14" i="2"/>
  <c r="L5" i="6"/>
  <c r="G5" i="7"/>
  <c r="B15" i="2" l="1"/>
  <c r="B24" i="2"/>
  <c r="G5" i="8"/>
  <c r="L5" i="7"/>
  <c r="L5" i="8" l="1"/>
  <c r="G5" i="9"/>
  <c r="B16" i="2"/>
  <c r="B25" i="2"/>
  <c r="L5" i="9" l="1"/>
  <c r="G5" i="10"/>
  <c r="B17" i="2"/>
  <c r="B27" i="2" s="1"/>
  <c r="B11" i="3" s="1"/>
  <c r="B26" i="2"/>
  <c r="B21" i="3" l="1"/>
  <c r="B12" i="3"/>
  <c r="L5" i="10"/>
  <c r="G5" i="11"/>
  <c r="L5" i="11" l="1"/>
  <c r="G5" i="12"/>
  <c r="B13" i="3"/>
  <c r="B22" i="3"/>
  <c r="G5" i="13" l="1"/>
  <c r="L5" i="12"/>
  <c r="B14" i="3"/>
  <c r="B23" i="3"/>
  <c r="B24" i="3" l="1"/>
  <c r="B15" i="3"/>
  <c r="L5" i="13"/>
  <c r="G5" i="14"/>
  <c r="B16" i="3" l="1"/>
  <c r="B25" i="3"/>
  <c r="G5" i="15"/>
  <c r="L5" i="14"/>
  <c r="B17" i="3" l="1"/>
  <c r="B27" i="3" s="1"/>
  <c r="B11" i="4" s="1"/>
  <c r="B26" i="3"/>
  <c r="L5" i="15"/>
  <c r="G5" i="16"/>
  <c r="L5" i="16" l="1"/>
  <c r="G5" i="17"/>
  <c r="B21" i="4"/>
  <c r="B12" i="4"/>
  <c r="G5" i="18" l="1"/>
  <c r="L5" i="17"/>
  <c r="B13" i="4"/>
  <c r="B22" i="4"/>
  <c r="B14" i="4" l="1"/>
  <c r="B23" i="4"/>
  <c r="G5" i="19"/>
  <c r="L5" i="18"/>
  <c r="B24" i="4" l="1"/>
  <c r="B15" i="4"/>
  <c r="L5" i="19"/>
  <c r="G5" i="20"/>
  <c r="B16" i="4" l="1"/>
  <c r="B25" i="4"/>
  <c r="L5" i="20"/>
  <c r="G5" i="21"/>
  <c r="L5" i="21" l="1"/>
  <c r="G5" i="22"/>
  <c r="B26" i="4"/>
  <c r="B17" i="4"/>
  <c r="B27" i="4" s="1"/>
  <c r="B11" i="5" s="1"/>
  <c r="B12" i="5" l="1"/>
  <c r="B21" i="5"/>
  <c r="G5" i="23"/>
  <c r="L5" i="22"/>
  <c r="G5" i="24" l="1"/>
  <c r="L5" i="23"/>
  <c r="B13" i="5"/>
  <c r="B22" i="5"/>
  <c r="B23" i="5" l="1"/>
  <c r="B14" i="5"/>
  <c r="L5" i="24"/>
  <c r="G5" i="25"/>
  <c r="B15" i="5" l="1"/>
  <c r="B24" i="5"/>
  <c r="G5" i="26"/>
  <c r="L5" i="26" s="1"/>
  <c r="L5" i="25"/>
  <c r="B25" i="5" l="1"/>
  <c r="B16" i="5"/>
  <c r="B17" i="5" l="1"/>
  <c r="B27" i="5" s="1"/>
  <c r="B11" i="6" s="1"/>
  <c r="B26" i="5"/>
  <c r="B12" i="6" l="1"/>
  <c r="B21" i="6"/>
  <c r="B13" i="6" l="1"/>
  <c r="B22" i="6"/>
  <c r="B23" i="6" l="1"/>
  <c r="B14" i="6"/>
  <c r="B24" i="6" l="1"/>
  <c r="B15" i="6"/>
  <c r="B16" i="6" l="1"/>
  <c r="B25" i="6"/>
  <c r="B17" i="6" l="1"/>
  <c r="B27" i="6" s="1"/>
  <c r="B11" i="7" s="1"/>
  <c r="B26" i="6"/>
  <c r="B12" i="7" l="1"/>
  <c r="B21" i="7"/>
  <c r="B22" i="7" l="1"/>
  <c r="B13" i="7"/>
  <c r="B14" i="7" l="1"/>
  <c r="B23" i="7"/>
  <c r="B15" i="7" l="1"/>
  <c r="B24" i="7"/>
  <c r="B16" i="7" l="1"/>
  <c r="B25" i="7"/>
  <c r="B17" i="7" l="1"/>
  <c r="B27" i="7" s="1"/>
  <c r="B11" i="8" s="1"/>
  <c r="B26" i="7"/>
  <c r="B12" i="8" l="1"/>
  <c r="B21" i="8"/>
  <c r="B13" i="8" l="1"/>
  <c r="B22" i="8"/>
  <c r="B23" i="8" l="1"/>
  <c r="B14" i="8"/>
  <c r="B15" i="8" l="1"/>
  <c r="B24" i="8"/>
  <c r="B16" i="8" l="1"/>
  <c r="B25" i="8"/>
  <c r="B17" i="8" l="1"/>
  <c r="B27" i="8" s="1"/>
  <c r="B11" i="9" s="1"/>
  <c r="B26" i="8"/>
  <c r="B12" i="9" l="1"/>
  <c r="B21" i="9"/>
  <c r="B13" i="9" l="1"/>
  <c r="B22" i="9"/>
  <c r="B23" i="9" l="1"/>
  <c r="B14" i="9"/>
  <c r="B24" i="9" l="1"/>
  <c r="B15" i="9"/>
  <c r="B16" i="9" l="1"/>
  <c r="B25" i="9"/>
  <c r="B17" i="9" l="1"/>
  <c r="B27" i="9" s="1"/>
  <c r="B11" i="10" s="1"/>
  <c r="B26" i="9"/>
  <c r="B21" i="10" l="1"/>
  <c r="B12" i="10"/>
  <c r="B13" i="10" l="1"/>
  <c r="B22" i="10"/>
  <c r="B23" i="10" l="1"/>
  <c r="B14" i="10"/>
  <c r="B15" i="10" l="1"/>
  <c r="B24" i="10"/>
  <c r="B25" i="10" l="1"/>
  <c r="B16" i="10"/>
  <c r="B17" i="10" l="1"/>
  <c r="B27" i="10" s="1"/>
  <c r="B11" i="11" s="1"/>
  <c r="B26" i="10"/>
  <c r="B12" i="11" l="1"/>
  <c r="B21" i="11"/>
  <c r="B22" i="11" l="1"/>
  <c r="B13" i="11"/>
  <c r="B23" i="11" l="1"/>
  <c r="B14" i="11"/>
  <c r="B15" i="11" l="1"/>
  <c r="B24" i="11"/>
  <c r="B25" i="11" l="1"/>
  <c r="B16" i="11"/>
  <c r="B17" i="11" l="1"/>
  <c r="B27" i="11" s="1"/>
  <c r="B11" i="12" s="1"/>
  <c r="B26" i="11"/>
  <c r="B21" i="12" l="1"/>
  <c r="B12" i="12"/>
  <c r="B22" i="12" l="1"/>
  <c r="B13" i="12"/>
  <c r="B14" i="12" l="1"/>
  <c r="B23" i="12"/>
  <c r="B24" i="12" l="1"/>
  <c r="B15" i="12"/>
  <c r="B25" i="12" l="1"/>
  <c r="B16" i="12"/>
  <c r="B26" i="12" l="1"/>
  <c r="B17" i="12"/>
  <c r="B27" i="12" s="1"/>
  <c r="B11" i="13" s="1"/>
  <c r="B21" i="13" l="1"/>
  <c r="B12" i="13"/>
  <c r="B22" i="13" l="1"/>
  <c r="B13" i="13"/>
  <c r="B23" i="13" l="1"/>
  <c r="B14" i="13"/>
  <c r="B15" i="13" l="1"/>
  <c r="B24" i="13"/>
  <c r="B25" i="13" l="1"/>
  <c r="B16" i="13"/>
  <c r="B26" i="13" l="1"/>
  <c r="B17" i="13"/>
  <c r="B27" i="13" s="1"/>
  <c r="B11" i="14" s="1"/>
  <c r="B21" i="14" l="1"/>
  <c r="B12" i="14"/>
  <c r="B13" i="14" l="1"/>
  <c r="B22" i="14"/>
  <c r="B23" i="14" l="1"/>
  <c r="B14" i="14"/>
  <c r="B15" i="14" l="1"/>
  <c r="B24" i="14"/>
  <c r="B16" i="14" l="1"/>
  <c r="B25" i="14"/>
  <c r="B26" i="14" l="1"/>
  <c r="B17" i="14"/>
  <c r="B27" i="14" s="1"/>
  <c r="B11" i="15" s="1"/>
  <c r="B12" i="15" l="1"/>
  <c r="B21" i="15"/>
  <c r="B22" i="15" l="1"/>
  <c r="B13" i="15"/>
  <c r="B23" i="15" l="1"/>
  <c r="B14" i="15"/>
  <c r="B15" i="15" l="1"/>
  <c r="B24" i="15"/>
  <c r="B25" i="15" l="1"/>
  <c r="B16" i="15"/>
  <c r="B17" i="15" l="1"/>
  <c r="B27" i="15" s="1"/>
  <c r="B11" i="16" s="1"/>
  <c r="B26" i="15"/>
  <c r="B12" i="16" l="1"/>
  <c r="B21" i="16"/>
  <c r="B22" i="16" l="1"/>
  <c r="B13" i="16"/>
  <c r="B23" i="16" l="1"/>
  <c r="B14" i="16"/>
  <c r="B24" i="16" l="1"/>
  <c r="B15" i="16"/>
  <c r="B16" i="16" l="1"/>
  <c r="B25" i="16"/>
  <c r="B26" i="16" l="1"/>
  <c r="B17" i="16"/>
  <c r="B27" i="16" s="1"/>
  <c r="B11" i="17" s="1"/>
  <c r="B21" i="17" l="1"/>
  <c r="B12" i="17"/>
  <c r="B13" i="17" l="1"/>
  <c r="B22" i="17"/>
  <c r="B23" i="17" l="1"/>
  <c r="B14" i="17"/>
  <c r="B15" i="17" l="1"/>
  <c r="B24" i="17"/>
  <c r="B16" i="17" l="1"/>
  <c r="B25" i="17"/>
  <c r="B26" i="17" l="1"/>
  <c r="B17" i="17"/>
  <c r="B27" i="17" s="1"/>
  <c r="B11" i="18" s="1"/>
  <c r="B12" i="18" l="1"/>
  <c r="B21" i="18"/>
  <c r="B13" i="18" l="1"/>
  <c r="B22" i="18"/>
  <c r="B23" i="18" l="1"/>
  <c r="B14" i="18"/>
  <c r="B24" i="18" l="1"/>
  <c r="B15" i="18"/>
  <c r="B25" i="18" l="1"/>
  <c r="B16" i="18"/>
  <c r="B17" i="18" l="1"/>
  <c r="B27" i="18" s="1"/>
  <c r="B11" i="19" s="1"/>
  <c r="B26" i="18"/>
  <c r="B21" i="19" l="1"/>
  <c r="B12" i="19"/>
  <c r="B22" i="19" l="1"/>
  <c r="B13" i="19"/>
  <c r="B23" i="19" l="1"/>
  <c r="B14" i="19"/>
  <c r="B15" i="19" l="1"/>
  <c r="B24" i="19"/>
  <c r="B16" i="19" l="1"/>
  <c r="B25" i="19"/>
  <c r="B17" i="19" l="1"/>
  <c r="B27" i="19" s="1"/>
  <c r="B11" i="20" s="1"/>
  <c r="B26" i="19"/>
  <c r="B12" i="20" l="1"/>
  <c r="B21" i="20"/>
  <c r="B13" i="20" l="1"/>
  <c r="B22" i="20"/>
  <c r="B23" i="20" l="1"/>
  <c r="B14" i="20"/>
  <c r="B15" i="20" l="1"/>
  <c r="B24" i="20"/>
  <c r="B25" i="20" l="1"/>
  <c r="B16" i="20"/>
  <c r="B26" i="20" l="1"/>
  <c r="B17" i="20"/>
  <c r="B27" i="20" s="1"/>
  <c r="B11" i="21" s="1"/>
  <c r="B21" i="21" l="1"/>
  <c r="B12" i="21"/>
  <c r="B22" i="21" l="1"/>
  <c r="B13" i="21"/>
  <c r="B14" i="21" l="1"/>
  <c r="B23" i="21"/>
  <c r="B24" i="21" l="1"/>
  <c r="B15" i="21"/>
  <c r="B16" i="21" l="1"/>
  <c r="B25" i="21"/>
  <c r="B17" i="21" l="1"/>
  <c r="B27" i="21" s="1"/>
  <c r="B11" i="22" s="1"/>
  <c r="B26" i="21"/>
  <c r="B21" i="22" l="1"/>
  <c r="B12" i="22"/>
  <c r="B13" i="22" l="1"/>
  <c r="B22" i="22"/>
  <c r="B23" i="22" l="1"/>
  <c r="B14" i="22"/>
  <c r="B15" i="22" l="1"/>
  <c r="B24" i="22"/>
  <c r="B25" i="22" l="1"/>
  <c r="B16" i="22"/>
  <c r="B26" i="22" l="1"/>
  <c r="B17" i="22"/>
  <c r="B27" i="22" s="1"/>
  <c r="B11" i="23" s="1"/>
  <c r="B12" i="23" l="1"/>
  <c r="B21" i="23"/>
  <c r="B22" i="23" l="1"/>
  <c r="B13" i="23"/>
  <c r="B14" i="23" l="1"/>
  <c r="B23" i="23"/>
  <c r="B15" i="23" l="1"/>
  <c r="B24" i="23"/>
  <c r="B25" i="23" l="1"/>
  <c r="B16" i="23"/>
  <c r="B17" i="23" l="1"/>
  <c r="B27" i="23" s="1"/>
  <c r="B11" i="24" s="1"/>
  <c r="B26" i="23"/>
  <c r="B12" i="24" l="1"/>
  <c r="B21" i="24"/>
  <c r="B22" i="24" l="1"/>
  <c r="B13" i="24"/>
  <c r="B23" i="24" l="1"/>
  <c r="B14" i="24"/>
  <c r="B24" i="24" l="1"/>
  <c r="B15" i="24"/>
  <c r="B16" i="24" l="1"/>
  <c r="B25" i="24"/>
  <c r="B26" i="24" l="1"/>
  <c r="B17" i="24"/>
  <c r="B27" i="24" s="1"/>
  <c r="B11" i="25" s="1"/>
  <c r="B21" i="25" l="1"/>
  <c r="B12" i="25"/>
  <c r="B13" i="25" l="1"/>
  <c r="B22" i="25"/>
  <c r="B14" i="25" l="1"/>
  <c r="B23" i="25"/>
  <c r="B15" i="25" l="1"/>
  <c r="B24" i="25"/>
  <c r="B16" i="25" l="1"/>
  <c r="B25" i="25"/>
  <c r="B26" i="25" l="1"/>
  <c r="B17" i="25"/>
  <c r="B27" i="25" s="1"/>
  <c r="B11" i="26" s="1"/>
  <c r="B12" i="26" l="1"/>
  <c r="B21" i="26"/>
  <c r="B13" i="26" l="1"/>
  <c r="B22" i="26"/>
  <c r="B23" i="26" l="1"/>
  <c r="B14" i="26"/>
  <c r="B24" i="26" l="1"/>
  <c r="B15" i="26"/>
  <c r="B25" i="26" l="1"/>
  <c r="B16" i="26"/>
  <c r="B17" i="26" l="1"/>
  <c r="B27" i="26" s="1"/>
  <c r="B26" i="26"/>
</calcChain>
</file>

<file path=xl/sharedStrings.xml><?xml version="1.0" encoding="utf-8"?>
<sst xmlns="http://schemas.openxmlformats.org/spreadsheetml/2006/main" count="1454" uniqueCount="65">
  <si>
    <t>Name:</t>
  </si>
  <si>
    <t xml:space="preserve">School: </t>
  </si>
  <si>
    <t>Greenslit</t>
  </si>
  <si>
    <t>PAY PERIOD</t>
  </si>
  <si>
    <t xml:space="preserve">From: </t>
  </si>
  <si>
    <t>Contracted Daily Hours:</t>
  </si>
  <si>
    <t xml:space="preserve">Bi-weekly Hours:   </t>
  </si>
  <si>
    <t xml:space="preserve">RATE:  </t>
  </si>
  <si>
    <t>Prior approval is required if working beyond contracted hours.       *LUNCH-Use this only if you worked during lunch with prior approval.</t>
  </si>
  <si>
    <t>WEEK 1</t>
  </si>
  <si>
    <t>DATE</t>
  </si>
  <si>
    <t>TIME IN</t>
  </si>
  <si>
    <t>TIME OUT</t>
  </si>
  <si>
    <t>Reg Ed</t>
  </si>
  <si>
    <t>Spec Ed</t>
  </si>
  <si>
    <t>*Lunch</t>
  </si>
  <si>
    <t>Lunch/Recess Duty</t>
  </si>
  <si>
    <t>HOLIDAY</t>
  </si>
  <si>
    <t>VACATION</t>
  </si>
  <si>
    <t>Sick/Med</t>
  </si>
  <si>
    <t>Pers</t>
  </si>
  <si>
    <t>TOTAL</t>
  </si>
  <si>
    <t>Paid Holiday</t>
  </si>
  <si>
    <t>MON</t>
  </si>
  <si>
    <t>TUES</t>
  </si>
  <si>
    <t>WED</t>
  </si>
  <si>
    <t>THUR</t>
  </si>
  <si>
    <t>Vacation</t>
  </si>
  <si>
    <t>FRI</t>
  </si>
  <si>
    <t>SAT</t>
  </si>
  <si>
    <t>SUN</t>
  </si>
  <si>
    <t>TOTAL WEEK ONE:</t>
  </si>
  <si>
    <t>WEEK 2</t>
  </si>
  <si>
    <t xml:space="preserve">Comprehensive Leave Used  </t>
  </si>
  <si>
    <t xml:space="preserve">"Accumulated" Time   </t>
  </si>
  <si>
    <t>TOTAL WEEK TWO:</t>
  </si>
  <si>
    <t>Time over</t>
  </si>
  <si>
    <t>GRAND TOTAL:</t>
  </si>
  <si>
    <t xml:space="preserve">Time Over: </t>
  </si>
  <si>
    <t>Employee Signature</t>
  </si>
  <si>
    <t>Date</t>
  </si>
  <si>
    <t xml:space="preserve">Please explain the reason for extra time below: </t>
  </si>
  <si>
    <t>Please Check One:</t>
  </si>
  <si>
    <t>Admin. Assist.</t>
  </si>
  <si>
    <t>AUTHORIZED BY:</t>
  </si>
  <si>
    <t>Paraeducator</t>
  </si>
  <si>
    <t xml:space="preserve">       ______________________________________</t>
  </si>
  <si>
    <t>Business</t>
  </si>
  <si>
    <t>Supervisor</t>
  </si>
  <si>
    <t>Behavior Int.</t>
  </si>
  <si>
    <t xml:space="preserve">Other Non-Contracted </t>
  </si>
  <si>
    <t>Building Administrator</t>
  </si>
  <si>
    <t xml:space="preserve">        _______________________________________</t>
  </si>
  <si>
    <t>Account Code(s)</t>
  </si>
  <si>
    <t>RATE:</t>
  </si>
  <si>
    <t>Bus Duty</t>
  </si>
  <si>
    <t>OT</t>
  </si>
  <si>
    <t>(Other)</t>
  </si>
  <si>
    <t xml:space="preserve">To: </t>
  </si>
  <si>
    <t>THUS</t>
  </si>
  <si>
    <t>Paraeducators</t>
  </si>
  <si>
    <t xml:space="preserve">    Supervisor</t>
  </si>
  <si>
    <t xml:space="preserve">   Building Administrator</t>
  </si>
  <si>
    <t xml:space="preserve"> </t>
  </si>
  <si>
    <t>BUUSD TIME SHEET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</si>
</sst>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[$-409]h:mm\ AM/PM"/>
    <numFmt numFmtId="166" formatCode="[$-409]mmmm\ d\,\ yyyy"/>
  </numFmts>
  <fonts count="38">
    <font>
      <sz val="10"/>
      <color rgb="FF000000"/>
      <name val="Arial"/>
      <scheme val="minor"/>
    </font>
    <font>
      <b/>
      <sz val="16"/>
      <color rgb="FF808080"/>
      <name val="Arial"/>
    </font>
    <font>
      <b/>
      <sz val="12"/>
      <color rgb="FF808080"/>
      <name val="Arial"/>
    </font>
    <font>
      <b/>
      <sz val="14"/>
      <color theme="1"/>
      <name val="Calibri"/>
    </font>
    <font>
      <sz val="10"/>
      <name val="Arial"/>
    </font>
    <font>
      <b/>
      <sz val="14"/>
      <color rgb="FF808080"/>
      <name val="Calibri"/>
    </font>
    <font>
      <b/>
      <sz val="12"/>
      <color theme="1"/>
      <name val="Arial"/>
    </font>
    <font>
      <sz val="12"/>
      <color theme="1"/>
      <name val="Bilbo"/>
    </font>
    <font>
      <sz val="12"/>
      <color theme="1"/>
      <name val="Libre Baskerville"/>
    </font>
    <font>
      <b/>
      <sz val="11"/>
      <color theme="1"/>
      <name val="Calibri"/>
    </font>
    <font>
      <b/>
      <sz val="10"/>
      <color theme="1"/>
      <name val="Calibri"/>
    </font>
    <font>
      <b/>
      <sz val="11"/>
      <color theme="1"/>
      <name val="Open Sans"/>
    </font>
    <font>
      <b/>
      <sz val="11"/>
      <color rgb="FF808080"/>
      <name val="Arial"/>
    </font>
    <font>
      <b/>
      <sz val="11"/>
      <color rgb="FF808080"/>
      <name val="Open Sans"/>
    </font>
    <font>
      <b/>
      <u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808080"/>
      <name val="Arial"/>
    </font>
    <font>
      <b/>
      <sz val="8"/>
      <color theme="1"/>
      <name val="Arial"/>
    </font>
    <font>
      <b/>
      <i/>
      <sz val="10"/>
      <color theme="1"/>
      <name val="Arial"/>
    </font>
    <font>
      <sz val="10"/>
      <color theme="1"/>
      <name val="Charlemagne"/>
    </font>
    <font>
      <sz val="12"/>
      <color theme="1"/>
      <name val="Arial"/>
    </font>
    <font>
      <b/>
      <sz val="8"/>
      <color theme="1"/>
      <name val="Lucida Sans"/>
    </font>
    <font>
      <i/>
      <sz val="10"/>
      <color theme="1"/>
      <name val="Calibri"/>
    </font>
    <font>
      <b/>
      <i/>
      <u/>
      <sz val="11"/>
      <color theme="1"/>
      <name val="Calibri"/>
    </font>
    <font>
      <sz val="10"/>
      <color rgb="FF3366FF"/>
      <name val="Arial"/>
    </font>
    <font>
      <sz val="12"/>
      <color rgb="FF0000FF"/>
      <name val="Arial"/>
    </font>
    <font>
      <b/>
      <i/>
      <u/>
      <sz val="11"/>
      <color theme="1"/>
      <name val="Calibri"/>
    </font>
    <font>
      <b/>
      <sz val="10"/>
      <color rgb="FF969696"/>
      <name val="Arial"/>
    </font>
    <font>
      <sz val="10"/>
      <color rgb="FF969696"/>
      <name val="Arial"/>
    </font>
    <font>
      <u/>
      <sz val="10"/>
      <color rgb="FF969696"/>
      <name val="Open Sans"/>
    </font>
    <font>
      <u/>
      <sz val="10"/>
      <color rgb="FF969696"/>
      <name val="Open Sans"/>
    </font>
    <font>
      <b/>
      <sz val="8"/>
      <color rgb="FF969696"/>
      <name val="Arial"/>
    </font>
    <font>
      <b/>
      <i/>
      <sz val="9"/>
      <color rgb="FF0000FF"/>
      <name val="Calibri"/>
    </font>
    <font>
      <sz val="10"/>
      <color theme="1"/>
      <name val="Calibri"/>
    </font>
    <font>
      <u/>
      <sz val="10"/>
      <color theme="1"/>
      <name val="Arial"/>
    </font>
    <font>
      <sz val="10"/>
      <color theme="1"/>
      <name val="Arial"/>
    </font>
    <font>
      <b/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2" fontId="11" fillId="0" borderId="5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8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/>
    <xf numFmtId="0" fontId="15" fillId="0" borderId="10" xfId="0" applyFont="1" applyBorder="1" applyAlignment="1">
      <alignment horizontal="center"/>
    </xf>
    <xf numFmtId="16" fontId="20" fillId="0" borderId="10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20" fontId="15" fillId="2" borderId="11" xfId="0" applyNumberFormat="1" applyFont="1" applyFill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right"/>
    </xf>
    <xf numFmtId="2" fontId="15" fillId="0" borderId="10" xfId="0" applyNumberFormat="1" applyFont="1" applyBorder="1"/>
    <xf numFmtId="0" fontId="15" fillId="0" borderId="12" xfId="0" applyFont="1" applyBorder="1" applyAlignment="1">
      <alignment horizontal="center"/>
    </xf>
    <xf numFmtId="2" fontId="15" fillId="0" borderId="12" xfId="0" applyNumberFormat="1" applyFont="1" applyBorder="1" applyAlignment="1">
      <alignment horizontal="right"/>
    </xf>
    <xf numFmtId="165" fontId="15" fillId="3" borderId="11" xfId="0" applyNumberFormat="1" applyFont="1" applyFill="1" applyBorder="1" applyAlignment="1">
      <alignment horizontal="center"/>
    </xf>
    <xf numFmtId="2" fontId="15" fillId="3" borderId="11" xfId="0" applyNumberFormat="1" applyFont="1" applyFill="1" applyBorder="1" applyAlignment="1">
      <alignment horizontal="center"/>
    </xf>
    <xf numFmtId="2" fontId="15" fillId="3" borderId="12" xfId="0" applyNumberFormat="1" applyFont="1" applyFill="1" applyBorder="1" applyAlignment="1">
      <alignment horizontal="right"/>
    </xf>
    <xf numFmtId="2" fontId="15" fillId="3" borderId="13" xfId="0" applyNumberFormat="1" applyFont="1" applyFill="1" applyBorder="1" applyAlignment="1">
      <alignment horizontal="center"/>
    </xf>
    <xf numFmtId="2" fontId="15" fillId="3" borderId="13" xfId="0" applyNumberFormat="1" applyFont="1" applyFill="1" applyBorder="1" applyAlignment="1">
      <alignment horizontal="right"/>
    </xf>
    <xf numFmtId="2" fontId="15" fillId="0" borderId="13" xfId="0" applyNumberFormat="1" applyFont="1" applyBorder="1"/>
    <xf numFmtId="0" fontId="17" fillId="0" borderId="0" xfId="0" applyFont="1"/>
    <xf numFmtId="0" fontId="17" fillId="2" borderId="16" xfId="0" applyFont="1" applyFill="1" applyBorder="1"/>
    <xf numFmtId="2" fontId="15" fillId="0" borderId="17" xfId="0" applyNumberFormat="1" applyFont="1" applyBorder="1"/>
    <xf numFmtId="46" fontId="16" fillId="0" borderId="0" xfId="0" applyNumberFormat="1" applyFont="1"/>
    <xf numFmtId="2" fontId="15" fillId="3" borderId="11" xfId="0" applyNumberFormat="1" applyFont="1" applyFill="1" applyBorder="1" applyAlignment="1">
      <alignment horizontal="right"/>
    </xf>
    <xf numFmtId="2" fontId="17" fillId="0" borderId="17" xfId="0" applyNumberFormat="1" applyFont="1" applyBorder="1"/>
    <xf numFmtId="2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21" xfId="0" applyFont="1" applyFill="1" applyBorder="1"/>
    <xf numFmtId="2" fontId="17" fillId="0" borderId="8" xfId="0" applyNumberFormat="1" applyFont="1" applyBorder="1"/>
    <xf numFmtId="2" fontId="15" fillId="0" borderId="8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21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16" fillId="4" borderId="23" xfId="0" applyFont="1" applyFill="1" applyBorder="1"/>
    <xf numFmtId="0" fontId="22" fillId="4" borderId="26" xfId="0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0" fontId="26" fillId="0" borderId="0" xfId="0" applyFont="1"/>
    <xf numFmtId="0" fontId="16" fillId="4" borderId="29" xfId="0" applyFont="1" applyFill="1" applyBorder="1"/>
    <xf numFmtId="0" fontId="27" fillId="4" borderId="16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/>
    </xf>
    <xf numFmtId="0" fontId="16" fillId="0" borderId="31" xfId="0" applyFont="1" applyBorder="1"/>
    <xf numFmtId="0" fontId="25" fillId="0" borderId="32" xfId="0" applyFont="1" applyBorder="1" applyAlignment="1">
      <alignment horizontal="right"/>
    </xf>
    <xf numFmtId="0" fontId="26" fillId="0" borderId="33" xfId="0" applyFont="1" applyBorder="1"/>
    <xf numFmtId="0" fontId="28" fillId="0" borderId="0" xfId="0" applyFont="1"/>
    <xf numFmtId="0" fontId="29" fillId="4" borderId="29" xfId="0" applyFont="1" applyFill="1" applyBorder="1"/>
    <xf numFmtId="0" fontId="15" fillId="4" borderId="36" xfId="0" applyFont="1" applyFill="1" applyBorder="1" applyAlignment="1">
      <alignment vertical="center"/>
    </xf>
    <xf numFmtId="0" fontId="16" fillId="4" borderId="30" xfId="0" applyFont="1" applyFill="1" applyBorder="1"/>
    <xf numFmtId="0" fontId="30" fillId="0" borderId="0" xfId="0" applyFont="1" applyAlignment="1">
      <alignment horizontal="center"/>
    </xf>
    <xf numFmtId="0" fontId="29" fillId="0" borderId="0" xfId="0" applyFont="1"/>
    <xf numFmtId="0" fontId="29" fillId="0" borderId="37" xfId="0" applyFont="1" applyBorder="1"/>
    <xf numFmtId="0" fontId="10" fillId="4" borderId="16" xfId="0" applyFont="1" applyFill="1" applyBorder="1" applyAlignment="1">
      <alignment horizontal="center"/>
    </xf>
    <xf numFmtId="0" fontId="16" fillId="4" borderId="16" xfId="0" applyFont="1" applyFill="1" applyBorder="1"/>
    <xf numFmtId="0" fontId="31" fillId="0" borderId="38" xfId="0" applyFont="1" applyBorder="1" applyAlignment="1">
      <alignment horizontal="center"/>
    </xf>
    <xf numFmtId="0" fontId="32" fillId="0" borderId="0" xfId="0" applyFont="1"/>
    <xf numFmtId="0" fontId="29" fillId="0" borderId="38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37" xfId="0" applyFont="1" applyBorder="1" applyAlignment="1">
      <alignment horizontal="center"/>
    </xf>
    <xf numFmtId="0" fontId="33" fillId="4" borderId="29" xfId="0" applyFont="1" applyFill="1" applyBorder="1" applyAlignment="1">
      <alignment horizontal="right"/>
    </xf>
    <xf numFmtId="0" fontId="29" fillId="4" borderId="41" xfId="0" applyFont="1" applyFill="1" applyBorder="1"/>
    <xf numFmtId="0" fontId="34" fillId="4" borderId="42" xfId="0" applyFont="1" applyFill="1" applyBorder="1"/>
    <xf numFmtId="0" fontId="16" fillId="4" borderId="42" xfId="0" applyFont="1" applyFill="1" applyBorder="1"/>
    <xf numFmtId="0" fontId="16" fillId="4" borderId="43" xfId="0" applyFont="1" applyFill="1" applyBorder="1"/>
    <xf numFmtId="0" fontId="35" fillId="0" borderId="0" xfId="0" applyFont="1"/>
    <xf numFmtId="0" fontId="15" fillId="0" borderId="47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4" borderId="36" xfId="0" applyFont="1" applyFill="1" applyBorder="1"/>
    <xf numFmtId="0" fontId="36" fillId="0" borderId="0" xfId="0" applyFont="1"/>
    <xf numFmtId="0" fontId="37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14" xfId="0" applyFont="1" applyBorder="1" applyAlignment="1">
      <alignment horizontal="center"/>
    </xf>
    <xf numFmtId="0" fontId="4" fillId="0" borderId="15" xfId="0" applyFont="1" applyBorder="1"/>
    <xf numFmtId="0" fontId="17" fillId="0" borderId="18" xfId="0" applyFont="1" applyBorder="1" applyAlignment="1">
      <alignment horizontal="center"/>
    </xf>
    <xf numFmtId="0" fontId="4" fillId="0" borderId="19" xfId="0" applyFont="1" applyBorder="1"/>
    <xf numFmtId="0" fontId="17" fillId="0" borderId="14" xfId="0" applyFont="1" applyBorder="1" applyAlignment="1">
      <alignment horizontal="right"/>
    </xf>
    <xf numFmtId="0" fontId="4" fillId="0" borderId="20" xfId="0" applyFont="1" applyBorder="1"/>
    <xf numFmtId="0" fontId="16" fillId="0" borderId="5" xfId="0" applyFont="1" applyBorder="1" applyAlignment="1">
      <alignment horizontal="center"/>
    </xf>
    <xf numFmtId="0" fontId="4" fillId="0" borderId="5" xfId="0" applyFont="1" applyBorder="1"/>
    <xf numFmtId="166" fontId="16" fillId="0" borderId="5" xfId="0" applyNumberFormat="1" applyFont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4" fillId="0" borderId="35" xfId="0" applyFont="1" applyBorder="1"/>
    <xf numFmtId="0" fontId="22" fillId="0" borderId="22" xfId="0" applyFont="1" applyBorder="1" applyAlignment="1">
      <alignment horizontal="center"/>
    </xf>
    <xf numFmtId="0" fontId="4" fillId="0" borderId="22" xfId="0" applyFont="1" applyBorder="1"/>
    <xf numFmtId="0" fontId="29" fillId="0" borderId="38" xfId="0" applyFont="1" applyBorder="1" applyAlignment="1">
      <alignment horizontal="center"/>
    </xf>
    <xf numFmtId="0" fontId="4" fillId="0" borderId="37" xfId="0" applyFont="1" applyBorder="1"/>
    <xf numFmtId="0" fontId="23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28" xfId="0" applyFont="1" applyBorder="1" applyAlignment="1">
      <alignment horizontal="right"/>
    </xf>
    <xf numFmtId="0" fontId="4" fillId="0" borderId="28" xfId="0" applyFont="1" applyBorder="1"/>
    <xf numFmtId="0" fontId="24" fillId="4" borderId="24" xfId="0" applyFont="1" applyFill="1" applyBorder="1" applyAlignment="1">
      <alignment horizontal="center"/>
    </xf>
    <xf numFmtId="0" fontId="4" fillId="0" borderId="25" xfId="0" applyFont="1" applyBorder="1"/>
    <xf numFmtId="0" fontId="32" fillId="0" borderId="38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4" fillId="0" borderId="40" xfId="0" applyFont="1" applyBorder="1"/>
    <xf numFmtId="0" fontId="32" fillId="0" borderId="0" xfId="0" applyFont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4" fillId="0" borderId="45" xfId="0" applyFont="1" applyBorder="1"/>
    <xf numFmtId="0" fontId="4" fillId="0" borderId="46" xfId="0" applyFont="1" applyBorder="1"/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49" xfId="0" applyFont="1" applyBorder="1"/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</cellXfs>
  <cellStyles count="1">
    <cellStyle name="Normal" xfId="0" builtinId="0"/>
  </cellStyles>
  <dxfs count="440"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b/>
        <color rgb="FFFFFF99"/>
      </font>
      <fill>
        <patternFill patternType="none"/>
      </fill>
    </dxf>
    <dxf>
      <font>
        <b/>
        <color rgb="FFFFFF99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CCFFCC"/>
          <bgColor rgb="FFCCFF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</dxf>
    <dxf>
      <font>
        <color rgb="FF000080"/>
      </font>
      <fill>
        <patternFill patternType="solid">
          <fgColor rgb="FFFFFFCC"/>
          <bgColor rgb="FFFFFFCC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solid">
          <fgColor rgb="FFCCFFCC"/>
          <bgColor rgb="FFCCFFCC"/>
        </patternFill>
      </fill>
    </dxf>
    <dxf>
      <font>
        <b/>
        <color rgb="FFFF0000"/>
      </font>
      <fill>
        <patternFill patternType="solid">
          <fgColor rgb="FFFFFF99"/>
          <bgColor rgb="FFFFFF9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rgb="FFFFFFFF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7" workbookViewId="0">
      <selection activeCell="F49" sqref="F49"/>
    </sheetView>
  </sheetViews>
  <sheetFormatPr defaultColWidth="12.5703125" defaultRowHeight="15" customHeight="1"/>
  <cols>
    <col min="1" max="1" width="8.710937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7109375" customWidth="1"/>
    <col min="10" max="10" width="10.140625" customWidth="1"/>
    <col min="11" max="12" width="10.7109375" customWidth="1"/>
    <col min="13" max="13" width="7.140625" customWidth="1"/>
    <col min="14" max="14" width="7.85546875" customWidth="1"/>
    <col min="15" max="15" width="15.85546875" hidden="1" customWidth="1"/>
    <col min="16" max="16" width="15.85546875" customWidth="1"/>
    <col min="17" max="17" width="8.85546875" hidden="1" customWidth="1"/>
    <col min="18" max="18" width="6.28515625" hidden="1" customWidth="1"/>
    <col min="19" max="19" width="9.140625" hidden="1" customWidth="1"/>
    <col min="20" max="20" width="4.5703125" hidden="1" customWidth="1"/>
    <col min="21" max="21" width="6.28515625" hidden="1" customWidth="1"/>
    <col min="22" max="22" width="9.140625" hidden="1" customWidth="1"/>
    <col min="23" max="28" width="8.5703125" customWidth="1"/>
  </cols>
  <sheetData>
    <row r="1" spans="1:21" ht="25.5" customHeight="1">
      <c r="A1" s="98" t="s">
        <v>64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ht="17.25" customHeight="1">
      <c r="A3" s="2"/>
      <c r="B3" s="1"/>
      <c r="C3" s="2" t="s">
        <v>0</v>
      </c>
      <c r="D3" s="100"/>
      <c r="E3" s="101"/>
      <c r="F3" s="101"/>
      <c r="G3" s="101"/>
      <c r="H3" s="102"/>
      <c r="I3" s="3" t="s">
        <v>1</v>
      </c>
      <c r="J3" s="103"/>
      <c r="K3" s="99"/>
      <c r="L3" s="99"/>
      <c r="M3" s="99"/>
      <c r="N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</row>
    <row r="5" spans="1:21" ht="16.5" customHeight="1">
      <c r="A5" s="4"/>
      <c r="B5" s="104" t="s">
        <v>3</v>
      </c>
      <c r="C5" s="99"/>
      <c r="D5" s="99"/>
      <c r="E5" s="4"/>
      <c r="F5" s="6" t="s">
        <v>4</v>
      </c>
      <c r="G5" s="105">
        <v>45831</v>
      </c>
      <c r="H5" s="102"/>
      <c r="I5" s="6"/>
      <c r="J5" s="7"/>
      <c r="K5" s="105">
        <v>45844</v>
      </c>
      <c r="L5" s="102"/>
      <c r="M5" s="7"/>
      <c r="N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5"/>
    </row>
    <row r="7" spans="1:21" ht="16.5" customHeight="1">
      <c r="A7" s="4"/>
      <c r="B7" s="4"/>
      <c r="C7" s="9"/>
      <c r="D7" s="10" t="s">
        <v>5</v>
      </c>
      <c r="E7" s="10"/>
      <c r="F7" s="10"/>
      <c r="G7" s="11"/>
      <c r="H7" s="106" t="s">
        <v>6</v>
      </c>
      <c r="I7" s="99"/>
      <c r="J7" s="12"/>
      <c r="K7" s="13"/>
      <c r="L7" s="12"/>
      <c r="M7" s="12" t="s">
        <v>7</v>
      </c>
      <c r="N7" s="11"/>
    </row>
    <row r="8" spans="1:21" ht="15" customHeight="1">
      <c r="A8" s="14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Q9" s="16"/>
      <c r="R9" s="16"/>
      <c r="S9" s="16"/>
      <c r="T9" s="16"/>
      <c r="U9" s="16"/>
    </row>
    <row r="10" spans="1:21" ht="26.2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19" t="s">
        <v>17</v>
      </c>
      <c r="K10" s="19" t="s">
        <v>18</v>
      </c>
      <c r="L10" s="19" t="s">
        <v>19</v>
      </c>
      <c r="M10" s="19" t="s">
        <v>20</v>
      </c>
      <c r="N10" s="22" t="s">
        <v>21</v>
      </c>
      <c r="O10" s="16"/>
      <c r="P10" s="16"/>
      <c r="Q10" s="16"/>
      <c r="R10" s="107" t="s">
        <v>22</v>
      </c>
      <c r="S10" s="99"/>
      <c r="T10" s="24">
        <f>K29</f>
        <v>0</v>
      </c>
      <c r="U10" s="16"/>
    </row>
    <row r="11" spans="1:21" ht="12.75" customHeight="1">
      <c r="A11" s="25" t="s">
        <v>23</v>
      </c>
      <c r="B11" s="26">
        <f>G5</f>
        <v>45831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1">
        <f t="shared" ref="N11:N17" si="0">SUM(F11:M11)</f>
        <v>0</v>
      </c>
      <c r="O11" s="16"/>
      <c r="P11" s="16"/>
      <c r="Q11" s="16"/>
      <c r="R11" s="23"/>
      <c r="S11" s="23"/>
      <c r="T11" s="16"/>
      <c r="U11" s="16"/>
    </row>
    <row r="12" spans="1:21" ht="12.75" customHeight="1">
      <c r="A12" s="32" t="s">
        <v>24</v>
      </c>
      <c r="B12" s="26">
        <f t="shared" ref="B12:B17" si="1">B11+1</f>
        <v>45832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1">
        <f t="shared" si="0"/>
        <v>0</v>
      </c>
      <c r="O12" s="16"/>
      <c r="P12" s="16"/>
      <c r="Q12" s="16"/>
      <c r="R12" s="23"/>
      <c r="S12" s="23"/>
      <c r="T12" s="16"/>
      <c r="U12" s="16"/>
    </row>
    <row r="13" spans="1:21" ht="12.75" customHeight="1">
      <c r="A13" s="32" t="s">
        <v>25</v>
      </c>
      <c r="B13" s="26">
        <f t="shared" si="1"/>
        <v>45833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1">
        <f t="shared" si="0"/>
        <v>0</v>
      </c>
      <c r="O13" s="16"/>
      <c r="P13" s="16"/>
      <c r="Q13" s="16"/>
      <c r="R13" s="23"/>
      <c r="S13" s="23"/>
      <c r="T13" s="16"/>
      <c r="U13" s="16"/>
    </row>
    <row r="14" spans="1:21" ht="12.75" customHeight="1">
      <c r="A14" s="32" t="s">
        <v>26</v>
      </c>
      <c r="B14" s="26">
        <f t="shared" si="1"/>
        <v>45834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1">
        <f t="shared" si="0"/>
        <v>0</v>
      </c>
      <c r="O14" s="16"/>
      <c r="P14" s="16"/>
      <c r="Q14" s="107" t="s">
        <v>27</v>
      </c>
      <c r="R14" s="99"/>
      <c r="S14" s="99"/>
      <c r="T14" s="24">
        <f>L29</f>
        <v>0</v>
      </c>
      <c r="U14" s="16"/>
    </row>
    <row r="15" spans="1:21" ht="12.75" customHeight="1">
      <c r="A15" s="32" t="s">
        <v>28</v>
      </c>
      <c r="B15" s="26">
        <f t="shared" si="1"/>
        <v>45835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1">
        <f t="shared" si="0"/>
        <v>0</v>
      </c>
      <c r="O15" s="16"/>
      <c r="P15" s="16"/>
      <c r="Q15" s="16"/>
      <c r="R15" s="23"/>
      <c r="S15" s="23"/>
      <c r="T15" s="16"/>
      <c r="U15" s="16"/>
    </row>
    <row r="16" spans="1:21" ht="12.75" customHeight="1">
      <c r="A16" s="32" t="s">
        <v>29</v>
      </c>
      <c r="B16" s="26">
        <f t="shared" si="1"/>
        <v>45836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1">
        <f t="shared" si="0"/>
        <v>0</v>
      </c>
      <c r="O16" s="16"/>
      <c r="P16" s="16"/>
      <c r="Q16" s="16"/>
      <c r="R16" s="23"/>
      <c r="S16" s="23"/>
      <c r="T16" s="16"/>
      <c r="U16" s="16"/>
    </row>
    <row r="17" spans="1:21" ht="12.75" customHeight="1">
      <c r="A17" s="32" t="s">
        <v>30</v>
      </c>
      <c r="B17" s="26">
        <f t="shared" si="1"/>
        <v>45837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9">
        <f t="shared" si="0"/>
        <v>0</v>
      </c>
      <c r="O17" s="16"/>
      <c r="P17" s="16"/>
      <c r="Q17" s="16"/>
      <c r="R17" s="23"/>
      <c r="S17" s="23"/>
      <c r="T17" s="16"/>
      <c r="U17" s="16"/>
    </row>
    <row r="18" spans="1:21" ht="12.75" customHeight="1">
      <c r="A18" s="15"/>
      <c r="B18" s="40"/>
      <c r="C18" s="108" t="s">
        <v>31</v>
      </c>
      <c r="D18" s="109"/>
      <c r="E18" s="41"/>
      <c r="F18" s="42">
        <f t="shared" ref="F18:N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16"/>
      <c r="P18" s="16"/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H20" si="3">F10</f>
        <v>Reg Ed</v>
      </c>
      <c r="G20" s="19" t="str">
        <f t="shared" si="3"/>
        <v>Spec Ed</v>
      </c>
      <c r="H20" s="19" t="str">
        <f t="shared" si="3"/>
        <v>*Lunch</v>
      </c>
      <c r="I20" s="21" t="s">
        <v>16</v>
      </c>
      <c r="J20" s="19" t="s">
        <v>17</v>
      </c>
      <c r="K20" s="19" t="str">
        <f t="shared" ref="K20:N20" si="4">K10</f>
        <v>VACATION</v>
      </c>
      <c r="L20" s="19" t="str">
        <f t="shared" si="4"/>
        <v>Sick/Med</v>
      </c>
      <c r="M20" s="19" t="str">
        <f t="shared" si="4"/>
        <v>Pers</v>
      </c>
      <c r="N20" s="22" t="str">
        <f t="shared" si="4"/>
        <v>TOTAL</v>
      </c>
      <c r="O20" s="16"/>
      <c r="P20" s="16"/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26">
        <f>B17+1</f>
        <v>45838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1">
        <f t="shared" ref="N21:N27" si="5">SUM(F21:M21)</f>
        <v>0</v>
      </c>
      <c r="O21" s="16"/>
      <c r="P21" s="16"/>
      <c r="Q21" s="16"/>
      <c r="R21" s="23"/>
      <c r="S21" s="23"/>
      <c r="T21" s="16"/>
      <c r="U21" s="16"/>
    </row>
    <row r="22" spans="1:21" ht="12.75" customHeight="1">
      <c r="A22" s="32" t="s">
        <v>24</v>
      </c>
      <c r="B22" s="26">
        <f t="shared" ref="B22:B27" si="6">B21+1</f>
        <v>45839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1">
        <f t="shared" si="5"/>
        <v>0</v>
      </c>
      <c r="O22" s="16"/>
      <c r="P22" s="16"/>
      <c r="Q22" s="107" t="s">
        <v>33</v>
      </c>
      <c r="R22" s="99"/>
      <c r="S22" s="99"/>
      <c r="T22" s="24">
        <f>M29</f>
        <v>0</v>
      </c>
      <c r="U22" s="16"/>
    </row>
    <row r="23" spans="1:21" ht="12.75" customHeight="1">
      <c r="A23" s="32" t="s">
        <v>25</v>
      </c>
      <c r="B23" s="26">
        <f t="shared" si="6"/>
        <v>45840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1">
        <f t="shared" si="5"/>
        <v>0</v>
      </c>
      <c r="O23" s="16"/>
      <c r="P23" s="16"/>
      <c r="Q23" s="16"/>
      <c r="R23" s="16"/>
      <c r="S23" s="16"/>
      <c r="T23" s="16"/>
      <c r="U23" s="16"/>
    </row>
    <row r="24" spans="1:21" ht="12.75" customHeight="1">
      <c r="A24" s="32" t="s">
        <v>26</v>
      </c>
      <c r="B24" s="26">
        <f t="shared" si="6"/>
        <v>45841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1">
        <f t="shared" si="5"/>
        <v>0</v>
      </c>
      <c r="O24" s="16"/>
      <c r="P24" s="16"/>
      <c r="Q24" s="16"/>
      <c r="R24" s="16"/>
      <c r="S24" s="16"/>
      <c r="T24" s="16"/>
      <c r="U24" s="16"/>
    </row>
    <row r="25" spans="1:21" ht="12.75" customHeight="1">
      <c r="A25" s="32" t="s">
        <v>28</v>
      </c>
      <c r="B25" s="26">
        <f t="shared" si="6"/>
        <v>45842</v>
      </c>
      <c r="C25" s="27"/>
      <c r="D25" s="27"/>
      <c r="E25" s="28"/>
      <c r="F25" s="29"/>
      <c r="G25" s="29"/>
      <c r="H25" s="29"/>
      <c r="I25" s="29"/>
      <c r="J25" s="33"/>
      <c r="K25" s="29"/>
      <c r="L25" s="33"/>
      <c r="M25" s="33"/>
      <c r="N25" s="31">
        <f t="shared" si="5"/>
        <v>0</v>
      </c>
      <c r="O25" s="16"/>
      <c r="P25" s="16"/>
      <c r="Q25" s="16"/>
      <c r="R25" s="16"/>
      <c r="S25" s="16"/>
      <c r="T25" s="16"/>
      <c r="U25" s="16"/>
    </row>
    <row r="26" spans="1:21" ht="12.75" customHeight="1">
      <c r="A26" s="32" t="s">
        <v>29</v>
      </c>
      <c r="B26" s="26">
        <f t="shared" si="6"/>
        <v>45843</v>
      </c>
      <c r="C26" s="34"/>
      <c r="D26" s="34"/>
      <c r="E26" s="28"/>
      <c r="F26" s="35"/>
      <c r="G26" s="35"/>
      <c r="H26" s="35"/>
      <c r="I26" s="35"/>
      <c r="J26" s="36"/>
      <c r="K26" s="36"/>
      <c r="L26" s="44"/>
      <c r="M26" s="36"/>
      <c r="N26" s="31">
        <f t="shared" si="5"/>
        <v>0</v>
      </c>
      <c r="O26" s="16"/>
      <c r="P26" s="16"/>
      <c r="Q26" s="16"/>
      <c r="R26" s="107" t="s">
        <v>34</v>
      </c>
      <c r="S26" s="99"/>
      <c r="T26" s="99"/>
      <c r="U26" s="24">
        <f>Q29</f>
        <v>0</v>
      </c>
    </row>
    <row r="27" spans="1:21" ht="12.75" customHeight="1">
      <c r="A27" s="32" t="s">
        <v>30</v>
      </c>
      <c r="B27" s="26">
        <f t="shared" si="6"/>
        <v>45844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9">
        <f t="shared" si="5"/>
        <v>0</v>
      </c>
      <c r="O27" s="16"/>
      <c r="P27" s="16"/>
      <c r="Q27" s="16"/>
      <c r="R27" s="16"/>
      <c r="S27" s="16"/>
      <c r="T27" s="16"/>
      <c r="U27" s="16"/>
    </row>
    <row r="28" spans="1:21" ht="15" customHeight="1">
      <c r="A28" s="16"/>
      <c r="B28" s="16"/>
      <c r="C28" s="110" t="s">
        <v>35</v>
      </c>
      <c r="D28" s="111"/>
      <c r="E28" s="41"/>
      <c r="F28" s="45">
        <f t="shared" ref="F28:N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2">
        <f t="shared" si="7"/>
        <v>0</v>
      </c>
      <c r="O28" s="16"/>
      <c r="P28" s="16"/>
      <c r="Q28" s="43" t="s">
        <v>36</v>
      </c>
      <c r="R28" s="16"/>
      <c r="S28" s="46"/>
      <c r="T28" s="47"/>
      <c r="U28" s="16"/>
    </row>
    <row r="29" spans="1:21" ht="15.75" customHeight="1">
      <c r="A29" s="16"/>
      <c r="B29" s="16"/>
      <c r="C29" s="112" t="s">
        <v>37</v>
      </c>
      <c r="D29" s="113"/>
      <c r="E29" s="48"/>
      <c r="F29" s="49">
        <f t="shared" ref="F29:N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50">
        <f t="shared" si="8"/>
        <v>0</v>
      </c>
      <c r="O29" s="16"/>
      <c r="P29" s="16"/>
      <c r="Q29" s="24">
        <f>N29-K7</f>
        <v>0</v>
      </c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52" t="s">
        <v>38</v>
      </c>
      <c r="N31" s="53">
        <f>Q29</f>
        <v>0</v>
      </c>
    </row>
    <row r="32" spans="1:21" ht="12.75" customHeight="1">
      <c r="A32" s="119" t="s">
        <v>39</v>
      </c>
      <c r="B32" s="120"/>
      <c r="C32" s="120"/>
      <c r="D32" s="120"/>
      <c r="E32" s="54"/>
      <c r="F32" s="119" t="s">
        <v>40</v>
      </c>
      <c r="G32" s="120"/>
      <c r="H32" s="54"/>
      <c r="I32" s="123" t="s">
        <v>41</v>
      </c>
      <c r="J32" s="115"/>
      <c r="K32" s="115"/>
      <c r="L32" s="115"/>
      <c r="M32" s="115"/>
      <c r="N32" s="115"/>
    </row>
    <row r="33" spans="1:28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2"/>
    </row>
    <row r="34" spans="1:28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25"/>
      <c r="K34" s="126"/>
      <c r="L34" s="126"/>
      <c r="M34" s="126"/>
      <c r="N34" s="58"/>
    </row>
    <row r="35" spans="1:28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5"/>
    </row>
    <row r="36" spans="1:28" ht="12" customHeight="1">
      <c r="A36" s="66"/>
      <c r="B36" s="67"/>
      <c r="C36" s="117" t="s">
        <v>43</v>
      </c>
      <c r="D36" s="118"/>
      <c r="E36" s="68"/>
      <c r="F36" s="69"/>
      <c r="G36" s="16"/>
      <c r="H36" s="16"/>
      <c r="I36" s="70" t="s">
        <v>44</v>
      </c>
      <c r="J36" s="71"/>
      <c r="K36" s="71"/>
      <c r="L36" s="71"/>
      <c r="M36" s="71"/>
      <c r="N36" s="72"/>
    </row>
    <row r="37" spans="1:28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2"/>
    </row>
    <row r="38" spans="1:28" ht="12" customHeight="1">
      <c r="A38" s="76"/>
      <c r="B38" s="67"/>
      <c r="C38" s="117" t="s">
        <v>45</v>
      </c>
      <c r="D38" s="118"/>
      <c r="E38" s="68"/>
      <c r="F38" s="69"/>
      <c r="G38" s="16"/>
      <c r="H38" s="16"/>
      <c r="I38" s="121" t="s">
        <v>46</v>
      </c>
      <c r="J38" s="99"/>
      <c r="K38" s="99"/>
      <c r="L38" s="99"/>
      <c r="M38" s="99"/>
      <c r="N38" s="122"/>
    </row>
    <row r="39" spans="1:28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9"/>
    </row>
    <row r="40" spans="1:28" ht="11.25" customHeight="1">
      <c r="A40" s="76"/>
      <c r="B40" s="67"/>
      <c r="C40" s="117" t="s">
        <v>47</v>
      </c>
      <c r="D40" s="118"/>
      <c r="E40" s="68"/>
      <c r="F40" s="69"/>
      <c r="G40" s="16"/>
      <c r="H40" s="16"/>
      <c r="I40" s="129" t="s">
        <v>48</v>
      </c>
      <c r="J40" s="99"/>
      <c r="K40" s="99"/>
      <c r="L40" s="99"/>
      <c r="M40" s="99"/>
      <c r="N40" s="122"/>
    </row>
    <row r="41" spans="1:28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2"/>
    </row>
    <row r="42" spans="1:28" ht="12" customHeight="1">
      <c r="A42" s="76"/>
      <c r="B42" s="67"/>
      <c r="C42" s="117" t="s">
        <v>49</v>
      </c>
      <c r="D42" s="118"/>
      <c r="E42" s="68"/>
      <c r="F42" s="69"/>
      <c r="G42" s="16"/>
      <c r="H42" s="16"/>
      <c r="I42" s="121" t="s">
        <v>46</v>
      </c>
      <c r="J42" s="99"/>
      <c r="K42" s="99"/>
      <c r="L42" s="99"/>
      <c r="M42" s="99"/>
      <c r="N42" s="122"/>
    </row>
    <row r="43" spans="1:28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9"/>
    </row>
    <row r="44" spans="1:28" ht="12" customHeight="1">
      <c r="A44" s="76"/>
      <c r="B44" s="83"/>
      <c r="C44" s="131" t="s">
        <v>50</v>
      </c>
      <c r="D44" s="132"/>
      <c r="E44" s="68"/>
      <c r="F44" s="69"/>
      <c r="G44" s="16"/>
      <c r="H44" s="16"/>
      <c r="I44" s="134" t="s">
        <v>51</v>
      </c>
      <c r="J44" s="99"/>
      <c r="K44" s="99"/>
      <c r="L44" s="99"/>
      <c r="M44" s="99"/>
      <c r="N44" s="122"/>
    </row>
    <row r="45" spans="1:28" ht="16.5" customHeight="1">
      <c r="A45" s="76"/>
      <c r="B45" s="84"/>
      <c r="C45" s="85"/>
      <c r="D45" s="86"/>
      <c r="E45" s="86"/>
      <c r="F45" s="87"/>
      <c r="G45" s="88"/>
      <c r="H45" s="16"/>
      <c r="I45" s="121" t="s">
        <v>52</v>
      </c>
      <c r="J45" s="99"/>
      <c r="K45" s="99"/>
      <c r="L45" s="99"/>
      <c r="M45" s="99"/>
      <c r="N45" s="122"/>
      <c r="T45" s="16"/>
      <c r="U45" s="70"/>
      <c r="V45" s="71"/>
      <c r="W45" s="71"/>
      <c r="X45" s="71"/>
      <c r="Y45" s="71"/>
      <c r="Z45" s="71"/>
      <c r="AA45" s="71"/>
      <c r="AB45" s="71"/>
    </row>
    <row r="46" spans="1:28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7"/>
      <c r="T46" s="16"/>
      <c r="U46" s="70"/>
      <c r="V46" s="71"/>
      <c r="W46" s="71"/>
      <c r="X46" s="71"/>
      <c r="Y46" s="71"/>
      <c r="Z46" s="71"/>
      <c r="AA46" s="71"/>
      <c r="AB46" s="71"/>
    </row>
    <row r="47" spans="1:28" ht="11.25" customHeight="1">
      <c r="T47" s="16"/>
      <c r="U47" s="130"/>
      <c r="V47" s="99"/>
      <c r="W47" s="99"/>
      <c r="X47" s="99"/>
      <c r="Y47" s="99"/>
      <c r="Z47" s="99"/>
      <c r="AA47" s="99"/>
      <c r="AB47" s="99"/>
    </row>
    <row r="48" spans="1:28" ht="12.75" customHeight="1">
      <c r="T48" s="16"/>
      <c r="U48" s="78"/>
      <c r="V48" s="78"/>
      <c r="W48" s="78"/>
      <c r="X48" s="78"/>
      <c r="Y48" s="78"/>
      <c r="Z48" s="78"/>
      <c r="AA48" s="78"/>
      <c r="AB48" s="78"/>
    </row>
    <row r="49" spans="4:28" ht="12.75" customHeight="1">
      <c r="T49" s="16"/>
      <c r="U49" s="138"/>
      <c r="V49" s="99"/>
      <c r="W49" s="99"/>
      <c r="X49" s="99"/>
      <c r="Y49" s="99"/>
      <c r="Z49" s="99"/>
      <c r="AA49" s="99"/>
      <c r="AB49" s="99"/>
    </row>
    <row r="50" spans="4:28" ht="12.75" customHeight="1">
      <c r="T50" s="16"/>
      <c r="U50" s="81"/>
      <c r="V50" s="81"/>
      <c r="W50" s="81"/>
      <c r="X50" s="81"/>
      <c r="Y50" s="81"/>
      <c r="Z50" s="81"/>
      <c r="AA50" s="81"/>
      <c r="AB50" s="81"/>
    </row>
    <row r="51" spans="4:28" ht="12.75" customHeight="1">
      <c r="T51" s="16"/>
      <c r="U51" s="130"/>
      <c r="V51" s="99"/>
      <c r="W51" s="99"/>
      <c r="X51" s="99"/>
      <c r="Y51" s="99"/>
      <c r="Z51" s="99"/>
      <c r="AA51" s="99"/>
      <c r="AB51" s="99"/>
    </row>
    <row r="52" spans="4:28" ht="12.75" customHeight="1">
      <c r="T52" s="16"/>
      <c r="U52" s="78"/>
      <c r="V52" s="78"/>
      <c r="W52" s="78"/>
      <c r="X52" s="78"/>
      <c r="Y52" s="78"/>
      <c r="Z52" s="78"/>
      <c r="AA52" s="78"/>
      <c r="AB52" s="78"/>
    </row>
    <row r="53" spans="4:28" ht="12.75" customHeight="1">
      <c r="D53" s="16"/>
      <c r="E53" s="16">
        <f>E36</f>
        <v>0</v>
      </c>
      <c r="T53" s="16"/>
      <c r="U53" s="133"/>
      <c r="V53" s="99"/>
      <c r="W53" s="99"/>
      <c r="X53" s="99"/>
      <c r="Y53" s="99"/>
      <c r="Z53" s="99"/>
      <c r="AA53" s="99"/>
      <c r="AB53" s="99"/>
    </row>
    <row r="54" spans="4:28" ht="12.75" customHeight="1">
      <c r="D54" s="16"/>
      <c r="E54" s="16">
        <f>E38</f>
        <v>0</v>
      </c>
      <c r="T54" s="16"/>
      <c r="U54" s="130"/>
      <c r="V54" s="99"/>
      <c r="W54" s="99"/>
      <c r="X54" s="99"/>
      <c r="Y54" s="99"/>
      <c r="Z54" s="99"/>
      <c r="AA54" s="99"/>
      <c r="AB54" s="99"/>
    </row>
    <row r="55" spans="4:28" ht="12.75" customHeight="1">
      <c r="D55" s="16"/>
      <c r="E55" s="16">
        <f>E40</f>
        <v>0</v>
      </c>
      <c r="T55" s="16"/>
      <c r="U55" s="133"/>
      <c r="V55" s="99"/>
      <c r="W55" s="99"/>
      <c r="X55" s="99"/>
      <c r="Y55" s="99"/>
      <c r="Z55" s="99"/>
      <c r="AA55" s="99"/>
      <c r="AB55" s="99"/>
    </row>
    <row r="56" spans="4:28" ht="12.75" customHeight="1">
      <c r="D56" s="16"/>
      <c r="E56" s="16">
        <f>E42</f>
        <v>0</v>
      </c>
      <c r="T56" s="16"/>
      <c r="U56" s="16"/>
      <c r="V56" s="16"/>
      <c r="W56" s="16"/>
      <c r="X56" s="16"/>
      <c r="Y56" s="16"/>
      <c r="Z56" s="16"/>
      <c r="AA56" s="16"/>
      <c r="AB56" s="16"/>
    </row>
    <row r="57" spans="4:28" ht="12.75" customHeight="1">
      <c r="D57" s="16" t="str">
        <f>C44</f>
        <v xml:space="preserve">Other Non-Contracted </v>
      </c>
      <c r="E57" s="16">
        <f>E44</f>
        <v>0</v>
      </c>
      <c r="T57" s="16"/>
      <c r="U57" s="16"/>
      <c r="V57" s="16"/>
      <c r="W57" s="16"/>
      <c r="X57" s="16"/>
      <c r="Y57" s="16"/>
      <c r="Z57" s="16"/>
      <c r="AA57" s="16"/>
      <c r="AB57" s="16"/>
    </row>
    <row r="58" spans="4:28" ht="12.75" customHeight="1"/>
    <row r="59" spans="4:28" ht="12.75" customHeight="1"/>
    <row r="60" spans="4:28" ht="12.75" customHeight="1"/>
    <row r="61" spans="4:28" ht="12.75" customHeight="1"/>
    <row r="62" spans="4:28" ht="12.75" customHeight="1"/>
    <row r="63" spans="4:28" ht="12.75" customHeight="1"/>
    <row r="64" spans="4:2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U55:AB55"/>
    <mergeCell ref="I44:N44"/>
    <mergeCell ref="I45:N45"/>
    <mergeCell ref="I46:N46"/>
    <mergeCell ref="U47:AB47"/>
    <mergeCell ref="U49:AB49"/>
    <mergeCell ref="U51:AB51"/>
    <mergeCell ref="U53:AB53"/>
    <mergeCell ref="C40:D40"/>
    <mergeCell ref="I40:N40"/>
    <mergeCell ref="I42:N42"/>
    <mergeCell ref="U54:AB54"/>
    <mergeCell ref="C42:D42"/>
    <mergeCell ref="C44:D44"/>
    <mergeCell ref="C36:D36"/>
    <mergeCell ref="C38:D38"/>
    <mergeCell ref="A32:D32"/>
    <mergeCell ref="F32:G32"/>
    <mergeCell ref="I38:N38"/>
    <mergeCell ref="I32:N32"/>
    <mergeCell ref="I33:N33"/>
    <mergeCell ref="J34:M34"/>
    <mergeCell ref="C34:D34"/>
    <mergeCell ref="R26:T26"/>
    <mergeCell ref="C28:D28"/>
    <mergeCell ref="C29:D29"/>
    <mergeCell ref="A31:D31"/>
    <mergeCell ref="F31:G31"/>
    <mergeCell ref="H7:I7"/>
    <mergeCell ref="R10:S10"/>
    <mergeCell ref="Q14:S14"/>
    <mergeCell ref="C18:D18"/>
    <mergeCell ref="Q22:S22"/>
    <mergeCell ref="A1:N1"/>
    <mergeCell ref="D3:H3"/>
    <mergeCell ref="J3:M3"/>
    <mergeCell ref="B5:D5"/>
    <mergeCell ref="G5:H5"/>
    <mergeCell ref="K5:L5"/>
  </mergeCells>
  <conditionalFormatting sqref="N11:N18 N21:N29">
    <cfRule type="cellIs" dxfId="439" priority="1" stopIfTrue="1" operator="lessThanOrEqual">
      <formula>0</formula>
    </cfRule>
  </conditionalFormatting>
  <conditionalFormatting sqref="N31">
    <cfRule type="cellIs" dxfId="438" priority="2" stopIfTrue="1" operator="lessThanOrEqual">
      <formula>0</formula>
    </cfRule>
  </conditionalFormatting>
  <conditionalFormatting sqref="N31">
    <cfRule type="cellIs" dxfId="437" priority="3" stopIfTrue="1" operator="greaterThan">
      <formula>0</formula>
    </cfRule>
  </conditionalFormatting>
  <conditionalFormatting sqref="D3:H3 G7 K7 N7">
    <cfRule type="cellIs" dxfId="436" priority="4" stopIfTrue="1" operator="lessThanOrEqual">
      <formula>0</formula>
    </cfRule>
  </conditionalFormatting>
  <conditionalFormatting sqref="D3:H3 G7 K7 N7">
    <cfRule type="cellIs" dxfId="435" priority="5" stopIfTrue="1" operator="greaterThan">
      <formula>0</formula>
    </cfRule>
  </conditionalFormatting>
  <conditionalFormatting sqref="F18:M18 F28:M29">
    <cfRule type="cellIs" dxfId="434" priority="6" stopIfTrue="1" operator="equal">
      <formula>0</formula>
    </cfRule>
  </conditionalFormatting>
  <conditionalFormatting sqref="H11:H17 H21:H27">
    <cfRule type="cellIs" dxfId="433" priority="7" stopIfTrue="1" operator="lessThanOrEqual">
      <formula>0</formula>
    </cfRule>
  </conditionalFormatting>
  <conditionalFormatting sqref="H11:H17 H21:H27">
    <cfRule type="cellIs" dxfId="432" priority="8" stopIfTrue="1" operator="greaterThan">
      <formula>0</formula>
    </cfRule>
  </conditionalFormatting>
  <conditionalFormatting sqref="I3">
    <cfRule type="cellIs" dxfId="431" priority="9" stopIfTrue="1" operator="greaterThan">
      <formula>0</formula>
    </cfRule>
  </conditionalFormatting>
  <conditionalFormatting sqref="J3:M3">
    <cfRule type="cellIs" dxfId="430" priority="10" stopIfTrue="1" operator="lessThanOrEqual">
      <formula>0</formula>
    </cfRule>
  </conditionalFormatting>
  <conditionalFormatting sqref="J3:M3">
    <cfRule type="cellIs" dxfId="429" priority="11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0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0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3:E25" xr:uid="{00000000-0002-0000-0000-000002000000}">
      <formula1>AND(GTE(E11,MIN((0),(0.999988425925926))),LTE(E11,MAX((0),(0.999988425925926))))</formula1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1:E22 E26:E27" xr:uid="{00000000-0002-0000-0000-000003000000}">
      <formula1>AND(GTE(E16,MIN((0),(0.999988425925926))),LTE(E16,MAX((0),(0.999988425925926))))</formula1>
    </dataValidation>
    <dataValidation type="list" allowBlank="1" showInputMessage="1" showErrorMessage="1" prompt="HIt Drop-down and Select X or delete if in error" sqref="E36 E38 E40 E42 E44" xr:uid="{00000000-0002-0000-0000-000004000000}">
      <formula1>"X"</formula1>
    </dataValidation>
    <dataValidation type="decimal" allowBlank="1" showInputMessage="1" prompt="Please Note: - Minutes should be shown as decimals  (eg. 20 minutes = .33)" sqref="F11:G17 I11:M17 F21:G27 I21:M27" xr:uid="{00000000-0002-0000-00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scale="94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00"/>
  <sheetViews>
    <sheetView workbookViewId="0">
      <selection activeCell="Q12" sqref="Q12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85546875" customWidth="1"/>
    <col min="10" max="10" width="10.7109375" hidden="1" customWidth="1"/>
    <col min="11" max="13" width="10.7109375" customWidth="1"/>
    <col min="14" max="14" width="6.42578125" customWidth="1"/>
    <col min="15" max="15" width="9.28515625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'9'!G5:H5+14</f>
        <v>45957</v>
      </c>
      <c r="H5" s="102"/>
      <c r="I5" s="6" t="s">
        <v>58</v>
      </c>
      <c r="J5" s="7"/>
      <c r="K5" s="7"/>
      <c r="L5" s="105">
        <f>G5+13</f>
        <v>45970</v>
      </c>
      <c r="M5" s="102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07"/>
      <c r="S10" s="99"/>
      <c r="T10" s="24"/>
      <c r="U10" s="16"/>
    </row>
    <row r="11" spans="1:21" ht="12.75" customHeight="1">
      <c r="A11" s="25" t="s">
        <v>23</v>
      </c>
      <c r="B11" s="26">
        <f>'9'!B27+1</f>
        <v>45957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2" t="s">
        <v>24</v>
      </c>
      <c r="B12" s="26">
        <f t="shared" ref="B12:B17" si="1">B11+1</f>
        <v>45958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2" t="s">
        <v>25</v>
      </c>
      <c r="B13" s="26">
        <f t="shared" si="1"/>
        <v>45959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2" t="s">
        <v>59</v>
      </c>
      <c r="B14" s="26">
        <f t="shared" si="1"/>
        <v>45960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Q14" s="107"/>
      <c r="R14" s="99"/>
      <c r="S14" s="99"/>
      <c r="T14" s="24"/>
      <c r="U14" s="16"/>
    </row>
    <row r="15" spans="1:21" ht="12.75" customHeight="1">
      <c r="A15" s="32" t="s">
        <v>28</v>
      </c>
      <c r="B15" s="26">
        <f t="shared" si="1"/>
        <v>45961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2" t="s">
        <v>29</v>
      </c>
      <c r="B16" s="26">
        <f t="shared" si="1"/>
        <v>45962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2" t="s">
        <v>30</v>
      </c>
      <c r="B17" s="26">
        <f t="shared" si="1"/>
        <v>45963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26">
        <f t="shared" ref="B21:B27" si="5">B11+7</f>
        <v>45964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2" t="s">
        <v>24</v>
      </c>
      <c r="B22" s="26">
        <f t="shared" si="5"/>
        <v>45965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Q22" s="107"/>
      <c r="R22" s="99"/>
      <c r="S22" s="99"/>
      <c r="T22" s="24"/>
      <c r="U22" s="16"/>
    </row>
    <row r="23" spans="1:21" ht="12.75" customHeight="1">
      <c r="A23" s="32" t="s">
        <v>25</v>
      </c>
      <c r="B23" s="26">
        <f t="shared" si="5"/>
        <v>45966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2" t="s">
        <v>59</v>
      </c>
      <c r="B24" s="26">
        <f t="shared" si="5"/>
        <v>45967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2" t="s">
        <v>28</v>
      </c>
      <c r="B25" s="26">
        <f t="shared" si="5"/>
        <v>45968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2" t="s">
        <v>29</v>
      </c>
      <c r="B26" s="26">
        <f t="shared" si="5"/>
        <v>45969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Q26" s="16"/>
      <c r="R26" s="107"/>
      <c r="S26" s="99"/>
      <c r="T26" s="99"/>
      <c r="U26" s="24"/>
    </row>
    <row r="27" spans="1:21" ht="12.75" customHeight="1">
      <c r="A27" s="32" t="s">
        <v>30</v>
      </c>
      <c r="B27" s="26">
        <f t="shared" si="5"/>
        <v>45970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/>
      <c r="R28" s="16"/>
      <c r="S28" s="46"/>
      <c r="T28" s="47"/>
      <c r="U28" s="16"/>
    </row>
    <row r="29" spans="1:21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/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61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62</v>
      </c>
      <c r="J44" s="99"/>
      <c r="K44" s="99"/>
      <c r="L44" s="99"/>
      <c r="M44" s="99"/>
      <c r="N44" s="99"/>
      <c r="O44" s="122"/>
    </row>
    <row r="45" spans="1:15" ht="22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88" priority="1" stopIfTrue="1" operator="notEqual">
      <formula>"X"</formula>
    </cfRule>
  </conditionalFormatting>
  <conditionalFormatting sqref="C44:D44">
    <cfRule type="cellIs" dxfId="287" priority="2" stopIfTrue="1" operator="equal">
      <formula>0</formula>
    </cfRule>
  </conditionalFormatting>
  <conditionalFormatting sqref="O31">
    <cfRule type="cellIs" dxfId="286" priority="3" stopIfTrue="1" operator="lessThanOrEqual">
      <formula>0</formula>
    </cfRule>
  </conditionalFormatting>
  <conditionalFormatting sqref="O31">
    <cfRule type="cellIs" dxfId="285" priority="4" stopIfTrue="1" operator="greaterThan">
      <formula>0</formula>
    </cfRule>
  </conditionalFormatting>
  <conditionalFormatting sqref="H11:H17 H21:H27">
    <cfRule type="cellIs" dxfId="284" priority="5" stopIfTrue="1" operator="lessThanOrEqual">
      <formula>0</formula>
    </cfRule>
  </conditionalFormatting>
  <conditionalFormatting sqref="H11:H17 H21:H27">
    <cfRule type="cellIs" dxfId="283" priority="6" stopIfTrue="1" operator="greaterThan">
      <formula>0</formula>
    </cfRule>
  </conditionalFormatting>
  <conditionalFormatting sqref="D3:H3">
    <cfRule type="cellIs" dxfId="282" priority="7" stopIfTrue="1" operator="lessThanOrEqual">
      <formula>0</formula>
    </cfRule>
  </conditionalFormatting>
  <conditionalFormatting sqref="D3:H3">
    <cfRule type="cellIs" dxfId="281" priority="8" stopIfTrue="1" operator="greaterThan">
      <formula>0</formula>
    </cfRule>
  </conditionalFormatting>
  <conditionalFormatting sqref="I3">
    <cfRule type="cellIs" dxfId="280" priority="9" stopIfTrue="1" operator="greaterThan">
      <formula>0</formula>
    </cfRule>
  </conditionalFormatting>
  <conditionalFormatting sqref="J3:N3">
    <cfRule type="cellIs" dxfId="279" priority="10" stopIfTrue="1" operator="lessThanOrEqual">
      <formula>0</formula>
    </cfRule>
  </conditionalFormatting>
  <conditionalFormatting sqref="J3:N3">
    <cfRule type="cellIs" dxfId="278" priority="11" stopIfTrue="1" operator="greaterThan">
      <formula>0</formula>
    </cfRule>
  </conditionalFormatting>
  <conditionalFormatting sqref="O11:O18 O21:O29">
    <cfRule type="cellIs" dxfId="277" priority="12" stopIfTrue="1" operator="lessThanOrEqual">
      <formula>0</formula>
    </cfRule>
  </conditionalFormatting>
  <conditionalFormatting sqref="F18:N18 F28:N29">
    <cfRule type="cellIs" dxfId="276" priority="13" stopIfTrue="1" operator="equal">
      <formula>0</formula>
    </cfRule>
  </conditionalFormatting>
  <conditionalFormatting sqref="G7 L7">
    <cfRule type="cellIs" dxfId="275" priority="14" stopIfTrue="1" operator="lessThanOrEqual">
      <formula>0</formula>
    </cfRule>
  </conditionalFormatting>
  <conditionalFormatting sqref="G7 L7">
    <cfRule type="cellIs" dxfId="274" priority="15" stopIfTrue="1" operator="greaterThan">
      <formula>0</formula>
    </cfRule>
  </conditionalFormatting>
  <conditionalFormatting sqref="O7">
    <cfRule type="cellIs" dxfId="273" priority="16" stopIfTrue="1" operator="lessThanOrEqual">
      <formula>0</formula>
    </cfRule>
  </conditionalFormatting>
  <conditionalFormatting sqref="O7">
    <cfRule type="cellIs" dxfId="272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9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9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9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9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9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9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000"/>
  <sheetViews>
    <sheetView workbookViewId="0">
      <selection activeCell="P10" sqref="P10:U3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4" customWidth="1"/>
    <col min="9" max="9" width="13.7109375" customWidth="1"/>
    <col min="10" max="10" width="10.7109375" hidden="1" customWidth="1"/>
    <col min="11" max="13" width="10.7109375" customWidth="1"/>
    <col min="14" max="14" width="7" customWidth="1"/>
    <col min="15" max="15" width="9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1" ht="24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'10'!G5:H5+14</f>
        <v>45971</v>
      </c>
      <c r="H5" s="102"/>
      <c r="I5" s="6" t="s">
        <v>58</v>
      </c>
      <c r="J5" s="7"/>
      <c r="K5" s="7"/>
      <c r="L5" s="105">
        <f>G5+13</f>
        <v>45984</v>
      </c>
      <c r="M5" s="102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Q10" s="16"/>
      <c r="R10" s="107"/>
      <c r="S10" s="99"/>
      <c r="T10" s="24"/>
      <c r="U10" s="16"/>
    </row>
    <row r="11" spans="1:21" ht="12.75" customHeight="1">
      <c r="A11" s="25" t="s">
        <v>23</v>
      </c>
      <c r="B11" s="26">
        <f>'10'!B27+1</f>
        <v>45971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32" t="s">
        <v>24</v>
      </c>
      <c r="B12" s="26">
        <f t="shared" ref="B12:B17" si="1">B11+1</f>
        <v>45972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2" t="s">
        <v>25</v>
      </c>
      <c r="B13" s="26">
        <f t="shared" si="1"/>
        <v>45973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2" t="s">
        <v>59</v>
      </c>
      <c r="B14" s="26">
        <f t="shared" si="1"/>
        <v>45974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Q14" s="107"/>
      <c r="R14" s="99"/>
      <c r="S14" s="99"/>
      <c r="T14" s="24"/>
      <c r="U14" s="16"/>
    </row>
    <row r="15" spans="1:21" ht="12.75" customHeight="1">
      <c r="A15" s="32" t="s">
        <v>28</v>
      </c>
      <c r="B15" s="26">
        <f t="shared" si="1"/>
        <v>45975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2" t="s">
        <v>29</v>
      </c>
      <c r="B16" s="26">
        <f t="shared" si="1"/>
        <v>45976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2" t="s">
        <v>30</v>
      </c>
      <c r="B17" s="26">
        <f t="shared" si="1"/>
        <v>45977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Q20" s="16"/>
      <c r="R20" s="23"/>
      <c r="S20" s="23"/>
      <c r="T20" s="16"/>
      <c r="U20" s="16"/>
    </row>
    <row r="21" spans="1:21" ht="12.75" customHeight="1">
      <c r="A21" s="25" t="s">
        <v>23</v>
      </c>
      <c r="B21" s="26">
        <f t="shared" ref="B21:B27" si="5">B11+7</f>
        <v>45978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Q21" s="16"/>
      <c r="R21" s="23"/>
      <c r="S21" s="23"/>
      <c r="T21" s="16"/>
      <c r="U21" s="16"/>
    </row>
    <row r="22" spans="1:21" ht="12.75" customHeight="1">
      <c r="A22" s="32" t="s">
        <v>24</v>
      </c>
      <c r="B22" s="26">
        <f t="shared" si="5"/>
        <v>45979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Q22" s="107"/>
      <c r="R22" s="99"/>
      <c r="S22" s="99"/>
      <c r="T22" s="24"/>
      <c r="U22" s="16"/>
    </row>
    <row r="23" spans="1:21" ht="12.75" customHeight="1">
      <c r="A23" s="32" t="s">
        <v>25</v>
      </c>
      <c r="B23" s="26">
        <f t="shared" si="5"/>
        <v>45980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Q23" s="16"/>
      <c r="R23" s="16"/>
      <c r="S23" s="16"/>
      <c r="T23" s="16"/>
      <c r="U23" s="16"/>
    </row>
    <row r="24" spans="1:21" ht="12.75" customHeight="1">
      <c r="A24" s="32" t="s">
        <v>59</v>
      </c>
      <c r="B24" s="26">
        <f t="shared" si="5"/>
        <v>45981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Q24" s="16"/>
      <c r="R24" s="16"/>
      <c r="S24" s="16"/>
      <c r="T24" s="16"/>
      <c r="U24" s="16"/>
    </row>
    <row r="25" spans="1:21" ht="12.75" customHeight="1">
      <c r="A25" s="32" t="s">
        <v>28</v>
      </c>
      <c r="B25" s="26">
        <f t="shared" si="5"/>
        <v>45982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Q25" s="16"/>
      <c r="R25" s="16"/>
      <c r="S25" s="16"/>
      <c r="T25" s="16"/>
      <c r="U25" s="16"/>
    </row>
    <row r="26" spans="1:21" ht="12.75" customHeight="1">
      <c r="A26" s="32" t="s">
        <v>29</v>
      </c>
      <c r="B26" s="26">
        <f t="shared" si="5"/>
        <v>45983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Q26" s="16"/>
      <c r="R26" s="107"/>
      <c r="S26" s="99"/>
      <c r="T26" s="99"/>
      <c r="U26" s="24"/>
    </row>
    <row r="27" spans="1:21" ht="12.75" customHeight="1">
      <c r="A27" s="32" t="s">
        <v>30</v>
      </c>
      <c r="B27" s="26">
        <f t="shared" si="5"/>
        <v>45984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Q28" s="43"/>
      <c r="R28" s="16"/>
      <c r="S28" s="46"/>
      <c r="T28" s="47"/>
      <c r="U28" s="16"/>
    </row>
    <row r="29" spans="1:21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Q29" s="24"/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71" priority="1" stopIfTrue="1" operator="notEqual">
      <formula>"X"</formula>
    </cfRule>
  </conditionalFormatting>
  <conditionalFormatting sqref="C44:D44">
    <cfRule type="cellIs" dxfId="270" priority="2" stopIfTrue="1" operator="equal">
      <formula>0</formula>
    </cfRule>
  </conditionalFormatting>
  <conditionalFormatting sqref="O31">
    <cfRule type="cellIs" dxfId="269" priority="3" stopIfTrue="1" operator="lessThanOrEqual">
      <formula>0</formula>
    </cfRule>
  </conditionalFormatting>
  <conditionalFormatting sqref="O31">
    <cfRule type="cellIs" dxfId="268" priority="4" stopIfTrue="1" operator="greaterThan">
      <formula>0</formula>
    </cfRule>
  </conditionalFormatting>
  <conditionalFormatting sqref="H11:H17 H21:H27">
    <cfRule type="cellIs" dxfId="267" priority="5" stopIfTrue="1" operator="lessThanOrEqual">
      <formula>0</formula>
    </cfRule>
  </conditionalFormatting>
  <conditionalFormatting sqref="H11:H17 H21:H27">
    <cfRule type="cellIs" dxfId="266" priority="6" stopIfTrue="1" operator="greaterThan">
      <formula>0</formula>
    </cfRule>
  </conditionalFormatting>
  <conditionalFormatting sqref="D3:H3">
    <cfRule type="cellIs" dxfId="265" priority="7" stopIfTrue="1" operator="lessThanOrEqual">
      <formula>0</formula>
    </cfRule>
  </conditionalFormatting>
  <conditionalFormatting sqref="D3:H3">
    <cfRule type="cellIs" dxfId="264" priority="8" stopIfTrue="1" operator="greaterThan">
      <formula>0</formula>
    </cfRule>
  </conditionalFormatting>
  <conditionalFormatting sqref="I3">
    <cfRule type="cellIs" dxfId="263" priority="9" stopIfTrue="1" operator="greaterThan">
      <formula>0</formula>
    </cfRule>
  </conditionalFormatting>
  <conditionalFormatting sqref="J3:N3">
    <cfRule type="cellIs" dxfId="262" priority="10" stopIfTrue="1" operator="lessThanOrEqual">
      <formula>0</formula>
    </cfRule>
  </conditionalFormatting>
  <conditionalFormatting sqref="J3:N3">
    <cfRule type="cellIs" dxfId="261" priority="11" stopIfTrue="1" operator="greaterThan">
      <formula>0</formula>
    </cfRule>
  </conditionalFormatting>
  <conditionalFormatting sqref="O11:O18 O21:O29">
    <cfRule type="cellIs" dxfId="260" priority="12" stopIfTrue="1" operator="lessThanOrEqual">
      <formula>0</formula>
    </cfRule>
  </conditionalFormatting>
  <conditionalFormatting sqref="F18:N18 F28:N29">
    <cfRule type="cellIs" dxfId="259" priority="13" stopIfTrue="1" operator="equal">
      <formula>0</formula>
    </cfRule>
  </conditionalFormatting>
  <conditionalFormatting sqref="G7 L7">
    <cfRule type="cellIs" dxfId="258" priority="14" stopIfTrue="1" operator="lessThanOrEqual">
      <formula>0</formula>
    </cfRule>
  </conditionalFormatting>
  <conditionalFormatting sqref="G7 L7">
    <cfRule type="cellIs" dxfId="257" priority="15" stopIfTrue="1" operator="greaterThan">
      <formula>0</formula>
    </cfRule>
  </conditionalFormatting>
  <conditionalFormatting sqref="O7">
    <cfRule type="cellIs" dxfId="256" priority="16" stopIfTrue="1" operator="lessThanOrEqual">
      <formula>0</formula>
    </cfRule>
  </conditionalFormatting>
  <conditionalFormatting sqref="O7">
    <cfRule type="cellIs" dxfId="255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A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A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A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A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A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A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00"/>
  <sheetViews>
    <sheetView workbookViewId="0">
      <selection activeCell="U15" sqref="U15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0.5703125" customWidth="1"/>
    <col min="9" max="9" width="13.7109375" customWidth="1"/>
    <col min="10" max="10" width="10.7109375" hidden="1" customWidth="1"/>
    <col min="11" max="12" width="10.7109375" customWidth="1"/>
    <col min="13" max="13" width="11.5703125" customWidth="1"/>
    <col min="14" max="14" width="6.42578125" customWidth="1"/>
    <col min="15" max="15" width="8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'11'!G5:H5+14</f>
        <v>45985</v>
      </c>
      <c r="H5" s="102"/>
      <c r="I5" s="6" t="s">
        <v>58</v>
      </c>
      <c r="J5" s="7"/>
      <c r="K5" s="7"/>
      <c r="L5" s="105">
        <f>G5+13</f>
        <v>45998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tr">
        <f>'1'!F10</f>
        <v>Reg Ed</v>
      </c>
      <c r="G10" s="19" t="str">
        <f>'1'!G10</f>
        <v>Spec Ed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tr">
        <f>'1'!J10</f>
        <v>HOLIDAY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'11'!B27+1</f>
        <v>45985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45986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45987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45988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45989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45990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45991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tr">
        <f t="shared" ref="K20:O20" si="4">K10</f>
        <v>HOLIDAY</v>
      </c>
      <c r="L20" s="19" t="str">
        <f t="shared" si="4"/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45992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45993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45994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45995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45996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45997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45998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54" priority="1" stopIfTrue="1" operator="notEqual">
      <formula>"X"</formula>
    </cfRule>
  </conditionalFormatting>
  <conditionalFormatting sqref="C44:D44">
    <cfRule type="cellIs" dxfId="253" priority="2" stopIfTrue="1" operator="equal">
      <formula>0</formula>
    </cfRule>
  </conditionalFormatting>
  <conditionalFormatting sqref="O31">
    <cfRule type="cellIs" dxfId="252" priority="3" stopIfTrue="1" operator="lessThanOrEqual">
      <formula>0</formula>
    </cfRule>
  </conditionalFormatting>
  <conditionalFormatting sqref="O31">
    <cfRule type="cellIs" dxfId="251" priority="4" stopIfTrue="1" operator="greaterThan">
      <formula>0</formula>
    </cfRule>
  </conditionalFormatting>
  <conditionalFormatting sqref="H11:H17 H21:H27">
    <cfRule type="cellIs" dxfId="250" priority="5" stopIfTrue="1" operator="lessThanOrEqual">
      <formula>0</formula>
    </cfRule>
  </conditionalFormatting>
  <conditionalFormatting sqref="H11:H17 H21:H27">
    <cfRule type="cellIs" dxfId="249" priority="6" stopIfTrue="1" operator="greaterThan">
      <formula>0</formula>
    </cfRule>
  </conditionalFormatting>
  <conditionalFormatting sqref="D3:H3">
    <cfRule type="cellIs" dxfId="248" priority="7" stopIfTrue="1" operator="lessThanOrEqual">
      <formula>0</formula>
    </cfRule>
  </conditionalFormatting>
  <conditionalFormatting sqref="D3:H3">
    <cfRule type="cellIs" dxfId="247" priority="8" stopIfTrue="1" operator="greaterThan">
      <formula>0</formula>
    </cfRule>
  </conditionalFormatting>
  <conditionalFormatting sqref="I3">
    <cfRule type="cellIs" dxfId="246" priority="9" stopIfTrue="1" operator="greaterThan">
      <formula>0</formula>
    </cfRule>
  </conditionalFormatting>
  <conditionalFormatting sqref="J3:N3">
    <cfRule type="cellIs" dxfId="245" priority="10" stopIfTrue="1" operator="lessThanOrEqual">
      <formula>0</formula>
    </cfRule>
  </conditionalFormatting>
  <conditionalFormatting sqref="J3:N3">
    <cfRule type="cellIs" dxfId="244" priority="11" stopIfTrue="1" operator="greaterThan">
      <formula>0</formula>
    </cfRule>
  </conditionalFormatting>
  <conditionalFormatting sqref="O11:O18 O21:O29">
    <cfRule type="cellIs" dxfId="243" priority="12" stopIfTrue="1" operator="lessThanOrEqual">
      <formula>0</formula>
    </cfRule>
  </conditionalFormatting>
  <conditionalFormatting sqref="F18:N18 F28:N29">
    <cfRule type="cellIs" dxfId="242" priority="13" stopIfTrue="1" operator="equal">
      <formula>0</formula>
    </cfRule>
  </conditionalFormatting>
  <conditionalFormatting sqref="G7 L7">
    <cfRule type="cellIs" dxfId="241" priority="14" stopIfTrue="1" operator="lessThanOrEqual">
      <formula>0</formula>
    </cfRule>
  </conditionalFormatting>
  <conditionalFormatting sqref="G7 L7">
    <cfRule type="cellIs" dxfId="240" priority="15" stopIfTrue="1" operator="greaterThan">
      <formula>0</formula>
    </cfRule>
  </conditionalFormatting>
  <conditionalFormatting sqref="O7">
    <cfRule type="cellIs" dxfId="239" priority="16" stopIfTrue="1" operator="lessThanOrEqual">
      <formula>0</formula>
    </cfRule>
  </conditionalFormatting>
  <conditionalFormatting sqref="O7">
    <cfRule type="cellIs" dxfId="238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B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B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B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B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B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B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00"/>
  <sheetViews>
    <sheetView topLeftCell="A9" workbookViewId="0">
      <selection activeCell="Q10" sqref="Q10:W33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8" width="10.7109375" customWidth="1"/>
    <col min="9" max="9" width="14" customWidth="1"/>
    <col min="10" max="10" width="10.7109375" hidden="1" customWidth="1"/>
    <col min="11" max="13" width="10.7109375" customWidth="1"/>
    <col min="14" max="14" width="6.7109375" customWidth="1"/>
    <col min="15" max="15" width="8.71093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9.7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'12'!G5:H5+14</f>
        <v>45999</v>
      </c>
      <c r="H5" s="102"/>
      <c r="I5" s="6" t="s">
        <v>58</v>
      </c>
      <c r="J5" s="7"/>
      <c r="K5" s="7"/>
      <c r="L5" s="105">
        <f>G5+13</f>
        <v>46012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tr">
        <f>'1'!J10</f>
        <v>HOLIDAY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'12'!B27+1</f>
        <v>45999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46000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46001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46002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46003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46004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46005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tr">
        <f t="shared" ref="K20:O20" si="4">K10</f>
        <v>HOLIDAY</v>
      </c>
      <c r="L20" s="19" t="str">
        <f t="shared" si="4"/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46006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46007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46008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46009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46010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46011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46012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 t="s">
        <v>63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37" priority="1" stopIfTrue="1" operator="notEqual">
      <formula>"X"</formula>
    </cfRule>
  </conditionalFormatting>
  <conditionalFormatting sqref="C44:D44">
    <cfRule type="cellIs" dxfId="236" priority="2" stopIfTrue="1" operator="equal">
      <formula>0</formula>
    </cfRule>
  </conditionalFormatting>
  <conditionalFormatting sqref="O31">
    <cfRule type="cellIs" dxfId="235" priority="3" stopIfTrue="1" operator="lessThanOrEqual">
      <formula>0</formula>
    </cfRule>
  </conditionalFormatting>
  <conditionalFormatting sqref="O31">
    <cfRule type="cellIs" dxfId="234" priority="4" stopIfTrue="1" operator="greaterThan">
      <formula>0</formula>
    </cfRule>
  </conditionalFormatting>
  <conditionalFormatting sqref="H11:H17 H21:H27">
    <cfRule type="cellIs" dxfId="233" priority="5" stopIfTrue="1" operator="lessThanOrEqual">
      <formula>0</formula>
    </cfRule>
  </conditionalFormatting>
  <conditionalFormatting sqref="H11:H17 H21:H27">
    <cfRule type="cellIs" dxfId="232" priority="6" stopIfTrue="1" operator="greaterThan">
      <formula>0</formula>
    </cfRule>
  </conditionalFormatting>
  <conditionalFormatting sqref="D3:H3">
    <cfRule type="cellIs" dxfId="231" priority="7" stopIfTrue="1" operator="lessThanOrEqual">
      <formula>0</formula>
    </cfRule>
  </conditionalFormatting>
  <conditionalFormatting sqref="D3:H3">
    <cfRule type="cellIs" dxfId="230" priority="8" stopIfTrue="1" operator="greaterThan">
      <formula>0</formula>
    </cfRule>
  </conditionalFormatting>
  <conditionalFormatting sqref="I3">
    <cfRule type="cellIs" dxfId="229" priority="9" stopIfTrue="1" operator="greaterThan">
      <formula>0</formula>
    </cfRule>
  </conditionalFormatting>
  <conditionalFormatting sqref="J3:N3">
    <cfRule type="cellIs" dxfId="228" priority="10" stopIfTrue="1" operator="lessThanOrEqual">
      <formula>0</formula>
    </cfRule>
  </conditionalFormatting>
  <conditionalFormatting sqref="J3:N3">
    <cfRule type="cellIs" dxfId="227" priority="11" stopIfTrue="1" operator="greaterThan">
      <formula>0</formula>
    </cfRule>
  </conditionalFormatting>
  <conditionalFormatting sqref="O11:O18 O21:O29">
    <cfRule type="cellIs" dxfId="226" priority="12" stopIfTrue="1" operator="lessThanOrEqual">
      <formula>0</formula>
    </cfRule>
  </conditionalFormatting>
  <conditionalFormatting sqref="F18:N18 F28:N29">
    <cfRule type="cellIs" dxfId="225" priority="13" stopIfTrue="1" operator="equal">
      <formula>0</formula>
    </cfRule>
  </conditionalFormatting>
  <conditionalFormatting sqref="G7 L7">
    <cfRule type="cellIs" dxfId="224" priority="14" stopIfTrue="1" operator="lessThanOrEqual">
      <formula>0</formula>
    </cfRule>
  </conditionalFormatting>
  <conditionalFormatting sqref="G7 L7">
    <cfRule type="cellIs" dxfId="223" priority="15" stopIfTrue="1" operator="greaterThan">
      <formula>0</formula>
    </cfRule>
  </conditionalFormatting>
  <conditionalFormatting sqref="O7">
    <cfRule type="cellIs" dxfId="222" priority="16" stopIfTrue="1" operator="lessThanOrEqual">
      <formula>0</formula>
    </cfRule>
  </conditionalFormatting>
  <conditionalFormatting sqref="O7">
    <cfRule type="cellIs" dxfId="221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C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C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C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C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C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C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000"/>
  <sheetViews>
    <sheetView workbookViewId="0">
      <selection activeCell="Q10" sqref="Q10:V4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1.28515625" customWidth="1"/>
    <col min="9" max="9" width="13.140625" customWidth="1"/>
    <col min="10" max="10" width="10.7109375" hidden="1" customWidth="1"/>
    <col min="11" max="13" width="10.7109375" customWidth="1"/>
    <col min="14" max="14" width="6.28515625" customWidth="1"/>
    <col min="15" max="15" width="8.71093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0.7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'13'!G5:H5+14</f>
        <v>46013</v>
      </c>
      <c r="H5" s="102"/>
      <c r="I5" s="6" t="s">
        <v>58</v>
      </c>
      <c r="J5" s="7"/>
      <c r="K5" s="7"/>
      <c r="L5" s="105">
        <f>G5+13</f>
        <v>46026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'13'!B27+1</f>
        <v>46013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46014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46015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46016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46017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46018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46019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46020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46021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46022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46023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46024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46025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46026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20" priority="1" stopIfTrue="1" operator="notEqual">
      <formula>"X"</formula>
    </cfRule>
  </conditionalFormatting>
  <conditionalFormatting sqref="C44:D44">
    <cfRule type="cellIs" dxfId="219" priority="2" stopIfTrue="1" operator="equal">
      <formula>0</formula>
    </cfRule>
  </conditionalFormatting>
  <conditionalFormatting sqref="O31">
    <cfRule type="cellIs" dxfId="218" priority="3" stopIfTrue="1" operator="lessThanOrEqual">
      <formula>0</formula>
    </cfRule>
  </conditionalFormatting>
  <conditionalFormatting sqref="O31">
    <cfRule type="cellIs" dxfId="217" priority="4" stopIfTrue="1" operator="greaterThan">
      <formula>0</formula>
    </cfRule>
  </conditionalFormatting>
  <conditionalFormatting sqref="H11:H17 H21:H27">
    <cfRule type="cellIs" dxfId="216" priority="5" stopIfTrue="1" operator="lessThanOrEqual">
      <formula>0</formula>
    </cfRule>
  </conditionalFormatting>
  <conditionalFormatting sqref="H11:H17 H21:H27">
    <cfRule type="cellIs" dxfId="215" priority="6" stopIfTrue="1" operator="greaterThan">
      <formula>0</formula>
    </cfRule>
  </conditionalFormatting>
  <conditionalFormatting sqref="D3:H3">
    <cfRule type="cellIs" dxfId="214" priority="7" stopIfTrue="1" operator="lessThanOrEqual">
      <formula>0</formula>
    </cfRule>
  </conditionalFormatting>
  <conditionalFormatting sqref="D3:H3">
    <cfRule type="cellIs" dxfId="213" priority="8" stopIfTrue="1" operator="greaterThan">
      <formula>0</formula>
    </cfRule>
  </conditionalFormatting>
  <conditionalFormatting sqref="I3">
    <cfRule type="cellIs" dxfId="212" priority="9" stopIfTrue="1" operator="greaterThan">
      <formula>0</formula>
    </cfRule>
  </conditionalFormatting>
  <conditionalFormatting sqref="J3:N3">
    <cfRule type="cellIs" dxfId="211" priority="10" stopIfTrue="1" operator="lessThanOrEqual">
      <formula>0</formula>
    </cfRule>
  </conditionalFormatting>
  <conditionalFormatting sqref="J3:N3">
    <cfRule type="cellIs" dxfId="210" priority="11" stopIfTrue="1" operator="greaterThan">
      <formula>0</formula>
    </cfRule>
  </conditionalFormatting>
  <conditionalFormatting sqref="O11:O18 O21:O29">
    <cfRule type="cellIs" dxfId="209" priority="12" stopIfTrue="1" operator="lessThanOrEqual">
      <formula>0</formula>
    </cfRule>
  </conditionalFormatting>
  <conditionalFormatting sqref="F18:N18 F28:N29">
    <cfRule type="cellIs" dxfId="208" priority="13" stopIfTrue="1" operator="equal">
      <formula>0</formula>
    </cfRule>
  </conditionalFormatting>
  <conditionalFormatting sqref="G7 L7">
    <cfRule type="cellIs" dxfId="207" priority="14" stopIfTrue="1" operator="lessThanOrEqual">
      <formula>0</formula>
    </cfRule>
  </conditionalFormatting>
  <conditionalFormatting sqref="G7 L7">
    <cfRule type="cellIs" dxfId="206" priority="15" stopIfTrue="1" operator="greaterThan">
      <formula>0</formula>
    </cfRule>
  </conditionalFormatting>
  <conditionalFormatting sqref="O7">
    <cfRule type="cellIs" dxfId="205" priority="16" stopIfTrue="1" operator="lessThanOrEqual">
      <formula>0</formula>
    </cfRule>
  </conditionalFormatting>
  <conditionalFormatting sqref="O7">
    <cfRule type="cellIs" dxfId="204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D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D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D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D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D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D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000"/>
  <sheetViews>
    <sheetView workbookViewId="0">
      <selection activeCell="Q10" sqref="Q10:V4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85546875" customWidth="1"/>
    <col min="9" max="9" width="12.85546875" customWidth="1"/>
    <col min="10" max="10" width="0.5703125" hidden="1" customWidth="1"/>
    <col min="11" max="11" width="9.5703125" customWidth="1"/>
    <col min="12" max="13" width="10.7109375" customWidth="1"/>
    <col min="14" max="14" width="6.85546875" customWidth="1"/>
    <col min="15" max="15" width="9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0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'14'!G5:H5+14</f>
        <v>46027</v>
      </c>
      <c r="H5" s="102"/>
      <c r="I5" s="6" t="s">
        <v>58</v>
      </c>
      <c r="J5" s="7"/>
      <c r="K5" s="7"/>
      <c r="L5" s="105">
        <f>G5+13</f>
        <v>46040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'14'!B27+1</f>
        <v>46027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46028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46029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46030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46031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46032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46033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46034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46035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46036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46037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46038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46039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46040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203" priority="1" stopIfTrue="1" operator="notEqual">
      <formula>"X"</formula>
    </cfRule>
  </conditionalFormatting>
  <conditionalFormatting sqref="C44:D44">
    <cfRule type="cellIs" dxfId="202" priority="2" stopIfTrue="1" operator="equal">
      <formula>0</formula>
    </cfRule>
  </conditionalFormatting>
  <conditionalFormatting sqref="O31">
    <cfRule type="cellIs" dxfId="201" priority="3" stopIfTrue="1" operator="lessThanOrEqual">
      <formula>0</formula>
    </cfRule>
  </conditionalFormatting>
  <conditionalFormatting sqref="O31">
    <cfRule type="cellIs" dxfId="200" priority="4" stopIfTrue="1" operator="greaterThan">
      <formula>0</formula>
    </cfRule>
  </conditionalFormatting>
  <conditionalFormatting sqref="H11:H17 H21:H27">
    <cfRule type="cellIs" dxfId="199" priority="5" stopIfTrue="1" operator="lessThanOrEqual">
      <formula>0</formula>
    </cfRule>
  </conditionalFormatting>
  <conditionalFormatting sqref="H11:H17 H21:H27">
    <cfRule type="cellIs" dxfId="198" priority="6" stopIfTrue="1" operator="greaterThan">
      <formula>0</formula>
    </cfRule>
  </conditionalFormatting>
  <conditionalFormatting sqref="D3:H3">
    <cfRule type="cellIs" dxfId="197" priority="7" stopIfTrue="1" operator="lessThanOrEqual">
      <formula>0</formula>
    </cfRule>
  </conditionalFormatting>
  <conditionalFormatting sqref="D3:H3">
    <cfRule type="cellIs" dxfId="196" priority="8" stopIfTrue="1" operator="greaterThan">
      <formula>0</formula>
    </cfRule>
  </conditionalFormatting>
  <conditionalFormatting sqref="I3">
    <cfRule type="cellIs" dxfId="195" priority="9" stopIfTrue="1" operator="greaterThan">
      <formula>0</formula>
    </cfRule>
  </conditionalFormatting>
  <conditionalFormatting sqref="J3:N3">
    <cfRule type="cellIs" dxfId="194" priority="10" stopIfTrue="1" operator="lessThanOrEqual">
      <formula>0</formula>
    </cfRule>
  </conditionalFormatting>
  <conditionalFormatting sqref="J3:N3">
    <cfRule type="cellIs" dxfId="193" priority="11" stopIfTrue="1" operator="greaterThan">
      <formula>0</formula>
    </cfRule>
  </conditionalFormatting>
  <conditionalFormatting sqref="O11:O18 O21:O29">
    <cfRule type="cellIs" dxfId="192" priority="12" stopIfTrue="1" operator="lessThanOrEqual">
      <formula>0</formula>
    </cfRule>
  </conditionalFormatting>
  <conditionalFormatting sqref="F18:N18 F28:N29">
    <cfRule type="cellIs" dxfId="191" priority="13" stopIfTrue="1" operator="equal">
      <formula>0</formula>
    </cfRule>
  </conditionalFormatting>
  <conditionalFormatting sqref="G7 L7">
    <cfRule type="cellIs" dxfId="190" priority="14" stopIfTrue="1" operator="lessThanOrEqual">
      <formula>0</formula>
    </cfRule>
  </conditionalFormatting>
  <conditionalFormatting sqref="G7 L7">
    <cfRule type="cellIs" dxfId="189" priority="15" stopIfTrue="1" operator="greaterThan">
      <formula>0</formula>
    </cfRule>
  </conditionalFormatting>
  <conditionalFormatting sqref="O7">
    <cfRule type="cellIs" dxfId="188" priority="16" stopIfTrue="1" operator="lessThanOrEqual">
      <formula>0</formula>
    </cfRule>
  </conditionalFormatting>
  <conditionalFormatting sqref="O7">
    <cfRule type="cellIs" dxfId="187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E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E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E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E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E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E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000"/>
  <sheetViews>
    <sheetView workbookViewId="0">
      <selection activeCell="Q10" sqref="Q10:V3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85546875" customWidth="1"/>
    <col min="10" max="10" width="10.7109375" hidden="1" customWidth="1"/>
    <col min="11" max="13" width="10.7109375" customWidth="1"/>
    <col min="14" max="14" width="5.7109375" customWidth="1"/>
    <col min="15" max="15" width="8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0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'15'!G5:H5+14</f>
        <v>46041</v>
      </c>
      <c r="H5" s="102"/>
      <c r="I5" s="6" t="s">
        <v>58</v>
      </c>
      <c r="J5" s="7"/>
      <c r="K5" s="7"/>
      <c r="L5" s="105">
        <f>G5+13</f>
        <v>46054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'15'!B27+1</f>
        <v>46041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46042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46043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46044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46045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46046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46047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46048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46049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46050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46051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46052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46053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46054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86" priority="1" stopIfTrue="1" operator="notEqual">
      <formula>"X"</formula>
    </cfRule>
  </conditionalFormatting>
  <conditionalFormatting sqref="C44:D44">
    <cfRule type="cellIs" dxfId="185" priority="2" stopIfTrue="1" operator="equal">
      <formula>0</formula>
    </cfRule>
  </conditionalFormatting>
  <conditionalFormatting sqref="O31">
    <cfRule type="cellIs" dxfId="184" priority="3" stopIfTrue="1" operator="lessThanOrEqual">
      <formula>0</formula>
    </cfRule>
  </conditionalFormatting>
  <conditionalFormatting sqref="O31">
    <cfRule type="cellIs" dxfId="183" priority="4" stopIfTrue="1" operator="greaterThan">
      <formula>0</formula>
    </cfRule>
  </conditionalFormatting>
  <conditionalFormatting sqref="H11:H17 H21:H27">
    <cfRule type="cellIs" dxfId="182" priority="5" stopIfTrue="1" operator="lessThanOrEqual">
      <formula>0</formula>
    </cfRule>
  </conditionalFormatting>
  <conditionalFormatting sqref="H11:H17 H21:H27">
    <cfRule type="cellIs" dxfId="181" priority="6" stopIfTrue="1" operator="greaterThan">
      <formula>0</formula>
    </cfRule>
  </conditionalFormatting>
  <conditionalFormatting sqref="D3:H3">
    <cfRule type="cellIs" dxfId="180" priority="7" stopIfTrue="1" operator="lessThanOrEqual">
      <formula>0</formula>
    </cfRule>
  </conditionalFormatting>
  <conditionalFormatting sqref="D3:H3">
    <cfRule type="cellIs" dxfId="179" priority="8" stopIfTrue="1" operator="greaterThan">
      <formula>0</formula>
    </cfRule>
  </conditionalFormatting>
  <conditionalFormatting sqref="I3">
    <cfRule type="cellIs" dxfId="178" priority="9" stopIfTrue="1" operator="greaterThan">
      <formula>0</formula>
    </cfRule>
  </conditionalFormatting>
  <conditionalFormatting sqref="J3:N3">
    <cfRule type="cellIs" dxfId="177" priority="10" stopIfTrue="1" operator="lessThanOrEqual">
      <formula>0</formula>
    </cfRule>
  </conditionalFormatting>
  <conditionalFormatting sqref="J3:N3">
    <cfRule type="cellIs" dxfId="176" priority="11" stopIfTrue="1" operator="greaterThan">
      <formula>0</formula>
    </cfRule>
  </conditionalFormatting>
  <conditionalFormatting sqref="O11:O18 O21:O29">
    <cfRule type="cellIs" dxfId="175" priority="12" stopIfTrue="1" operator="lessThanOrEqual">
      <formula>0</formula>
    </cfRule>
  </conditionalFormatting>
  <conditionalFormatting sqref="F18:N18 F28:N29">
    <cfRule type="cellIs" dxfId="174" priority="13" stopIfTrue="1" operator="equal">
      <formula>0</formula>
    </cfRule>
  </conditionalFormatting>
  <conditionalFormatting sqref="G7 L7">
    <cfRule type="cellIs" dxfId="173" priority="14" stopIfTrue="1" operator="lessThanOrEqual">
      <formula>0</formula>
    </cfRule>
  </conditionalFormatting>
  <conditionalFormatting sqref="G7 L7">
    <cfRule type="cellIs" dxfId="172" priority="15" stopIfTrue="1" operator="greaterThan">
      <formula>0</formula>
    </cfRule>
  </conditionalFormatting>
  <conditionalFormatting sqref="O7">
    <cfRule type="cellIs" dxfId="171" priority="16" stopIfTrue="1" operator="lessThanOrEqual">
      <formula>0</formula>
    </cfRule>
  </conditionalFormatting>
  <conditionalFormatting sqref="O7">
    <cfRule type="cellIs" dxfId="170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F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F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F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F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F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F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000"/>
  <sheetViews>
    <sheetView workbookViewId="0">
      <selection activeCell="Q10" sqref="Q10:V40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85546875" customWidth="1"/>
    <col min="9" max="9" width="13" customWidth="1"/>
    <col min="10" max="10" width="10.7109375" hidden="1" customWidth="1"/>
    <col min="11" max="13" width="10.7109375" customWidth="1"/>
    <col min="14" max="14" width="7" customWidth="1"/>
    <col min="15" max="15" width="8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.7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'16'!G5:H5+14</f>
        <v>46055</v>
      </c>
      <c r="H5" s="102"/>
      <c r="I5" s="6" t="s">
        <v>58</v>
      </c>
      <c r="J5" s="7"/>
      <c r="K5" s="7"/>
      <c r="L5" s="105">
        <f>G5+13</f>
        <v>46068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'16'!B27+1</f>
        <v>46055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46056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46057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46058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46059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46060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46061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46062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46063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46064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46065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46066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46067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46068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69" priority="1" stopIfTrue="1" operator="notEqual">
      <formula>"X"</formula>
    </cfRule>
  </conditionalFormatting>
  <conditionalFormatting sqref="C44:D44">
    <cfRule type="cellIs" dxfId="168" priority="2" stopIfTrue="1" operator="equal">
      <formula>0</formula>
    </cfRule>
  </conditionalFormatting>
  <conditionalFormatting sqref="O31">
    <cfRule type="cellIs" dxfId="167" priority="3" stopIfTrue="1" operator="lessThanOrEqual">
      <formula>0</formula>
    </cfRule>
  </conditionalFormatting>
  <conditionalFormatting sqref="O31">
    <cfRule type="cellIs" dxfId="166" priority="4" stopIfTrue="1" operator="greaterThan">
      <formula>0</formula>
    </cfRule>
  </conditionalFormatting>
  <conditionalFormatting sqref="H11:H17 H21:H27">
    <cfRule type="cellIs" dxfId="165" priority="5" stopIfTrue="1" operator="lessThanOrEqual">
      <formula>0</formula>
    </cfRule>
  </conditionalFormatting>
  <conditionalFormatting sqref="H11:H17 H21:H27">
    <cfRule type="cellIs" dxfId="164" priority="6" stopIfTrue="1" operator="greaterThan">
      <formula>0</formula>
    </cfRule>
  </conditionalFormatting>
  <conditionalFormatting sqref="D3:H3">
    <cfRule type="cellIs" dxfId="163" priority="7" stopIfTrue="1" operator="lessThanOrEqual">
      <formula>0</formula>
    </cfRule>
  </conditionalFormatting>
  <conditionalFormatting sqref="D3:H3">
    <cfRule type="cellIs" dxfId="162" priority="8" stopIfTrue="1" operator="greaterThan">
      <formula>0</formula>
    </cfRule>
  </conditionalFormatting>
  <conditionalFormatting sqref="I3">
    <cfRule type="cellIs" dxfId="161" priority="9" stopIfTrue="1" operator="greaterThan">
      <formula>0</formula>
    </cfRule>
  </conditionalFormatting>
  <conditionalFormatting sqref="J3:N3">
    <cfRule type="cellIs" dxfId="160" priority="10" stopIfTrue="1" operator="lessThanOrEqual">
      <formula>0</formula>
    </cfRule>
  </conditionalFormatting>
  <conditionalFormatting sqref="J3:N3">
    <cfRule type="cellIs" dxfId="159" priority="11" stopIfTrue="1" operator="greaterThan">
      <formula>0</formula>
    </cfRule>
  </conditionalFormatting>
  <conditionalFormatting sqref="O11:O18 O21:O29">
    <cfRule type="cellIs" dxfId="158" priority="12" stopIfTrue="1" operator="lessThanOrEqual">
      <formula>0</formula>
    </cfRule>
  </conditionalFormatting>
  <conditionalFormatting sqref="F18:N18 F28:N29">
    <cfRule type="cellIs" dxfId="157" priority="13" stopIfTrue="1" operator="equal">
      <formula>0</formula>
    </cfRule>
  </conditionalFormatting>
  <conditionalFormatting sqref="G7 L7">
    <cfRule type="cellIs" dxfId="156" priority="14" stopIfTrue="1" operator="lessThanOrEqual">
      <formula>0</formula>
    </cfRule>
  </conditionalFormatting>
  <conditionalFormatting sqref="G7 L7">
    <cfRule type="cellIs" dxfId="155" priority="15" stopIfTrue="1" operator="greaterThan">
      <formula>0</formula>
    </cfRule>
  </conditionalFormatting>
  <conditionalFormatting sqref="O7">
    <cfRule type="cellIs" dxfId="154" priority="16" stopIfTrue="1" operator="lessThanOrEqual">
      <formula>0</formula>
    </cfRule>
  </conditionalFormatting>
  <conditionalFormatting sqref="O7">
    <cfRule type="cellIs" dxfId="153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0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0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0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0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0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0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000"/>
  <sheetViews>
    <sheetView topLeftCell="A4" workbookViewId="0">
      <selection activeCell="Q10" sqref="Q10:V46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" customWidth="1"/>
    <col min="9" max="9" width="12.85546875" customWidth="1"/>
    <col min="10" max="10" width="10.7109375" hidden="1" customWidth="1"/>
    <col min="11" max="13" width="10.7109375" customWidth="1"/>
    <col min="14" max="14" width="6.4257812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5.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'17'!G5:H5+14</f>
        <v>46069</v>
      </c>
      <c r="H5" s="102"/>
      <c r="I5" s="6" t="s">
        <v>58</v>
      </c>
      <c r="J5" s="7"/>
      <c r="K5" s="7"/>
      <c r="L5" s="105">
        <f>G5+13</f>
        <v>46082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'17'!B27+1</f>
        <v>46069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46070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46071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46072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46073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46074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46075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46076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46077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46078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46079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46080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46081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46082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52" priority="1" stopIfTrue="1" operator="notEqual">
      <formula>"X"</formula>
    </cfRule>
  </conditionalFormatting>
  <conditionalFormatting sqref="C44:D44">
    <cfRule type="cellIs" dxfId="151" priority="2" stopIfTrue="1" operator="equal">
      <formula>0</formula>
    </cfRule>
  </conditionalFormatting>
  <conditionalFormatting sqref="O31">
    <cfRule type="cellIs" dxfId="150" priority="3" stopIfTrue="1" operator="lessThanOrEqual">
      <formula>0</formula>
    </cfRule>
  </conditionalFormatting>
  <conditionalFormatting sqref="O31">
    <cfRule type="cellIs" dxfId="149" priority="4" stopIfTrue="1" operator="greaterThan">
      <formula>0</formula>
    </cfRule>
  </conditionalFormatting>
  <conditionalFormatting sqref="H11:H17 H21:H27">
    <cfRule type="cellIs" dxfId="148" priority="5" stopIfTrue="1" operator="lessThanOrEqual">
      <formula>0</formula>
    </cfRule>
  </conditionalFormatting>
  <conditionalFormatting sqref="H11:H17 H21:H27">
    <cfRule type="cellIs" dxfId="147" priority="6" stopIfTrue="1" operator="greaterThan">
      <formula>0</formula>
    </cfRule>
  </conditionalFormatting>
  <conditionalFormatting sqref="D3:H3">
    <cfRule type="cellIs" dxfId="146" priority="7" stopIfTrue="1" operator="lessThanOrEqual">
      <formula>0</formula>
    </cfRule>
  </conditionalFormatting>
  <conditionalFormatting sqref="D3:H3">
    <cfRule type="cellIs" dxfId="145" priority="8" stopIfTrue="1" operator="greaterThan">
      <formula>0</formula>
    </cfRule>
  </conditionalFormatting>
  <conditionalFormatting sqref="I3">
    <cfRule type="cellIs" dxfId="144" priority="9" stopIfTrue="1" operator="greaterThan">
      <formula>0</formula>
    </cfRule>
  </conditionalFormatting>
  <conditionalFormatting sqref="J3:N3">
    <cfRule type="cellIs" dxfId="143" priority="10" stopIfTrue="1" operator="lessThanOrEqual">
      <formula>0</formula>
    </cfRule>
  </conditionalFormatting>
  <conditionalFormatting sqref="J3:N3">
    <cfRule type="cellIs" dxfId="142" priority="11" stopIfTrue="1" operator="greaterThan">
      <formula>0</formula>
    </cfRule>
  </conditionalFormatting>
  <conditionalFormatting sqref="O11:O18 O21:O29">
    <cfRule type="cellIs" dxfId="141" priority="12" stopIfTrue="1" operator="lessThanOrEqual">
      <formula>0</formula>
    </cfRule>
  </conditionalFormatting>
  <conditionalFormatting sqref="F18:N18 F28:N29">
    <cfRule type="cellIs" dxfId="140" priority="13" stopIfTrue="1" operator="equal">
      <formula>0</formula>
    </cfRule>
  </conditionalFormatting>
  <conditionalFormatting sqref="G7 L7">
    <cfRule type="cellIs" dxfId="139" priority="14" stopIfTrue="1" operator="lessThanOrEqual">
      <formula>0</formula>
    </cfRule>
  </conditionalFormatting>
  <conditionalFormatting sqref="G7 L7">
    <cfRule type="cellIs" dxfId="138" priority="15" stopIfTrue="1" operator="greaterThan">
      <formula>0</formula>
    </cfRule>
  </conditionalFormatting>
  <conditionalFormatting sqref="O7">
    <cfRule type="cellIs" dxfId="137" priority="16" stopIfTrue="1" operator="lessThanOrEqual">
      <formula>0</formula>
    </cfRule>
  </conditionalFormatting>
  <conditionalFormatting sqref="O7">
    <cfRule type="cellIs" dxfId="136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1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1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1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1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1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1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000"/>
  <sheetViews>
    <sheetView topLeftCell="A4" workbookViewId="0">
      <selection activeCell="Q10" sqref="Q10:V34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" customWidth="1"/>
    <col min="10" max="10" width="10.7109375" hidden="1" customWidth="1"/>
    <col min="11" max="13" width="10.7109375" customWidth="1"/>
    <col min="14" max="14" width="5.85546875" customWidth="1"/>
    <col min="15" max="15" width="8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9.2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'18'!G5:H5+14</f>
        <v>46083</v>
      </c>
      <c r="H5" s="102"/>
      <c r="I5" s="6" t="s">
        <v>58</v>
      </c>
      <c r="J5" s="7"/>
      <c r="K5" s="7"/>
      <c r="L5" s="105">
        <f>G5+13</f>
        <v>46096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'18'!B27+1</f>
        <v>46083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46084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46085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46086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46087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46088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46089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46090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46091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46092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46093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46094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46095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46096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35" priority="1" stopIfTrue="1" operator="notEqual">
      <formula>"X"</formula>
    </cfRule>
  </conditionalFormatting>
  <conditionalFormatting sqref="C44:D44">
    <cfRule type="cellIs" dxfId="134" priority="2" stopIfTrue="1" operator="equal">
      <formula>0</formula>
    </cfRule>
  </conditionalFormatting>
  <conditionalFormatting sqref="O31">
    <cfRule type="cellIs" dxfId="133" priority="3" stopIfTrue="1" operator="lessThanOrEqual">
      <formula>0</formula>
    </cfRule>
  </conditionalFormatting>
  <conditionalFormatting sqref="O31">
    <cfRule type="cellIs" dxfId="132" priority="4" stopIfTrue="1" operator="greaterThan">
      <formula>0</formula>
    </cfRule>
  </conditionalFormatting>
  <conditionalFormatting sqref="H11:H17 H21:H27">
    <cfRule type="cellIs" dxfId="131" priority="5" stopIfTrue="1" operator="lessThanOrEqual">
      <formula>0</formula>
    </cfRule>
  </conditionalFormatting>
  <conditionalFormatting sqref="H11:H17 H21:H27">
    <cfRule type="cellIs" dxfId="130" priority="6" stopIfTrue="1" operator="greaterThan">
      <formula>0</formula>
    </cfRule>
  </conditionalFormatting>
  <conditionalFormatting sqref="D3:H3">
    <cfRule type="cellIs" dxfId="129" priority="7" stopIfTrue="1" operator="lessThanOrEqual">
      <formula>0</formula>
    </cfRule>
  </conditionalFormatting>
  <conditionalFormatting sqref="D3:H3">
    <cfRule type="cellIs" dxfId="128" priority="8" stopIfTrue="1" operator="greaterThan">
      <formula>0</formula>
    </cfRule>
  </conditionalFormatting>
  <conditionalFormatting sqref="I3">
    <cfRule type="cellIs" dxfId="127" priority="9" stopIfTrue="1" operator="greaterThan">
      <formula>0</formula>
    </cfRule>
  </conditionalFormatting>
  <conditionalFormatting sqref="J3:N3">
    <cfRule type="cellIs" dxfId="126" priority="10" stopIfTrue="1" operator="lessThanOrEqual">
      <formula>0</formula>
    </cfRule>
  </conditionalFormatting>
  <conditionalFormatting sqref="J3:N3">
    <cfRule type="cellIs" dxfId="125" priority="11" stopIfTrue="1" operator="greaterThan">
      <formula>0</formula>
    </cfRule>
  </conditionalFormatting>
  <conditionalFormatting sqref="O11:O18 O21:O29">
    <cfRule type="cellIs" dxfId="124" priority="12" stopIfTrue="1" operator="lessThanOrEqual">
      <formula>0</formula>
    </cfRule>
  </conditionalFormatting>
  <conditionalFormatting sqref="F18:N18 F28:N29">
    <cfRule type="cellIs" dxfId="123" priority="13" stopIfTrue="1" operator="equal">
      <formula>0</formula>
    </cfRule>
  </conditionalFormatting>
  <conditionalFormatting sqref="G7 L7">
    <cfRule type="cellIs" dxfId="122" priority="14" stopIfTrue="1" operator="lessThanOrEqual">
      <formula>0</formula>
    </cfRule>
  </conditionalFormatting>
  <conditionalFormatting sqref="G7 L7">
    <cfRule type="cellIs" dxfId="121" priority="15" stopIfTrue="1" operator="greaterThan">
      <formula>0</formula>
    </cfRule>
  </conditionalFormatting>
  <conditionalFormatting sqref="O7">
    <cfRule type="cellIs" dxfId="120" priority="16" stopIfTrue="1" operator="lessThanOrEqual">
      <formula>0</formula>
    </cfRule>
  </conditionalFormatting>
  <conditionalFormatting sqref="O7">
    <cfRule type="cellIs" dxfId="119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2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2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2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2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2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2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opLeftCell="A10" workbookViewId="0">
      <selection activeCell="R10" sqref="Q10:U29"/>
    </sheetView>
  </sheetViews>
  <sheetFormatPr defaultColWidth="12.5703125" defaultRowHeight="15" customHeight="1"/>
  <cols>
    <col min="1" max="1" width="8.7109375" customWidth="1"/>
    <col min="2" max="4" width="10.7109375" customWidth="1"/>
    <col min="5" max="5" width="2.140625" customWidth="1"/>
    <col min="6" max="7" width="10.7109375" customWidth="1"/>
    <col min="8" max="8" width="8.140625" customWidth="1"/>
    <col min="9" max="9" width="12.42578125" customWidth="1"/>
    <col min="10" max="10" width="9.42578125" hidden="1" customWidth="1"/>
    <col min="11" max="11" width="9.42578125" customWidth="1"/>
    <col min="12" max="13" width="10.7109375" customWidth="1"/>
    <col min="14" max="14" width="7.42578125" customWidth="1"/>
    <col min="15" max="15" width="9.42578125" customWidth="1"/>
    <col min="16" max="16" width="15.85546875" customWidth="1"/>
    <col min="17" max="17" width="9.28515625" customWidth="1"/>
    <col min="18" max="18" width="6.28515625" customWidth="1"/>
    <col min="19" max="26" width="8.5703125" customWidth="1"/>
  </cols>
  <sheetData>
    <row r="1" spans="1:21" ht="28.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1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1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1" ht="16.5" customHeight="1">
      <c r="A5" s="4"/>
      <c r="B5" s="104" t="s">
        <v>3</v>
      </c>
      <c r="C5" s="99"/>
      <c r="D5" s="99"/>
      <c r="E5" s="4"/>
      <c r="F5" s="6" t="s">
        <v>4</v>
      </c>
      <c r="G5" s="105">
        <v>45845</v>
      </c>
      <c r="H5" s="102"/>
      <c r="I5" s="6"/>
      <c r="J5" s="7"/>
      <c r="K5" s="7"/>
      <c r="L5" s="105">
        <f>G5+13</f>
        <v>45858</v>
      </c>
      <c r="M5" s="102"/>
      <c r="N5" s="7"/>
      <c r="O5" s="5"/>
    </row>
    <row r="6" spans="1:21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1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1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1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1" ht="27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89" t="s">
        <v>55</v>
      </c>
      <c r="K10" s="90" t="s">
        <v>17</v>
      </c>
      <c r="L10" s="91" t="s">
        <v>18</v>
      </c>
      <c r="M10" s="19" t="s">
        <v>19</v>
      </c>
      <c r="N10" s="19" t="s">
        <v>20</v>
      </c>
      <c r="O10" s="22" t="s">
        <v>21</v>
      </c>
      <c r="Q10" s="16"/>
      <c r="R10" s="107"/>
      <c r="S10" s="99"/>
      <c r="T10" s="24"/>
      <c r="U10" s="16"/>
    </row>
    <row r="11" spans="1:21" ht="12.75" customHeight="1">
      <c r="A11" s="92" t="s">
        <v>23</v>
      </c>
      <c r="B11" s="26">
        <f>'1'!B27+1</f>
        <v>45845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Q11" s="16"/>
      <c r="R11" s="23"/>
      <c r="S11" s="23"/>
      <c r="T11" s="16"/>
      <c r="U11" s="16"/>
    </row>
    <row r="12" spans="1:21" ht="12.75" customHeight="1">
      <c r="A12" s="93" t="s">
        <v>24</v>
      </c>
      <c r="B12" s="26">
        <f t="shared" ref="B12:B17" si="1">B11+1</f>
        <v>45846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Q12" s="16"/>
      <c r="R12" s="23"/>
      <c r="S12" s="23"/>
      <c r="T12" s="16"/>
      <c r="U12" s="16"/>
    </row>
    <row r="13" spans="1:21" ht="12.75" customHeight="1">
      <c r="A13" s="32" t="s">
        <v>25</v>
      </c>
      <c r="B13" s="26">
        <f t="shared" si="1"/>
        <v>45847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Q13" s="16"/>
      <c r="R13" s="23"/>
      <c r="S13" s="23"/>
      <c r="T13" s="16"/>
      <c r="U13" s="16"/>
    </row>
    <row r="14" spans="1:21" ht="12.75" customHeight="1">
      <c r="A14" s="32" t="s">
        <v>26</v>
      </c>
      <c r="B14" s="26">
        <f t="shared" si="1"/>
        <v>45848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Q14" s="107"/>
      <c r="R14" s="99"/>
      <c r="S14" s="99"/>
      <c r="T14" s="24"/>
      <c r="U14" s="16"/>
    </row>
    <row r="15" spans="1:21" ht="12.75" customHeight="1">
      <c r="A15" s="32" t="s">
        <v>28</v>
      </c>
      <c r="B15" s="26">
        <f t="shared" si="1"/>
        <v>45849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Q15" s="16"/>
      <c r="R15" s="23"/>
      <c r="S15" s="23"/>
      <c r="T15" s="16"/>
      <c r="U15" s="16"/>
    </row>
    <row r="16" spans="1:21" ht="12.75" customHeight="1">
      <c r="A16" s="32" t="s">
        <v>29</v>
      </c>
      <c r="B16" s="26">
        <f t="shared" si="1"/>
        <v>45850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Q16" s="16"/>
      <c r="R16" s="23"/>
      <c r="S16" s="23"/>
      <c r="T16" s="16"/>
      <c r="U16" s="16"/>
    </row>
    <row r="17" spans="1:21" ht="12.75" customHeight="1">
      <c r="A17" s="32" t="s">
        <v>30</v>
      </c>
      <c r="B17" s="26">
        <f t="shared" si="1"/>
        <v>45851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Q17" s="16"/>
      <c r="R17" s="23"/>
      <c r="S17" s="23"/>
      <c r="T17" s="16"/>
      <c r="U17" s="16"/>
    </row>
    <row r="18" spans="1:21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Q18" s="16"/>
      <c r="R18" s="23"/>
      <c r="S18" s="23"/>
      <c r="T18" s="43"/>
      <c r="U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Q19" s="16"/>
      <c r="R19" s="23"/>
      <c r="S19" s="23"/>
      <c r="T19" s="16"/>
      <c r="U19" s="16"/>
    </row>
    <row r="20" spans="1:21" ht="27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94" t="str">
        <f t="shared" si="3"/>
        <v>Lunch/Recess Duty</v>
      </c>
      <c r="J20" s="89" t="s">
        <v>56</v>
      </c>
      <c r="K20" s="90" t="s">
        <v>17</v>
      </c>
      <c r="L20" s="91" t="s">
        <v>18</v>
      </c>
      <c r="M20" s="19" t="s">
        <v>19</v>
      </c>
      <c r="N20" s="19" t="s">
        <v>20</v>
      </c>
      <c r="O20" s="22" t="s">
        <v>21</v>
      </c>
      <c r="Q20" s="16"/>
      <c r="R20" s="23"/>
      <c r="S20" s="23"/>
      <c r="T20" s="16"/>
      <c r="U20" s="16"/>
    </row>
    <row r="21" spans="1:21" ht="12.75" customHeight="1">
      <c r="A21" s="92" t="s">
        <v>23</v>
      </c>
      <c r="B21" s="26">
        <f t="shared" ref="B21:B27" si="4">B11+7</f>
        <v>45852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5">SUM(F21:N21)</f>
        <v>0</v>
      </c>
      <c r="Q21" s="16"/>
      <c r="R21" s="23"/>
      <c r="S21" s="23"/>
      <c r="T21" s="16"/>
      <c r="U21" s="16"/>
    </row>
    <row r="22" spans="1:21" ht="12.75" customHeight="1">
      <c r="A22" s="93" t="s">
        <v>24</v>
      </c>
      <c r="B22" s="26">
        <f t="shared" si="4"/>
        <v>45853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5"/>
        <v>0</v>
      </c>
      <c r="Q22" s="107"/>
      <c r="R22" s="99"/>
      <c r="S22" s="99"/>
      <c r="T22" s="24"/>
      <c r="U22" s="16"/>
    </row>
    <row r="23" spans="1:21" ht="12.75" customHeight="1">
      <c r="A23" s="32" t="s">
        <v>25</v>
      </c>
      <c r="B23" s="26">
        <f t="shared" si="4"/>
        <v>45854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5"/>
        <v>0</v>
      </c>
      <c r="Q23" s="16"/>
      <c r="R23" s="16"/>
      <c r="S23" s="16"/>
      <c r="T23" s="16"/>
      <c r="U23" s="16"/>
    </row>
    <row r="24" spans="1:21" ht="12.75" customHeight="1">
      <c r="A24" s="32" t="s">
        <v>26</v>
      </c>
      <c r="B24" s="26">
        <f t="shared" si="4"/>
        <v>45855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5"/>
        <v>0</v>
      </c>
      <c r="Q24" s="16"/>
      <c r="R24" s="16"/>
      <c r="S24" s="16"/>
      <c r="T24" s="16"/>
      <c r="U24" s="16"/>
    </row>
    <row r="25" spans="1:21" ht="12.75" customHeight="1">
      <c r="A25" s="32" t="s">
        <v>28</v>
      </c>
      <c r="B25" s="26">
        <f t="shared" si="4"/>
        <v>45856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5"/>
        <v>0</v>
      </c>
      <c r="Q25" s="16"/>
      <c r="R25" s="16"/>
      <c r="S25" s="16"/>
      <c r="T25" s="16"/>
      <c r="U25" s="16"/>
    </row>
    <row r="26" spans="1:21" ht="12.75" customHeight="1">
      <c r="A26" s="32" t="s">
        <v>29</v>
      </c>
      <c r="B26" s="26">
        <f t="shared" si="4"/>
        <v>45857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5"/>
        <v>0</v>
      </c>
      <c r="Q26" s="16"/>
      <c r="R26" s="107"/>
      <c r="S26" s="99"/>
      <c r="T26" s="99"/>
      <c r="U26" s="24"/>
    </row>
    <row r="27" spans="1:21" ht="12.75" customHeight="1">
      <c r="A27" s="32" t="s">
        <v>30</v>
      </c>
      <c r="B27" s="26">
        <f t="shared" si="4"/>
        <v>45858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5"/>
        <v>0</v>
      </c>
      <c r="Q27" s="16"/>
      <c r="R27" s="16"/>
      <c r="S27" s="16"/>
      <c r="T27" s="16"/>
      <c r="U27" s="16"/>
    </row>
    <row r="28" spans="1:21" ht="15" customHeight="1">
      <c r="A28" s="16"/>
      <c r="B28" s="16"/>
      <c r="C28" s="110" t="s">
        <v>35</v>
      </c>
      <c r="D28" s="111"/>
      <c r="E28" s="41"/>
      <c r="F28" s="45">
        <f t="shared" ref="F28:O28" si="6">SUM(F21:F27)</f>
        <v>0</v>
      </c>
      <c r="G28" s="45">
        <f t="shared" si="6"/>
        <v>0</v>
      </c>
      <c r="H28" s="45">
        <f t="shared" si="6"/>
        <v>0</v>
      </c>
      <c r="I28" s="45">
        <f t="shared" si="6"/>
        <v>0</v>
      </c>
      <c r="J28" s="45">
        <f t="shared" si="6"/>
        <v>0</v>
      </c>
      <c r="K28" s="45">
        <f t="shared" si="6"/>
        <v>0</v>
      </c>
      <c r="L28" s="45">
        <f t="shared" si="6"/>
        <v>0</v>
      </c>
      <c r="M28" s="45">
        <f t="shared" si="6"/>
        <v>0</v>
      </c>
      <c r="N28" s="45">
        <f t="shared" si="6"/>
        <v>0</v>
      </c>
      <c r="O28" s="42">
        <f t="shared" si="6"/>
        <v>0</v>
      </c>
      <c r="Q28" s="43"/>
      <c r="R28" s="16"/>
      <c r="S28" s="46"/>
      <c r="T28" s="47"/>
      <c r="U28" s="16"/>
    </row>
    <row r="29" spans="1:21" ht="15.75" customHeight="1">
      <c r="A29" s="16"/>
      <c r="B29" s="16"/>
      <c r="C29" s="112" t="s">
        <v>37</v>
      </c>
      <c r="D29" s="113"/>
      <c r="E29" s="48"/>
      <c r="F29" s="49">
        <f t="shared" ref="F29:O29" si="7">F18+F28</f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50">
        <f t="shared" si="7"/>
        <v>0</v>
      </c>
      <c r="Q29" s="24"/>
      <c r="R29" s="16"/>
      <c r="S29" s="46"/>
      <c r="T29" s="47"/>
      <c r="U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1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Q29</f>
        <v>0</v>
      </c>
    </row>
    <row r="32" spans="1:21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2.7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Q22:S22"/>
    <mergeCell ref="R26:T26"/>
    <mergeCell ref="A32:D32"/>
    <mergeCell ref="C34:D34"/>
    <mergeCell ref="J34:N34"/>
    <mergeCell ref="A7:C7"/>
    <mergeCell ref="D7:F7"/>
    <mergeCell ref="H7:I7"/>
    <mergeCell ref="R10:S10"/>
    <mergeCell ref="Q14:S14"/>
    <mergeCell ref="A1:O1"/>
    <mergeCell ref="D3:H3"/>
    <mergeCell ref="J3:N3"/>
    <mergeCell ref="B5:D5"/>
    <mergeCell ref="G5:H5"/>
    <mergeCell ref="L5:M5"/>
  </mergeCells>
  <conditionalFormatting sqref="O31">
    <cfRule type="cellIs" dxfId="428" priority="1" stopIfTrue="1" operator="lessThanOrEqual">
      <formula>0</formula>
    </cfRule>
  </conditionalFormatting>
  <conditionalFormatting sqref="O31">
    <cfRule type="cellIs" dxfId="427" priority="2" stopIfTrue="1" operator="greaterThan">
      <formula>0</formula>
    </cfRule>
  </conditionalFormatting>
  <conditionalFormatting sqref="H11:H17 H21:H27">
    <cfRule type="cellIs" dxfId="426" priority="3" stopIfTrue="1" operator="lessThanOrEqual">
      <formula>0</formula>
    </cfRule>
  </conditionalFormatting>
  <conditionalFormatting sqref="H11:H17 H21:H27">
    <cfRule type="cellIs" dxfId="425" priority="4" stopIfTrue="1" operator="greaterThan">
      <formula>0</formula>
    </cfRule>
  </conditionalFormatting>
  <conditionalFormatting sqref="D3:H3 G7 L7">
    <cfRule type="cellIs" dxfId="424" priority="5" stopIfTrue="1" operator="lessThanOrEqual">
      <formula>0</formula>
    </cfRule>
  </conditionalFormatting>
  <conditionalFormatting sqref="D3:H3 G7 L7">
    <cfRule type="cellIs" dxfId="423" priority="6" stopIfTrue="1" operator="greaterThan">
      <formula>0</formula>
    </cfRule>
  </conditionalFormatting>
  <conditionalFormatting sqref="I3">
    <cfRule type="cellIs" dxfId="422" priority="7" stopIfTrue="1" operator="greaterThan">
      <formula>0</formula>
    </cfRule>
  </conditionalFormatting>
  <conditionalFormatting sqref="J3:N3">
    <cfRule type="cellIs" dxfId="421" priority="8" stopIfTrue="1" operator="lessThanOrEqual">
      <formula>0</formula>
    </cfRule>
  </conditionalFormatting>
  <conditionalFormatting sqref="J3:N3">
    <cfRule type="cellIs" dxfId="420" priority="9" stopIfTrue="1" operator="greaterThan">
      <formula>0</formula>
    </cfRule>
  </conditionalFormatting>
  <conditionalFormatting sqref="O11:O18 O21:O29">
    <cfRule type="cellIs" dxfId="419" priority="10" stopIfTrue="1" operator="lessThanOrEqual">
      <formula>0</formula>
    </cfRule>
  </conditionalFormatting>
  <conditionalFormatting sqref="F18:N18 F28:N29">
    <cfRule type="cellIs" dxfId="418" priority="11" stopIfTrue="1" operator="equal">
      <formula>0</formula>
    </cfRule>
  </conditionalFormatting>
  <conditionalFormatting sqref="E36 E38 E40 E42 E44">
    <cfRule type="cellIs" dxfId="417" priority="12" stopIfTrue="1" operator="notEqual">
      <formula>"X"</formula>
    </cfRule>
  </conditionalFormatting>
  <conditionalFormatting sqref="C44:D44">
    <cfRule type="cellIs" dxfId="416" priority="13" stopIfTrue="1" operator="equal">
      <formula>0</formula>
    </cfRule>
  </conditionalFormatting>
  <conditionalFormatting sqref="D3:H3">
    <cfRule type="cellIs" dxfId="415" priority="14" stopIfTrue="1" operator="lessThanOrEqual">
      <formula>0</formula>
    </cfRule>
  </conditionalFormatting>
  <conditionalFormatting sqref="D3:H3">
    <cfRule type="cellIs" dxfId="414" priority="15" stopIfTrue="1" operator="greaterThan">
      <formula>0</formula>
    </cfRule>
  </conditionalFormatting>
  <conditionalFormatting sqref="J3:N3">
    <cfRule type="cellIs" dxfId="413" priority="16" stopIfTrue="1" operator="lessThanOrEqual">
      <formula>0</formula>
    </cfRule>
  </conditionalFormatting>
  <conditionalFormatting sqref="J3:N3">
    <cfRule type="cellIs" dxfId="412" priority="17" stopIfTrue="1" operator="greaterThan">
      <formula>0</formula>
    </cfRule>
  </conditionalFormatting>
  <conditionalFormatting sqref="L7">
    <cfRule type="cellIs" dxfId="411" priority="18" stopIfTrue="1" operator="lessThanOrEqual">
      <formula>0</formula>
    </cfRule>
  </conditionalFormatting>
  <conditionalFormatting sqref="L7">
    <cfRule type="cellIs" dxfId="410" priority="19" stopIfTrue="1" operator="greaterThan">
      <formula>0</formula>
    </cfRule>
  </conditionalFormatting>
  <conditionalFormatting sqref="L7">
    <cfRule type="cellIs" dxfId="409" priority="20" stopIfTrue="1" operator="lessThanOrEqual">
      <formula>0</formula>
    </cfRule>
  </conditionalFormatting>
  <conditionalFormatting sqref="L7">
    <cfRule type="cellIs" dxfId="408" priority="21" stopIfTrue="1" operator="greaterThan">
      <formula>0</formula>
    </cfRule>
  </conditionalFormatting>
  <conditionalFormatting sqref="O7">
    <cfRule type="cellIs" dxfId="407" priority="22" stopIfTrue="1" operator="lessThanOrEqual">
      <formula>0</formula>
    </cfRule>
  </conditionalFormatting>
  <conditionalFormatting sqref="O7">
    <cfRule type="cellIs" dxfId="406" priority="23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1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1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1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1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1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1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scale="9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000"/>
  <sheetViews>
    <sheetView topLeftCell="A9" workbookViewId="0">
      <selection activeCell="Q10" sqref="Q10:V33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3" customWidth="1"/>
    <col min="10" max="10" width="10.7109375" hidden="1" customWidth="1"/>
    <col min="11" max="13" width="10.7109375" customWidth="1"/>
    <col min="14" max="14" width="6.7109375" customWidth="1"/>
    <col min="15" max="15" width="8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8.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'19'!G5:H5+14</f>
        <v>46097</v>
      </c>
      <c r="H5" s="102"/>
      <c r="I5" s="6" t="s">
        <v>58</v>
      </c>
      <c r="J5" s="7"/>
      <c r="K5" s="7"/>
      <c r="L5" s="105">
        <f>G5+13</f>
        <v>46110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'19'!B27+1</f>
        <v>46097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46098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46099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46100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46101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46102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46103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46104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46105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46106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46107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46108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46109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46110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18" priority="1" stopIfTrue="1" operator="notEqual">
      <formula>"X"</formula>
    </cfRule>
  </conditionalFormatting>
  <conditionalFormatting sqref="C44:D44">
    <cfRule type="cellIs" dxfId="117" priority="2" stopIfTrue="1" operator="equal">
      <formula>0</formula>
    </cfRule>
  </conditionalFormatting>
  <conditionalFormatting sqref="O31">
    <cfRule type="cellIs" dxfId="116" priority="3" stopIfTrue="1" operator="lessThanOrEqual">
      <formula>0</formula>
    </cfRule>
  </conditionalFormatting>
  <conditionalFormatting sqref="O31">
    <cfRule type="cellIs" dxfId="115" priority="4" stopIfTrue="1" operator="greaterThan">
      <formula>0</formula>
    </cfRule>
  </conditionalFormatting>
  <conditionalFormatting sqref="H11:H17 H21:H27">
    <cfRule type="cellIs" dxfId="114" priority="5" stopIfTrue="1" operator="lessThanOrEqual">
      <formula>0</formula>
    </cfRule>
  </conditionalFormatting>
  <conditionalFormatting sqref="H11:H17 H21:H27">
    <cfRule type="cellIs" dxfId="113" priority="6" stopIfTrue="1" operator="greaterThan">
      <formula>0</formula>
    </cfRule>
  </conditionalFormatting>
  <conditionalFormatting sqref="D3:H3">
    <cfRule type="cellIs" dxfId="112" priority="7" stopIfTrue="1" operator="lessThanOrEqual">
      <formula>0</formula>
    </cfRule>
  </conditionalFormatting>
  <conditionalFormatting sqref="D3:H3">
    <cfRule type="cellIs" dxfId="111" priority="8" stopIfTrue="1" operator="greaterThan">
      <formula>0</formula>
    </cfRule>
  </conditionalFormatting>
  <conditionalFormatting sqref="I3">
    <cfRule type="cellIs" dxfId="110" priority="9" stopIfTrue="1" operator="greaterThan">
      <formula>0</formula>
    </cfRule>
  </conditionalFormatting>
  <conditionalFormatting sqref="J3:N3">
    <cfRule type="cellIs" dxfId="109" priority="10" stopIfTrue="1" operator="lessThanOrEqual">
      <formula>0</formula>
    </cfRule>
  </conditionalFormatting>
  <conditionalFormatting sqref="J3:N3">
    <cfRule type="cellIs" dxfId="108" priority="11" stopIfTrue="1" operator="greaterThan">
      <formula>0</formula>
    </cfRule>
  </conditionalFormatting>
  <conditionalFormatting sqref="O11:O18 O21:O29">
    <cfRule type="cellIs" dxfId="107" priority="12" stopIfTrue="1" operator="lessThanOrEqual">
      <formula>0</formula>
    </cfRule>
  </conditionalFormatting>
  <conditionalFormatting sqref="F18:N18 F28:N29">
    <cfRule type="cellIs" dxfId="106" priority="13" stopIfTrue="1" operator="equal">
      <formula>0</formula>
    </cfRule>
  </conditionalFormatting>
  <conditionalFormatting sqref="G7 L7">
    <cfRule type="cellIs" dxfId="105" priority="14" stopIfTrue="1" operator="lessThanOrEqual">
      <formula>0</formula>
    </cfRule>
  </conditionalFormatting>
  <conditionalFormatting sqref="G7 L7">
    <cfRule type="cellIs" dxfId="104" priority="15" stopIfTrue="1" operator="greaterThan">
      <formula>0</formula>
    </cfRule>
  </conditionalFormatting>
  <conditionalFormatting sqref="O7">
    <cfRule type="cellIs" dxfId="103" priority="16" stopIfTrue="1" operator="lessThanOrEqual">
      <formula>0</formula>
    </cfRule>
  </conditionalFormatting>
  <conditionalFormatting sqref="O7">
    <cfRule type="cellIs" dxfId="102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3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3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3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3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3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3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000"/>
  <sheetViews>
    <sheetView topLeftCell="A4" workbookViewId="0">
      <selection activeCell="Q10" sqref="Q10:W39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8.7109375" customWidth="1"/>
    <col min="9" max="9" width="12.85546875" customWidth="1"/>
    <col min="10" max="10" width="10.7109375" hidden="1" customWidth="1"/>
    <col min="11" max="13" width="10.7109375" customWidth="1"/>
    <col min="14" max="14" width="6.7109375" customWidth="1"/>
    <col min="15" max="15" width="9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'20'!G5:H5+14</f>
        <v>46111</v>
      </c>
      <c r="H5" s="102"/>
      <c r="I5" s="6" t="s">
        <v>58</v>
      </c>
      <c r="J5" s="7"/>
      <c r="K5" s="7"/>
      <c r="L5" s="105">
        <f>G5+13</f>
        <v>46124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'20'!B27+1</f>
        <v>46111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46112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46113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46114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46115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46116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46117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46118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46119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46120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46121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46122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46123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46124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01" priority="1" stopIfTrue="1" operator="notEqual">
      <formula>"X"</formula>
    </cfRule>
  </conditionalFormatting>
  <conditionalFormatting sqref="C44:D44">
    <cfRule type="cellIs" dxfId="100" priority="2" stopIfTrue="1" operator="equal">
      <formula>0</formula>
    </cfRule>
  </conditionalFormatting>
  <conditionalFormatting sqref="O31">
    <cfRule type="cellIs" dxfId="99" priority="3" stopIfTrue="1" operator="lessThanOrEqual">
      <formula>0</formula>
    </cfRule>
  </conditionalFormatting>
  <conditionalFormatting sqref="O31">
    <cfRule type="cellIs" dxfId="98" priority="4" stopIfTrue="1" operator="greaterThan">
      <formula>0</formula>
    </cfRule>
  </conditionalFormatting>
  <conditionalFormatting sqref="H11:H17 H21:H27">
    <cfRule type="cellIs" dxfId="97" priority="5" stopIfTrue="1" operator="lessThanOrEqual">
      <formula>0</formula>
    </cfRule>
  </conditionalFormatting>
  <conditionalFormatting sqref="H11:H17 H21:H27">
    <cfRule type="cellIs" dxfId="96" priority="6" stopIfTrue="1" operator="greaterThan">
      <formula>0</formula>
    </cfRule>
  </conditionalFormatting>
  <conditionalFormatting sqref="D3:H3">
    <cfRule type="cellIs" dxfId="95" priority="7" stopIfTrue="1" operator="lessThanOrEqual">
      <formula>0</formula>
    </cfRule>
  </conditionalFormatting>
  <conditionalFormatting sqref="D3:H3">
    <cfRule type="cellIs" dxfId="94" priority="8" stopIfTrue="1" operator="greaterThan">
      <formula>0</formula>
    </cfRule>
  </conditionalFormatting>
  <conditionalFormatting sqref="I3">
    <cfRule type="cellIs" dxfId="93" priority="9" stopIfTrue="1" operator="greaterThan">
      <formula>0</formula>
    </cfRule>
  </conditionalFormatting>
  <conditionalFormatting sqref="J3:N3">
    <cfRule type="cellIs" dxfId="92" priority="10" stopIfTrue="1" operator="lessThanOrEqual">
      <formula>0</formula>
    </cfRule>
  </conditionalFormatting>
  <conditionalFormatting sqref="J3:N3">
    <cfRule type="cellIs" dxfId="91" priority="11" stopIfTrue="1" operator="greaterThan">
      <formula>0</formula>
    </cfRule>
  </conditionalFormatting>
  <conditionalFormatting sqref="O11:O18 O21:O29">
    <cfRule type="cellIs" dxfId="90" priority="12" stopIfTrue="1" operator="lessThanOrEqual">
      <formula>0</formula>
    </cfRule>
  </conditionalFormatting>
  <conditionalFormatting sqref="F18:N18 F28:N29">
    <cfRule type="cellIs" dxfId="89" priority="13" stopIfTrue="1" operator="equal">
      <formula>0</formula>
    </cfRule>
  </conditionalFormatting>
  <conditionalFormatting sqref="G7 L7">
    <cfRule type="cellIs" dxfId="88" priority="14" stopIfTrue="1" operator="lessThanOrEqual">
      <formula>0</formula>
    </cfRule>
  </conditionalFormatting>
  <conditionalFormatting sqref="G7 L7">
    <cfRule type="cellIs" dxfId="87" priority="15" stopIfTrue="1" operator="greaterThan">
      <formula>0</formula>
    </cfRule>
  </conditionalFormatting>
  <conditionalFormatting sqref="O7">
    <cfRule type="cellIs" dxfId="86" priority="16" stopIfTrue="1" operator="lessThanOrEqual">
      <formula>0</formula>
    </cfRule>
  </conditionalFormatting>
  <conditionalFormatting sqref="O7">
    <cfRule type="cellIs" dxfId="85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4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4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4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4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4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4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000"/>
  <sheetViews>
    <sheetView topLeftCell="A7" workbookViewId="0">
      <selection activeCell="Q10" sqref="Q10:V32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140625" customWidth="1"/>
    <col min="9" max="9" width="12.7109375" customWidth="1"/>
    <col min="10" max="10" width="10.7109375" hidden="1" customWidth="1"/>
    <col min="11" max="13" width="10.7109375" customWidth="1"/>
    <col min="14" max="14" width="6" customWidth="1"/>
    <col min="15" max="15" width="9.1406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9.7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'21'!G5:H5+14</f>
        <v>46125</v>
      </c>
      <c r="H5" s="102"/>
      <c r="I5" s="6" t="s">
        <v>58</v>
      </c>
      <c r="J5" s="7"/>
      <c r="K5" s="7"/>
      <c r="L5" s="105">
        <f>G5+13</f>
        <v>46138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'21'!B27+1</f>
        <v>46125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46126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46127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46128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46129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46130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46131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46132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46133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46134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46135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46136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46137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46138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84" priority="1" stopIfTrue="1" operator="notEqual">
      <formula>"X"</formula>
    </cfRule>
  </conditionalFormatting>
  <conditionalFormatting sqref="C44:D44">
    <cfRule type="cellIs" dxfId="83" priority="2" stopIfTrue="1" operator="equal">
      <formula>0</formula>
    </cfRule>
  </conditionalFormatting>
  <conditionalFormatting sqref="O31">
    <cfRule type="cellIs" dxfId="82" priority="3" stopIfTrue="1" operator="lessThanOrEqual">
      <formula>0</formula>
    </cfRule>
  </conditionalFormatting>
  <conditionalFormatting sqref="O31">
    <cfRule type="cellIs" dxfId="81" priority="4" stopIfTrue="1" operator="greaterThan">
      <formula>0</formula>
    </cfRule>
  </conditionalFormatting>
  <conditionalFormatting sqref="H11:H17 H21:H27">
    <cfRule type="cellIs" dxfId="80" priority="5" stopIfTrue="1" operator="lessThanOrEqual">
      <formula>0</formula>
    </cfRule>
  </conditionalFormatting>
  <conditionalFormatting sqref="H11:H17 H21:H27">
    <cfRule type="cellIs" dxfId="79" priority="6" stopIfTrue="1" operator="greaterThan">
      <formula>0</formula>
    </cfRule>
  </conditionalFormatting>
  <conditionalFormatting sqref="D3:H3">
    <cfRule type="cellIs" dxfId="78" priority="7" stopIfTrue="1" operator="lessThanOrEqual">
      <formula>0</formula>
    </cfRule>
  </conditionalFormatting>
  <conditionalFormatting sqref="D3:H3">
    <cfRule type="cellIs" dxfId="77" priority="8" stopIfTrue="1" operator="greaterThan">
      <formula>0</formula>
    </cfRule>
  </conditionalFormatting>
  <conditionalFormatting sqref="I3">
    <cfRule type="cellIs" dxfId="76" priority="9" stopIfTrue="1" operator="greaterThan">
      <formula>0</formula>
    </cfRule>
  </conditionalFormatting>
  <conditionalFormatting sqref="J3:N3">
    <cfRule type="cellIs" dxfId="75" priority="10" stopIfTrue="1" operator="lessThanOrEqual">
      <formula>0</formula>
    </cfRule>
  </conditionalFormatting>
  <conditionalFormatting sqref="J3:N3">
    <cfRule type="cellIs" dxfId="74" priority="11" stopIfTrue="1" operator="greaterThan">
      <formula>0</formula>
    </cfRule>
  </conditionalFormatting>
  <conditionalFormatting sqref="O11:O18 O21:O29">
    <cfRule type="cellIs" dxfId="73" priority="12" stopIfTrue="1" operator="lessThanOrEqual">
      <formula>0</formula>
    </cfRule>
  </conditionalFormatting>
  <conditionalFormatting sqref="F18:N18 F28:N29">
    <cfRule type="cellIs" dxfId="72" priority="13" stopIfTrue="1" operator="equal">
      <formula>0</formula>
    </cfRule>
  </conditionalFormatting>
  <conditionalFormatting sqref="G7 L7">
    <cfRule type="cellIs" dxfId="71" priority="14" stopIfTrue="1" operator="lessThanOrEqual">
      <formula>0</formula>
    </cfRule>
  </conditionalFormatting>
  <conditionalFormatting sqref="G7 L7">
    <cfRule type="cellIs" dxfId="70" priority="15" stopIfTrue="1" operator="greaterThan">
      <formula>0</formula>
    </cfRule>
  </conditionalFormatting>
  <conditionalFormatting sqref="O7">
    <cfRule type="cellIs" dxfId="69" priority="16" stopIfTrue="1" operator="lessThanOrEqual">
      <formula>0</formula>
    </cfRule>
  </conditionalFormatting>
  <conditionalFormatting sqref="O7">
    <cfRule type="cellIs" dxfId="68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5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5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5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5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5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5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000"/>
  <sheetViews>
    <sheetView topLeftCell="A7" workbookViewId="0">
      <selection activeCell="Q10" sqref="Q10:V30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2.85546875" customWidth="1"/>
    <col min="10" max="10" width="10.7109375" hidden="1" customWidth="1"/>
    <col min="11" max="13" width="10.7109375" customWidth="1"/>
    <col min="14" max="14" width="6.7109375" customWidth="1"/>
    <col min="15" max="15" width="8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3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'22'!G5:H5+14</f>
        <v>46139</v>
      </c>
      <c r="H5" s="102"/>
      <c r="I5" s="6" t="s">
        <v>58</v>
      </c>
      <c r="J5" s="7"/>
      <c r="K5" s="7"/>
      <c r="L5" s="105">
        <f>G5+13</f>
        <v>46152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'22'!B27+1</f>
        <v>46139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46140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46141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46142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46143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46144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46145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46146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46147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46148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46149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46150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46151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46152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67" priority="1" stopIfTrue="1" operator="notEqual">
      <formula>"X"</formula>
    </cfRule>
  </conditionalFormatting>
  <conditionalFormatting sqref="C44:D44">
    <cfRule type="cellIs" dxfId="66" priority="2" stopIfTrue="1" operator="equal">
      <formula>0</formula>
    </cfRule>
  </conditionalFormatting>
  <conditionalFormatting sqref="O31">
    <cfRule type="cellIs" dxfId="65" priority="3" stopIfTrue="1" operator="lessThanOrEqual">
      <formula>0</formula>
    </cfRule>
  </conditionalFormatting>
  <conditionalFormatting sqref="O31">
    <cfRule type="cellIs" dxfId="64" priority="4" stopIfTrue="1" operator="greaterThan">
      <formula>0</formula>
    </cfRule>
  </conditionalFormatting>
  <conditionalFormatting sqref="H11:H17 H21:H27">
    <cfRule type="cellIs" dxfId="63" priority="5" stopIfTrue="1" operator="lessThanOrEqual">
      <formula>0</formula>
    </cfRule>
  </conditionalFormatting>
  <conditionalFormatting sqref="H11:H17 H21:H27">
    <cfRule type="cellIs" dxfId="62" priority="6" stopIfTrue="1" operator="greaterThan">
      <formula>0</formula>
    </cfRule>
  </conditionalFormatting>
  <conditionalFormatting sqref="D3:H3">
    <cfRule type="cellIs" dxfId="61" priority="7" stopIfTrue="1" operator="lessThanOrEqual">
      <formula>0</formula>
    </cfRule>
  </conditionalFormatting>
  <conditionalFormatting sqref="D3:H3">
    <cfRule type="cellIs" dxfId="60" priority="8" stopIfTrue="1" operator="greaterThan">
      <formula>0</formula>
    </cfRule>
  </conditionalFormatting>
  <conditionalFormatting sqref="I3">
    <cfRule type="cellIs" dxfId="59" priority="9" stopIfTrue="1" operator="greaterThan">
      <formula>0</formula>
    </cfRule>
  </conditionalFormatting>
  <conditionalFormatting sqref="J3:N3">
    <cfRule type="cellIs" dxfId="58" priority="10" stopIfTrue="1" operator="lessThanOrEqual">
      <formula>0</formula>
    </cfRule>
  </conditionalFormatting>
  <conditionalFormatting sqref="J3:N3">
    <cfRule type="cellIs" dxfId="57" priority="11" stopIfTrue="1" operator="greaterThan">
      <formula>0</formula>
    </cfRule>
  </conditionalFormatting>
  <conditionalFormatting sqref="O11:O18 O21:O29">
    <cfRule type="cellIs" dxfId="56" priority="12" stopIfTrue="1" operator="lessThanOrEqual">
      <formula>0</formula>
    </cfRule>
  </conditionalFormatting>
  <conditionalFormatting sqref="F18:N18 F28:N29">
    <cfRule type="cellIs" dxfId="55" priority="13" stopIfTrue="1" operator="equal">
      <formula>0</formula>
    </cfRule>
  </conditionalFormatting>
  <conditionalFormatting sqref="G7 L7">
    <cfRule type="cellIs" dxfId="54" priority="14" stopIfTrue="1" operator="lessThanOrEqual">
      <formula>0</formula>
    </cfRule>
  </conditionalFormatting>
  <conditionalFormatting sqref="G7 L7">
    <cfRule type="cellIs" dxfId="53" priority="15" stopIfTrue="1" operator="greaterThan">
      <formula>0</formula>
    </cfRule>
  </conditionalFormatting>
  <conditionalFormatting sqref="O7">
    <cfRule type="cellIs" dxfId="52" priority="16" stopIfTrue="1" operator="lessThanOrEqual">
      <formula>0</formula>
    </cfRule>
  </conditionalFormatting>
  <conditionalFormatting sqref="O7">
    <cfRule type="cellIs" dxfId="51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6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6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6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6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6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6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000"/>
  <sheetViews>
    <sheetView workbookViewId="0">
      <selection activeCell="Q10" sqref="Q10:V3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10" max="10" width="10.7109375" hidden="1" customWidth="1"/>
    <col min="11" max="13" width="10.7109375" customWidth="1"/>
    <col min="14" max="14" width="6.5703125" customWidth="1"/>
    <col min="15" max="15" width="8.8554687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0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'23'!G5:H5+14</f>
        <v>46153</v>
      </c>
      <c r="H5" s="102"/>
      <c r="I5" s="6" t="s">
        <v>58</v>
      </c>
      <c r="J5" s="7"/>
      <c r="K5" s="7"/>
      <c r="L5" s="105">
        <f>G5+13</f>
        <v>46166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'23'!B27+1</f>
        <v>46153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46154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46155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46156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46157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46158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46159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46160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46161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46162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46163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46164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46165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46166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50" priority="1" stopIfTrue="1" operator="notEqual">
      <formula>"X"</formula>
    </cfRule>
  </conditionalFormatting>
  <conditionalFormatting sqref="C44:D44">
    <cfRule type="cellIs" dxfId="49" priority="2" stopIfTrue="1" operator="equal">
      <formula>0</formula>
    </cfRule>
  </conditionalFormatting>
  <conditionalFormatting sqref="O31">
    <cfRule type="cellIs" dxfId="48" priority="3" stopIfTrue="1" operator="lessThanOrEqual">
      <formula>0</formula>
    </cfRule>
  </conditionalFormatting>
  <conditionalFormatting sqref="O31">
    <cfRule type="cellIs" dxfId="47" priority="4" stopIfTrue="1" operator="greaterThan">
      <formula>0</formula>
    </cfRule>
  </conditionalFormatting>
  <conditionalFormatting sqref="H11:H17 H21:H27">
    <cfRule type="cellIs" dxfId="46" priority="5" stopIfTrue="1" operator="lessThanOrEqual">
      <formula>0</formula>
    </cfRule>
  </conditionalFormatting>
  <conditionalFormatting sqref="H11:H17 H21:H27">
    <cfRule type="cellIs" dxfId="45" priority="6" stopIfTrue="1" operator="greaterThan">
      <formula>0</formula>
    </cfRule>
  </conditionalFormatting>
  <conditionalFormatting sqref="D3:H3">
    <cfRule type="cellIs" dxfId="44" priority="7" stopIfTrue="1" operator="lessThanOrEqual">
      <formula>0</formula>
    </cfRule>
  </conditionalFormatting>
  <conditionalFormatting sqref="D3:H3">
    <cfRule type="cellIs" dxfId="43" priority="8" stopIfTrue="1" operator="greaterThan">
      <formula>0</formula>
    </cfRule>
  </conditionalFormatting>
  <conditionalFormatting sqref="I3">
    <cfRule type="cellIs" dxfId="42" priority="9" stopIfTrue="1" operator="greaterThan">
      <formula>0</formula>
    </cfRule>
  </conditionalFormatting>
  <conditionalFormatting sqref="J3:N3">
    <cfRule type="cellIs" dxfId="41" priority="10" stopIfTrue="1" operator="lessThanOrEqual">
      <formula>0</formula>
    </cfRule>
  </conditionalFormatting>
  <conditionalFormatting sqref="J3:N3">
    <cfRule type="cellIs" dxfId="40" priority="11" stopIfTrue="1" operator="greaterThan">
      <formula>0</formula>
    </cfRule>
  </conditionalFormatting>
  <conditionalFormatting sqref="O11:O18 O21:O29">
    <cfRule type="cellIs" dxfId="39" priority="12" stopIfTrue="1" operator="lessThanOrEqual">
      <formula>0</formula>
    </cfRule>
  </conditionalFormatting>
  <conditionalFormatting sqref="F18:N18 F28:N29">
    <cfRule type="cellIs" dxfId="38" priority="13" stopIfTrue="1" operator="equal">
      <formula>0</formula>
    </cfRule>
  </conditionalFormatting>
  <conditionalFormatting sqref="G7 L7">
    <cfRule type="cellIs" dxfId="37" priority="14" stopIfTrue="1" operator="lessThanOrEqual">
      <formula>0</formula>
    </cfRule>
  </conditionalFormatting>
  <conditionalFormatting sqref="G7 L7">
    <cfRule type="cellIs" dxfId="36" priority="15" stopIfTrue="1" operator="greaterThan">
      <formula>0</formula>
    </cfRule>
  </conditionalFormatting>
  <conditionalFormatting sqref="O7">
    <cfRule type="cellIs" dxfId="35" priority="16" stopIfTrue="1" operator="lessThanOrEqual">
      <formula>0</formula>
    </cfRule>
  </conditionalFormatting>
  <conditionalFormatting sqref="O7">
    <cfRule type="cellIs" dxfId="34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7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7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7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7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7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7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000"/>
  <sheetViews>
    <sheetView topLeftCell="A4" workbookViewId="0">
      <selection activeCell="Q10" sqref="Q10:V32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2.85546875" customWidth="1"/>
    <col min="10" max="10" width="10.7109375" hidden="1" customWidth="1"/>
    <col min="11" max="13" width="10.7109375" customWidth="1"/>
    <col min="14" max="14" width="6.5703125" customWidth="1"/>
    <col min="15" max="15" width="8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'24'!G5:H5+14</f>
        <v>46167</v>
      </c>
      <c r="H5" s="102"/>
      <c r="I5" s="6" t="s">
        <v>58</v>
      </c>
      <c r="J5" s="7"/>
      <c r="K5" s="7"/>
      <c r="L5" s="105">
        <f>G5+13</f>
        <v>46180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'24'!B27+1</f>
        <v>46167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46168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46169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46170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46171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46172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46173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46174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46175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46176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46177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46178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46179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46180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3" priority="1" stopIfTrue="1" operator="notEqual">
      <formula>"X"</formula>
    </cfRule>
  </conditionalFormatting>
  <conditionalFormatting sqref="C44:D44">
    <cfRule type="cellIs" dxfId="32" priority="2" stopIfTrue="1" operator="equal">
      <formula>0</formula>
    </cfRule>
  </conditionalFormatting>
  <conditionalFormatting sqref="O31">
    <cfRule type="cellIs" dxfId="31" priority="3" stopIfTrue="1" operator="lessThanOrEqual">
      <formula>0</formula>
    </cfRule>
  </conditionalFormatting>
  <conditionalFormatting sqref="O31">
    <cfRule type="cellIs" dxfId="30" priority="4" stopIfTrue="1" operator="greaterThan">
      <formula>0</formula>
    </cfRule>
  </conditionalFormatting>
  <conditionalFormatting sqref="H11:H17 H21:H27">
    <cfRule type="cellIs" dxfId="29" priority="5" stopIfTrue="1" operator="lessThanOrEqual">
      <formula>0</formula>
    </cfRule>
  </conditionalFormatting>
  <conditionalFormatting sqref="H11:H17 H21:H27">
    <cfRule type="cellIs" dxfId="28" priority="6" stopIfTrue="1" operator="greaterThan">
      <formula>0</formula>
    </cfRule>
  </conditionalFormatting>
  <conditionalFormatting sqref="D3:H3">
    <cfRule type="cellIs" dxfId="27" priority="7" stopIfTrue="1" operator="lessThanOrEqual">
      <formula>0</formula>
    </cfRule>
  </conditionalFormatting>
  <conditionalFormatting sqref="D3:H3">
    <cfRule type="cellIs" dxfId="26" priority="8" stopIfTrue="1" operator="greaterThan">
      <formula>0</formula>
    </cfRule>
  </conditionalFormatting>
  <conditionalFormatting sqref="I3">
    <cfRule type="cellIs" dxfId="25" priority="9" stopIfTrue="1" operator="greaterThan">
      <formula>0</formula>
    </cfRule>
  </conditionalFormatting>
  <conditionalFormatting sqref="J3:N3">
    <cfRule type="cellIs" dxfId="24" priority="10" stopIfTrue="1" operator="lessThanOrEqual">
      <formula>0</formula>
    </cfRule>
  </conditionalFormatting>
  <conditionalFormatting sqref="J3:N3">
    <cfRule type="cellIs" dxfId="23" priority="11" stopIfTrue="1" operator="greaterThan">
      <formula>0</formula>
    </cfRule>
  </conditionalFormatting>
  <conditionalFormatting sqref="O11:O18 O21:O29">
    <cfRule type="cellIs" dxfId="22" priority="12" stopIfTrue="1" operator="lessThanOrEqual">
      <formula>0</formula>
    </cfRule>
  </conditionalFormatting>
  <conditionalFormatting sqref="F18:N18 F28:N29">
    <cfRule type="cellIs" dxfId="21" priority="13" stopIfTrue="1" operator="equal">
      <formula>0</formula>
    </cfRule>
  </conditionalFormatting>
  <conditionalFormatting sqref="G7 L7">
    <cfRule type="cellIs" dxfId="20" priority="14" stopIfTrue="1" operator="lessThanOrEqual">
      <formula>0</formula>
    </cfRule>
  </conditionalFormatting>
  <conditionalFormatting sqref="G7 L7">
    <cfRule type="cellIs" dxfId="19" priority="15" stopIfTrue="1" operator="greaterThan">
      <formula>0</formula>
    </cfRule>
  </conditionalFormatting>
  <conditionalFormatting sqref="O7">
    <cfRule type="cellIs" dxfId="18" priority="16" stopIfTrue="1" operator="lessThanOrEqual">
      <formula>0</formula>
    </cfRule>
  </conditionalFormatting>
  <conditionalFormatting sqref="O7">
    <cfRule type="cellIs" dxfId="17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8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8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8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8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8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8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000"/>
  <sheetViews>
    <sheetView tabSelected="1" workbookViewId="0">
      <selection activeCell="P16" sqref="P16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7109375" customWidth="1"/>
    <col min="9" max="9" width="12.28515625" customWidth="1"/>
    <col min="10" max="10" width="10.7109375" hidden="1" customWidth="1"/>
    <col min="11" max="13" width="10.7109375" customWidth="1"/>
    <col min="14" max="14" width="7" customWidth="1"/>
    <col min="15" max="15" width="10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1.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'25'!G5:H5+14</f>
        <v>46181</v>
      </c>
      <c r="H5" s="102"/>
      <c r="I5" s="6" t="s">
        <v>58</v>
      </c>
      <c r="J5" s="7"/>
      <c r="K5" s="7"/>
      <c r="L5" s="105">
        <f>G5+13</f>
        <v>46194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4.2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'25'!B27+1</f>
        <v>46181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46182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46183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46184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46185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46186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46187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46188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46189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46190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46191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46192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46193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46194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16" priority="1" stopIfTrue="1" operator="notEqual">
      <formula>"X"</formula>
    </cfRule>
  </conditionalFormatting>
  <conditionalFormatting sqref="C44:D44">
    <cfRule type="cellIs" dxfId="15" priority="2" stopIfTrue="1" operator="equal">
      <formula>0</formula>
    </cfRule>
  </conditionalFormatting>
  <conditionalFormatting sqref="O31">
    <cfRule type="cellIs" dxfId="14" priority="3" stopIfTrue="1" operator="lessThanOrEqual">
      <formula>0</formula>
    </cfRule>
  </conditionalFormatting>
  <conditionalFormatting sqref="O31">
    <cfRule type="cellIs" dxfId="13" priority="4" stopIfTrue="1" operator="greaterThan">
      <formula>0</formula>
    </cfRule>
  </conditionalFormatting>
  <conditionalFormatting sqref="H11:H17 H21:H27">
    <cfRule type="cellIs" dxfId="12" priority="5" stopIfTrue="1" operator="lessThanOrEqual">
      <formula>0</formula>
    </cfRule>
  </conditionalFormatting>
  <conditionalFormatting sqref="H11:H17 H21:H27">
    <cfRule type="cellIs" dxfId="11" priority="6" stopIfTrue="1" operator="greaterThan">
      <formula>0</formula>
    </cfRule>
  </conditionalFormatting>
  <conditionalFormatting sqref="D3:H3">
    <cfRule type="cellIs" dxfId="10" priority="7" stopIfTrue="1" operator="lessThanOrEqual">
      <formula>0</formula>
    </cfRule>
  </conditionalFormatting>
  <conditionalFormatting sqref="D3:H3">
    <cfRule type="cellIs" dxfId="9" priority="8" stopIfTrue="1" operator="greaterThan">
      <formula>0</formula>
    </cfRule>
  </conditionalFormatting>
  <conditionalFormatting sqref="I3">
    <cfRule type="cellIs" dxfId="8" priority="9" stopIfTrue="1" operator="greaterThan">
      <formula>0</formula>
    </cfRule>
  </conditionalFormatting>
  <conditionalFormatting sqref="J3:N3">
    <cfRule type="cellIs" dxfId="7" priority="10" stopIfTrue="1" operator="lessThanOrEqual">
      <formula>0</formula>
    </cfRule>
  </conditionalFormatting>
  <conditionalFormatting sqref="J3:N3">
    <cfRule type="cellIs" dxfId="6" priority="11" stopIfTrue="1" operator="greaterThan">
      <formula>0</formula>
    </cfRule>
  </conditionalFormatting>
  <conditionalFormatting sqref="O11:O18 O21:O29">
    <cfRule type="cellIs" dxfId="5" priority="12" stopIfTrue="1" operator="lessThanOrEqual">
      <formula>0</formula>
    </cfRule>
  </conditionalFormatting>
  <conditionalFormatting sqref="F18:N18 F28:N29">
    <cfRule type="cellIs" dxfId="4" priority="13" stopIfTrue="1" operator="equal">
      <formula>0</formula>
    </cfRule>
  </conditionalFormatting>
  <conditionalFormatting sqref="G7 L7">
    <cfRule type="cellIs" dxfId="3" priority="14" stopIfTrue="1" operator="lessThanOrEqual">
      <formula>0</formula>
    </cfRule>
  </conditionalFormatting>
  <conditionalFormatting sqref="G7 L7">
    <cfRule type="cellIs" dxfId="2" priority="15" stopIfTrue="1" operator="greaterThan">
      <formula>0</formula>
    </cfRule>
  </conditionalFormatting>
  <conditionalFormatting sqref="O7">
    <cfRule type="cellIs" dxfId="1" priority="16" stopIfTrue="1" operator="lessThanOrEqual">
      <formula>0</formula>
    </cfRule>
  </conditionalFormatting>
  <conditionalFormatting sqref="O7">
    <cfRule type="cellIs" dxfId="0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19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19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19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19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19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19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topLeftCell="A10" workbookViewId="0">
      <selection activeCell="O10" sqref="O10:U35"/>
    </sheetView>
  </sheetViews>
  <sheetFormatPr defaultColWidth="12.5703125" defaultRowHeight="15" customHeight="1"/>
  <cols>
    <col min="1" max="1" width="8.85546875" customWidth="1"/>
    <col min="2" max="4" width="10.7109375" customWidth="1"/>
    <col min="5" max="5" width="2.140625" customWidth="1"/>
    <col min="6" max="7" width="10.7109375" customWidth="1"/>
    <col min="8" max="8" width="8.7109375" customWidth="1"/>
    <col min="9" max="9" width="13.7109375" customWidth="1"/>
    <col min="10" max="10" width="9.42578125" customWidth="1"/>
    <col min="11" max="12" width="10.7109375" customWidth="1"/>
    <col min="13" max="13" width="6.7109375" customWidth="1"/>
    <col min="14" max="14" width="8.7109375" customWidth="1"/>
    <col min="15" max="15" width="15.85546875" customWidth="1"/>
    <col min="16" max="16" width="9.28515625" customWidth="1"/>
    <col min="17" max="17" width="6.28515625" customWidth="1"/>
    <col min="18" max="26" width="8.5703125" customWidth="1"/>
  </cols>
  <sheetData>
    <row r="1" spans="1:20" ht="30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20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1"/>
    </row>
    <row r="4" spans="1:20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</row>
    <row r="5" spans="1:20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'2'!G5:H5+14</f>
        <v>45859</v>
      </c>
      <c r="H5" s="102"/>
      <c r="I5" s="6" t="s">
        <v>58</v>
      </c>
      <c r="J5" s="7"/>
      <c r="K5" s="105">
        <f>G5+13</f>
        <v>45872</v>
      </c>
      <c r="L5" s="102"/>
      <c r="M5" s="7"/>
      <c r="N5" s="5"/>
    </row>
    <row r="6" spans="1:20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5"/>
    </row>
    <row r="7" spans="1:20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3">
        <f>'1'!K7</f>
        <v>0</v>
      </c>
      <c r="L7" s="12"/>
      <c r="M7" s="12" t="s">
        <v>54</v>
      </c>
      <c r="N7" s="13">
        <f>'1'!N7</f>
        <v>0</v>
      </c>
    </row>
    <row r="8" spans="1:20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</row>
    <row r="9" spans="1:20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P9" s="16"/>
      <c r="Q9" s="16"/>
      <c r="R9" s="16"/>
      <c r="S9" s="16"/>
      <c r="T9" s="16"/>
    </row>
    <row r="10" spans="1:20" ht="25.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19" t="s">
        <v>17</v>
      </c>
      <c r="K10" s="19" t="s">
        <v>18</v>
      </c>
      <c r="L10" s="19" t="s">
        <v>19</v>
      </c>
      <c r="M10" s="19" t="s">
        <v>20</v>
      </c>
      <c r="N10" s="22" t="s">
        <v>21</v>
      </c>
      <c r="P10" s="16"/>
      <c r="Q10" s="107"/>
      <c r="R10" s="99"/>
      <c r="S10" s="24"/>
      <c r="T10" s="16"/>
    </row>
    <row r="11" spans="1:20" ht="12.75" customHeight="1">
      <c r="A11" s="92" t="s">
        <v>23</v>
      </c>
      <c r="B11" s="26">
        <f>'2'!B27+1</f>
        <v>45859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1">
        <f t="shared" ref="N11:N17" si="0">SUM(F11:M11)</f>
        <v>0</v>
      </c>
      <c r="P11" s="16"/>
      <c r="Q11" s="23"/>
      <c r="R11" s="23"/>
      <c r="S11" s="16"/>
      <c r="T11" s="16"/>
    </row>
    <row r="12" spans="1:20" ht="12.75" customHeight="1">
      <c r="A12" s="93" t="s">
        <v>24</v>
      </c>
      <c r="B12" s="26">
        <f t="shared" ref="B12:B17" si="1">B11+1</f>
        <v>45860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1">
        <f t="shared" si="0"/>
        <v>0</v>
      </c>
      <c r="P12" s="16"/>
      <c r="Q12" s="23"/>
      <c r="R12" s="23"/>
      <c r="S12" s="16"/>
      <c r="T12" s="16"/>
    </row>
    <row r="13" spans="1:20" ht="12.75" customHeight="1">
      <c r="A13" s="32" t="s">
        <v>25</v>
      </c>
      <c r="B13" s="26">
        <f t="shared" si="1"/>
        <v>45861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1">
        <f t="shared" si="0"/>
        <v>0</v>
      </c>
      <c r="P13" s="16"/>
      <c r="Q13" s="23"/>
      <c r="R13" s="23"/>
      <c r="S13" s="16"/>
      <c r="T13" s="16"/>
    </row>
    <row r="14" spans="1:20" ht="12.75" customHeight="1">
      <c r="A14" s="32" t="s">
        <v>26</v>
      </c>
      <c r="B14" s="26">
        <f t="shared" si="1"/>
        <v>45862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1">
        <f t="shared" si="0"/>
        <v>0</v>
      </c>
      <c r="P14" s="107"/>
      <c r="Q14" s="99"/>
      <c r="R14" s="99"/>
      <c r="S14" s="24"/>
      <c r="T14" s="16"/>
    </row>
    <row r="15" spans="1:20" ht="12.75" customHeight="1">
      <c r="A15" s="32" t="s">
        <v>28</v>
      </c>
      <c r="B15" s="26">
        <f t="shared" si="1"/>
        <v>45863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1">
        <f t="shared" si="0"/>
        <v>0</v>
      </c>
      <c r="P15" s="16"/>
      <c r="Q15" s="23"/>
      <c r="R15" s="23"/>
      <c r="S15" s="16"/>
      <c r="T15" s="16"/>
    </row>
    <row r="16" spans="1:20" ht="12.75" customHeight="1">
      <c r="A16" s="32" t="s">
        <v>29</v>
      </c>
      <c r="B16" s="26">
        <f t="shared" si="1"/>
        <v>45864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1">
        <f t="shared" si="0"/>
        <v>0</v>
      </c>
      <c r="P16" s="16"/>
      <c r="Q16" s="23"/>
      <c r="R16" s="23"/>
      <c r="S16" s="16"/>
      <c r="T16" s="16"/>
    </row>
    <row r="17" spans="1:21" ht="12.75" customHeight="1">
      <c r="A17" s="32" t="s">
        <v>30</v>
      </c>
      <c r="B17" s="26">
        <f t="shared" si="1"/>
        <v>45865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9">
        <f t="shared" si="0"/>
        <v>0</v>
      </c>
      <c r="P17" s="16"/>
      <c r="Q17" s="23"/>
      <c r="R17" s="23"/>
      <c r="S17" s="16"/>
      <c r="T17" s="16"/>
    </row>
    <row r="18" spans="1:21" ht="12.75" customHeight="1">
      <c r="A18" s="15"/>
      <c r="B18" s="40"/>
      <c r="C18" s="108" t="s">
        <v>31</v>
      </c>
      <c r="D18" s="109"/>
      <c r="E18" s="41"/>
      <c r="F18" s="42">
        <f t="shared" ref="F18:N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P18" s="16"/>
      <c r="Q18" s="23"/>
      <c r="R18" s="23"/>
      <c r="S18" s="43"/>
      <c r="T18" s="16"/>
    </row>
    <row r="19" spans="1:21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P19" s="16"/>
      <c r="Q19" s="23"/>
      <c r="R19" s="23"/>
      <c r="S19" s="16"/>
      <c r="T19" s="16"/>
    </row>
    <row r="20" spans="1:21" ht="27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17</v>
      </c>
      <c r="K20" s="19" t="s">
        <v>18</v>
      </c>
      <c r="L20" s="19" t="str">
        <f t="shared" ref="L20:N20" si="4">L10</f>
        <v>Sick/Med</v>
      </c>
      <c r="M20" s="19" t="str">
        <f t="shared" si="4"/>
        <v>Pers</v>
      </c>
      <c r="N20" s="22" t="str">
        <f t="shared" si="4"/>
        <v>TOTAL</v>
      </c>
      <c r="P20" s="16"/>
      <c r="Q20" s="23"/>
      <c r="R20" s="23"/>
      <c r="S20" s="16"/>
      <c r="T20" s="16"/>
    </row>
    <row r="21" spans="1:21" ht="12.75" customHeight="1">
      <c r="A21" s="92" t="s">
        <v>23</v>
      </c>
      <c r="B21" s="26">
        <f t="shared" ref="B21:B27" si="5">B11+7</f>
        <v>45866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1">
        <f t="shared" ref="N21:N27" si="6">SUM(F21:M21)</f>
        <v>0</v>
      </c>
      <c r="P21" s="16"/>
      <c r="Q21" s="23"/>
      <c r="R21" s="23"/>
      <c r="S21" s="16"/>
      <c r="T21" s="16"/>
    </row>
    <row r="22" spans="1:21" ht="12.75" customHeight="1">
      <c r="A22" s="93" t="s">
        <v>24</v>
      </c>
      <c r="B22" s="26">
        <f t="shared" si="5"/>
        <v>45867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1">
        <f t="shared" si="6"/>
        <v>0</v>
      </c>
      <c r="P22" s="107"/>
      <c r="Q22" s="99"/>
      <c r="R22" s="99"/>
      <c r="S22" s="24"/>
      <c r="T22" s="16"/>
    </row>
    <row r="23" spans="1:21" ht="12.75" customHeight="1">
      <c r="A23" s="32" t="s">
        <v>25</v>
      </c>
      <c r="B23" s="26">
        <f t="shared" si="5"/>
        <v>45868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1">
        <f t="shared" si="6"/>
        <v>0</v>
      </c>
      <c r="P23" s="16"/>
      <c r="Q23" s="16"/>
      <c r="R23" s="16"/>
      <c r="S23" s="16"/>
      <c r="T23" s="16"/>
    </row>
    <row r="24" spans="1:21" ht="12.75" customHeight="1">
      <c r="A24" s="32" t="s">
        <v>26</v>
      </c>
      <c r="B24" s="26">
        <f t="shared" si="5"/>
        <v>45869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1">
        <f t="shared" si="6"/>
        <v>0</v>
      </c>
      <c r="P24" s="16"/>
      <c r="Q24" s="16"/>
      <c r="R24" s="16"/>
      <c r="S24" s="16"/>
      <c r="T24" s="16"/>
    </row>
    <row r="25" spans="1:21" ht="12.75" customHeight="1">
      <c r="A25" s="32" t="s">
        <v>28</v>
      </c>
      <c r="B25" s="26">
        <f t="shared" si="5"/>
        <v>45870</v>
      </c>
      <c r="C25" s="27"/>
      <c r="D25" s="27"/>
      <c r="E25" s="28"/>
      <c r="F25" s="29"/>
      <c r="G25" s="29"/>
      <c r="H25" s="29"/>
      <c r="I25" s="29"/>
      <c r="J25" s="33"/>
      <c r="K25" s="29"/>
      <c r="L25" s="33"/>
      <c r="M25" s="33"/>
      <c r="N25" s="31">
        <f t="shared" si="6"/>
        <v>0</v>
      </c>
      <c r="P25" s="16"/>
      <c r="Q25" s="16"/>
      <c r="R25" s="16"/>
      <c r="S25" s="16"/>
      <c r="T25" s="16"/>
    </row>
    <row r="26" spans="1:21" ht="12.75" customHeight="1">
      <c r="A26" s="32" t="s">
        <v>29</v>
      </c>
      <c r="B26" s="26">
        <f t="shared" si="5"/>
        <v>45871</v>
      </c>
      <c r="C26" s="34"/>
      <c r="D26" s="34"/>
      <c r="E26" s="28"/>
      <c r="F26" s="35"/>
      <c r="G26" s="35"/>
      <c r="H26" s="35"/>
      <c r="I26" s="35"/>
      <c r="J26" s="36"/>
      <c r="K26" s="36"/>
      <c r="L26" s="35"/>
      <c r="M26" s="36"/>
      <c r="N26" s="31">
        <f t="shared" si="6"/>
        <v>0</v>
      </c>
      <c r="P26" s="16"/>
      <c r="Q26" s="107"/>
      <c r="R26" s="99"/>
      <c r="S26" s="99"/>
      <c r="U26" s="24"/>
    </row>
    <row r="27" spans="1:21" ht="12.75" customHeight="1">
      <c r="A27" s="32" t="s">
        <v>30</v>
      </c>
      <c r="B27" s="26">
        <f t="shared" si="5"/>
        <v>45872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9">
        <f t="shared" si="6"/>
        <v>0</v>
      </c>
      <c r="P27" s="16"/>
      <c r="Q27" s="16"/>
      <c r="R27" s="16"/>
      <c r="S27" s="16"/>
      <c r="T27" s="16"/>
    </row>
    <row r="28" spans="1:21" ht="15" customHeight="1">
      <c r="A28" s="16"/>
      <c r="B28" s="16"/>
      <c r="C28" s="110" t="s">
        <v>35</v>
      </c>
      <c r="D28" s="111"/>
      <c r="E28" s="41"/>
      <c r="F28" s="45">
        <f t="shared" ref="F28:N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2">
        <f t="shared" si="7"/>
        <v>0</v>
      </c>
      <c r="P28" s="43"/>
      <c r="Q28" s="16"/>
      <c r="R28" s="46"/>
      <c r="S28" s="47"/>
      <c r="T28" s="16"/>
    </row>
    <row r="29" spans="1:21" ht="15.75" customHeight="1">
      <c r="A29" s="16"/>
      <c r="B29" s="16"/>
      <c r="C29" s="112" t="s">
        <v>37</v>
      </c>
      <c r="D29" s="113"/>
      <c r="E29" s="48"/>
      <c r="F29" s="49">
        <f t="shared" ref="F29:N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50">
        <f t="shared" si="8"/>
        <v>0</v>
      </c>
      <c r="P29" s="24"/>
      <c r="Q29" s="16"/>
      <c r="R29" s="46"/>
      <c r="S29" s="47"/>
      <c r="T29" s="16"/>
    </row>
    <row r="30" spans="1:21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</row>
    <row r="31" spans="1:21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52" t="s">
        <v>38</v>
      </c>
      <c r="N31" s="53">
        <f>P29</f>
        <v>0</v>
      </c>
    </row>
    <row r="32" spans="1:21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</row>
    <row r="33" spans="1:14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2"/>
    </row>
    <row r="34" spans="1:14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58"/>
    </row>
    <row r="35" spans="1:14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5"/>
    </row>
    <row r="36" spans="1:14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2"/>
    </row>
    <row r="37" spans="1:14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2"/>
    </row>
    <row r="38" spans="1:14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122"/>
    </row>
    <row r="39" spans="1:14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9"/>
    </row>
    <row r="40" spans="1:14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122"/>
    </row>
    <row r="41" spans="1:14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2"/>
    </row>
    <row r="42" spans="1:14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122"/>
    </row>
    <row r="43" spans="1:14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9"/>
    </row>
    <row r="44" spans="1:14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122"/>
    </row>
    <row r="45" spans="1:14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122"/>
    </row>
    <row r="46" spans="1:14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7"/>
    </row>
    <row r="47" spans="1:14" ht="11.2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N46"/>
    <mergeCell ref="C28:D28"/>
    <mergeCell ref="C29:D29"/>
    <mergeCell ref="A31:D31"/>
    <mergeCell ref="F31:G31"/>
    <mergeCell ref="F32:G32"/>
    <mergeCell ref="I32:N32"/>
    <mergeCell ref="I33:N33"/>
    <mergeCell ref="I38:N38"/>
    <mergeCell ref="I40:N40"/>
    <mergeCell ref="I42:N42"/>
    <mergeCell ref="I44:N44"/>
    <mergeCell ref="I45:N45"/>
    <mergeCell ref="C36:D36"/>
    <mergeCell ref="C38:D38"/>
    <mergeCell ref="C40:D40"/>
    <mergeCell ref="C42:D42"/>
    <mergeCell ref="C44:D44"/>
    <mergeCell ref="C18:D18"/>
    <mergeCell ref="P22:R22"/>
    <mergeCell ref="Q26:S26"/>
    <mergeCell ref="A32:D32"/>
    <mergeCell ref="C34:D34"/>
    <mergeCell ref="J34:M34"/>
    <mergeCell ref="A7:C7"/>
    <mergeCell ref="D7:F7"/>
    <mergeCell ref="H7:I7"/>
    <mergeCell ref="Q10:R10"/>
    <mergeCell ref="P14:R14"/>
    <mergeCell ref="A1:N1"/>
    <mergeCell ref="D3:H3"/>
    <mergeCell ref="J3:M3"/>
    <mergeCell ref="B5:D5"/>
    <mergeCell ref="G5:H5"/>
    <mergeCell ref="K5:L5"/>
  </mergeCells>
  <conditionalFormatting sqref="N31">
    <cfRule type="cellIs" dxfId="405" priority="1" stopIfTrue="1" operator="lessThanOrEqual">
      <formula>0</formula>
    </cfRule>
  </conditionalFormatting>
  <conditionalFormatting sqref="N31">
    <cfRule type="cellIs" dxfId="404" priority="2" stopIfTrue="1" operator="greaterThan">
      <formula>0</formula>
    </cfRule>
  </conditionalFormatting>
  <conditionalFormatting sqref="E36 E38 E40 E42 E44">
    <cfRule type="cellIs" dxfId="403" priority="3" stopIfTrue="1" operator="notEqual">
      <formula>"X"</formula>
    </cfRule>
  </conditionalFormatting>
  <conditionalFormatting sqref="C44:D44">
    <cfRule type="cellIs" dxfId="402" priority="4" stopIfTrue="1" operator="equal">
      <formula>0</formula>
    </cfRule>
  </conditionalFormatting>
  <conditionalFormatting sqref="H11:H17 H21:H27">
    <cfRule type="cellIs" dxfId="401" priority="5" stopIfTrue="1" operator="lessThanOrEqual">
      <formula>0</formula>
    </cfRule>
  </conditionalFormatting>
  <conditionalFormatting sqref="H11:H17 H21:H27">
    <cfRule type="cellIs" dxfId="400" priority="6" stopIfTrue="1" operator="greaterThan">
      <formula>0</formula>
    </cfRule>
  </conditionalFormatting>
  <conditionalFormatting sqref="D3:H3 G7 K7 N7">
    <cfRule type="cellIs" dxfId="399" priority="7" stopIfTrue="1" operator="lessThanOrEqual">
      <formula>0</formula>
    </cfRule>
  </conditionalFormatting>
  <conditionalFormatting sqref="D3:H3 G7 K7 N7">
    <cfRule type="cellIs" dxfId="398" priority="8" stopIfTrue="1" operator="greaterThan">
      <formula>0</formula>
    </cfRule>
  </conditionalFormatting>
  <conditionalFormatting sqref="I3">
    <cfRule type="cellIs" dxfId="397" priority="9" stopIfTrue="1" operator="greaterThan">
      <formula>0</formula>
    </cfRule>
  </conditionalFormatting>
  <conditionalFormatting sqref="J3:M3">
    <cfRule type="cellIs" dxfId="396" priority="10" stopIfTrue="1" operator="lessThanOrEqual">
      <formula>0</formula>
    </cfRule>
  </conditionalFormatting>
  <conditionalFormatting sqref="J3:M3">
    <cfRule type="cellIs" dxfId="395" priority="11" stopIfTrue="1" operator="greaterThan">
      <formula>0</formula>
    </cfRule>
  </conditionalFormatting>
  <conditionalFormatting sqref="N11:N18 N21:N29">
    <cfRule type="cellIs" dxfId="394" priority="12" stopIfTrue="1" operator="lessThanOrEqual">
      <formula>0</formula>
    </cfRule>
  </conditionalFormatting>
  <conditionalFormatting sqref="F18:M18 F28:M29">
    <cfRule type="cellIs" dxfId="393" priority="13" stopIfTrue="1" operator="equal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2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2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2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2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2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M17 F21:G27 I21:M27" xr:uid="{00000000-0002-0000-02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topLeftCell="A7" workbookViewId="0">
      <selection activeCell="R10" sqref="R10:V35"/>
    </sheetView>
  </sheetViews>
  <sheetFormatPr defaultColWidth="12.5703125" defaultRowHeight="15" customHeight="1"/>
  <cols>
    <col min="1" max="1" width="8.5703125" customWidth="1"/>
    <col min="2" max="2" width="10.5703125" customWidth="1"/>
    <col min="3" max="4" width="10.7109375" customWidth="1"/>
    <col min="5" max="5" width="2.140625" customWidth="1"/>
    <col min="6" max="7" width="10.7109375" customWidth="1"/>
    <col min="8" max="8" width="8.5703125" customWidth="1"/>
    <col min="9" max="9" width="13.5703125" customWidth="1"/>
    <col min="10" max="10" width="10.7109375" hidden="1" customWidth="1"/>
    <col min="11" max="13" width="10.7109375" customWidth="1"/>
    <col min="14" max="14" width="6.85546875" customWidth="1"/>
    <col min="15" max="15" width="9.5703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'3'!G5:H5+14</f>
        <v>45873</v>
      </c>
      <c r="H5" s="102"/>
      <c r="I5" s="6" t="s">
        <v>58</v>
      </c>
      <c r="J5" s="7"/>
      <c r="K5" s="7"/>
      <c r="L5" s="105">
        <f>G5+13</f>
        <v>45886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">
        <v>15</v>
      </c>
      <c r="I10" s="21" t="s">
        <v>16</v>
      </c>
      <c r="J10" s="89" t="s">
        <v>55</v>
      </c>
      <c r="K10" s="90" t="s">
        <v>17</v>
      </c>
      <c r="L10" s="91" t="s">
        <v>18</v>
      </c>
      <c r="M10" s="19" t="s">
        <v>19</v>
      </c>
      <c r="N10" s="19" t="s">
        <v>20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'3'!B27+1</f>
        <v>45873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45874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45875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45876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45877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45878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45879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27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O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94" t="str">
        <f t="shared" si="3"/>
        <v>Bus Duty</v>
      </c>
      <c r="K20" s="94" t="str">
        <f t="shared" si="3"/>
        <v>HOLIDAY</v>
      </c>
      <c r="L20" s="94" t="str">
        <f t="shared" si="3"/>
        <v>VACATION</v>
      </c>
      <c r="M20" s="94" t="str">
        <f t="shared" si="3"/>
        <v>Sick/Med</v>
      </c>
      <c r="N20" s="94" t="str">
        <f t="shared" si="3"/>
        <v>Pers</v>
      </c>
      <c r="O20" s="94" t="str">
        <f t="shared" si="3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4">B11+7</f>
        <v>45880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5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4"/>
        <v>45881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5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4"/>
        <v>45882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5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4"/>
        <v>45883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5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4"/>
        <v>45884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5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4"/>
        <v>45885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5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4"/>
        <v>45886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5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6">SUM(F21:F27)</f>
        <v>0</v>
      </c>
      <c r="G28" s="45">
        <f t="shared" si="6"/>
        <v>0</v>
      </c>
      <c r="H28" s="45">
        <f t="shared" si="6"/>
        <v>0</v>
      </c>
      <c r="I28" s="45">
        <f t="shared" si="6"/>
        <v>0</v>
      </c>
      <c r="J28" s="45">
        <f t="shared" si="6"/>
        <v>0</v>
      </c>
      <c r="K28" s="45">
        <f t="shared" si="6"/>
        <v>0</v>
      </c>
      <c r="L28" s="45">
        <f t="shared" si="6"/>
        <v>0</v>
      </c>
      <c r="M28" s="45">
        <f t="shared" si="6"/>
        <v>0</v>
      </c>
      <c r="N28" s="45">
        <f t="shared" si="6"/>
        <v>0</v>
      </c>
      <c r="O28" s="42">
        <f t="shared" si="6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7">F18+F28</f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50">
        <f t="shared" si="7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92" priority="1" stopIfTrue="1" operator="notEqual">
      <formula>"X"</formula>
    </cfRule>
  </conditionalFormatting>
  <conditionalFormatting sqref="C44:D44">
    <cfRule type="cellIs" dxfId="391" priority="2" stopIfTrue="1" operator="equal">
      <formula>0</formula>
    </cfRule>
  </conditionalFormatting>
  <conditionalFormatting sqref="O31">
    <cfRule type="cellIs" dxfId="390" priority="3" stopIfTrue="1" operator="lessThanOrEqual">
      <formula>0</formula>
    </cfRule>
  </conditionalFormatting>
  <conditionalFormatting sqref="O31">
    <cfRule type="cellIs" dxfId="389" priority="4" stopIfTrue="1" operator="greaterThan">
      <formula>0</formula>
    </cfRule>
  </conditionalFormatting>
  <conditionalFormatting sqref="H11:H17 H21:H27">
    <cfRule type="cellIs" dxfId="388" priority="5" stopIfTrue="1" operator="lessThanOrEqual">
      <formula>0</formula>
    </cfRule>
  </conditionalFormatting>
  <conditionalFormatting sqref="H11:H17 H21:H27">
    <cfRule type="cellIs" dxfId="387" priority="6" stopIfTrue="1" operator="greaterThan">
      <formula>0</formula>
    </cfRule>
  </conditionalFormatting>
  <conditionalFormatting sqref="D3:H3 G7 L7">
    <cfRule type="cellIs" dxfId="386" priority="7" stopIfTrue="1" operator="lessThanOrEqual">
      <formula>0</formula>
    </cfRule>
  </conditionalFormatting>
  <conditionalFormatting sqref="D3:H3 G7 L7">
    <cfRule type="cellIs" dxfId="385" priority="8" stopIfTrue="1" operator="greaterThan">
      <formula>0</formula>
    </cfRule>
  </conditionalFormatting>
  <conditionalFormatting sqref="I3">
    <cfRule type="cellIs" dxfId="384" priority="9" stopIfTrue="1" operator="greaterThan">
      <formula>0</formula>
    </cfRule>
  </conditionalFormatting>
  <conditionalFormatting sqref="J3:N3">
    <cfRule type="cellIs" dxfId="383" priority="10" stopIfTrue="1" operator="lessThanOrEqual">
      <formula>0</formula>
    </cfRule>
  </conditionalFormatting>
  <conditionalFormatting sqref="J3:N3">
    <cfRule type="cellIs" dxfId="382" priority="11" stopIfTrue="1" operator="greaterThan">
      <formula>0</formula>
    </cfRule>
  </conditionalFormatting>
  <conditionalFormatting sqref="O11:O18 O21:O29">
    <cfRule type="cellIs" dxfId="381" priority="12" stopIfTrue="1" operator="lessThanOrEqual">
      <formula>0</formula>
    </cfRule>
  </conditionalFormatting>
  <conditionalFormatting sqref="F18:N18 F28:N29">
    <cfRule type="cellIs" dxfId="380" priority="13" stopIfTrue="1" operator="equal">
      <formula>0</formula>
    </cfRule>
  </conditionalFormatting>
  <conditionalFormatting sqref="J3:N3">
    <cfRule type="cellIs" dxfId="379" priority="14" stopIfTrue="1" operator="lessThanOrEqual">
      <formula>0</formula>
    </cfRule>
  </conditionalFormatting>
  <conditionalFormatting sqref="J3:N3">
    <cfRule type="cellIs" dxfId="378" priority="15" stopIfTrue="1" operator="greaterThan">
      <formula>0</formula>
    </cfRule>
  </conditionalFormatting>
  <conditionalFormatting sqref="D3:H3">
    <cfRule type="cellIs" dxfId="377" priority="16" stopIfTrue="1" operator="lessThanOrEqual">
      <formula>0</formula>
    </cfRule>
  </conditionalFormatting>
  <conditionalFormatting sqref="D3:H3">
    <cfRule type="cellIs" dxfId="376" priority="17" stopIfTrue="1" operator="greaterThan">
      <formula>0</formula>
    </cfRule>
  </conditionalFormatting>
  <conditionalFormatting sqref="O7">
    <cfRule type="cellIs" dxfId="375" priority="18" stopIfTrue="1" operator="lessThanOrEqual">
      <formula>0</formula>
    </cfRule>
  </conditionalFormatting>
  <conditionalFormatting sqref="O7">
    <cfRule type="cellIs" dxfId="374" priority="19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3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3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3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3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3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3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topLeftCell="A16" workbookViewId="0">
      <selection activeCell="E38" sqref="E38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140625" customWidth="1"/>
    <col min="9" max="9" width="13.7109375" customWidth="1"/>
    <col min="10" max="10" width="10.7109375" hidden="1" customWidth="1"/>
    <col min="11" max="11" width="9.85546875" customWidth="1"/>
    <col min="12" max="13" width="10.7109375" customWidth="1"/>
    <col min="14" max="14" width="7.85546875" customWidth="1"/>
    <col min="15" max="15" width="10" customWidth="1"/>
    <col min="16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6.2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'4'!G5:H5+14</f>
        <v>45887</v>
      </c>
      <c r="H5" s="102"/>
      <c r="I5" s="6" t="s">
        <v>58</v>
      </c>
      <c r="J5" s="7"/>
      <c r="K5" s="7"/>
      <c r="L5" s="105">
        <f>G5+13</f>
        <v>45900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6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97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'4'!B27+1</f>
        <v>45887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45888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45889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45890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45891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45892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45893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97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45894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45895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45896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45897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45898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45899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45900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">
        <v>60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73" priority="1" stopIfTrue="1" operator="notEqual">
      <formula>"X"</formula>
    </cfRule>
  </conditionalFormatting>
  <conditionalFormatting sqref="C44:D44">
    <cfRule type="cellIs" dxfId="372" priority="2" stopIfTrue="1" operator="equal">
      <formula>0</formula>
    </cfRule>
  </conditionalFormatting>
  <conditionalFormatting sqref="O31">
    <cfRule type="cellIs" dxfId="371" priority="3" stopIfTrue="1" operator="lessThanOrEqual">
      <formula>0</formula>
    </cfRule>
  </conditionalFormatting>
  <conditionalFormatting sqref="O31">
    <cfRule type="cellIs" dxfId="370" priority="4" stopIfTrue="1" operator="greaterThan">
      <formula>0</formula>
    </cfRule>
  </conditionalFormatting>
  <conditionalFormatting sqref="H11:H17 H21:H27">
    <cfRule type="cellIs" dxfId="369" priority="5" stopIfTrue="1" operator="lessThanOrEqual">
      <formula>0</formula>
    </cfRule>
  </conditionalFormatting>
  <conditionalFormatting sqref="H11:H17 H21:H27">
    <cfRule type="cellIs" dxfId="368" priority="6" stopIfTrue="1" operator="greaterThan">
      <formula>0</formula>
    </cfRule>
  </conditionalFormatting>
  <conditionalFormatting sqref="D3:H3">
    <cfRule type="cellIs" dxfId="367" priority="7" stopIfTrue="1" operator="lessThanOrEqual">
      <formula>0</formula>
    </cfRule>
  </conditionalFormatting>
  <conditionalFormatting sqref="D3:H3">
    <cfRule type="cellIs" dxfId="366" priority="8" stopIfTrue="1" operator="greaterThan">
      <formula>0</formula>
    </cfRule>
  </conditionalFormatting>
  <conditionalFormatting sqref="I3">
    <cfRule type="cellIs" dxfId="365" priority="9" stopIfTrue="1" operator="greaterThan">
      <formula>0</formula>
    </cfRule>
  </conditionalFormatting>
  <conditionalFormatting sqref="J3:N3">
    <cfRule type="cellIs" dxfId="364" priority="10" stopIfTrue="1" operator="lessThanOrEqual">
      <formula>0</formula>
    </cfRule>
  </conditionalFormatting>
  <conditionalFormatting sqref="J3:N3">
    <cfRule type="cellIs" dxfId="363" priority="11" stopIfTrue="1" operator="greaterThan">
      <formula>0</formula>
    </cfRule>
  </conditionalFormatting>
  <conditionalFormatting sqref="O11:O18 O21:O29">
    <cfRule type="cellIs" dxfId="362" priority="12" stopIfTrue="1" operator="lessThanOrEqual">
      <formula>0</formula>
    </cfRule>
  </conditionalFormatting>
  <conditionalFormatting sqref="F18:N18 F28:N29">
    <cfRule type="cellIs" dxfId="361" priority="13" stopIfTrue="1" operator="equal">
      <formula>0</formula>
    </cfRule>
  </conditionalFormatting>
  <conditionalFormatting sqref="G7 L7">
    <cfRule type="cellIs" dxfId="360" priority="14" stopIfTrue="1" operator="lessThanOrEqual">
      <formula>0</formula>
    </cfRule>
  </conditionalFormatting>
  <conditionalFormatting sqref="G7 L7">
    <cfRule type="cellIs" dxfId="359" priority="15" stopIfTrue="1" operator="greaterThan">
      <formula>0</formula>
    </cfRule>
  </conditionalFormatting>
  <conditionalFormatting sqref="O7">
    <cfRule type="cellIs" dxfId="358" priority="16" stopIfTrue="1" operator="lessThanOrEqual">
      <formula>0</formula>
    </cfRule>
  </conditionalFormatting>
  <conditionalFormatting sqref="O7">
    <cfRule type="cellIs" dxfId="357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4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4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4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4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4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4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00"/>
  <sheetViews>
    <sheetView topLeftCell="A16" workbookViewId="0">
      <selection activeCell="R10" sqref="R10:V31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3.5703125" customWidth="1"/>
    <col min="9" max="9" width="12.85546875" customWidth="1"/>
    <col min="10" max="10" width="10.7109375" hidden="1" customWidth="1"/>
    <col min="11" max="12" width="10.7109375" customWidth="1"/>
    <col min="13" max="13" width="13.42578125" customWidth="1"/>
    <col min="14" max="14" width="7.7109375" customWidth="1"/>
    <col min="15" max="15" width="9.5703125" customWidth="1"/>
    <col min="16" max="16" width="10.7109375" customWidth="1"/>
    <col min="17" max="17" width="9.28515625" customWidth="1"/>
    <col min="18" max="18" width="6.28515625" customWidth="1"/>
    <col min="19" max="26" width="8.5703125" customWidth="1"/>
  </cols>
  <sheetData>
    <row r="1" spans="1:22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'5'!G5:H5+14</f>
        <v>45901</v>
      </c>
      <c r="H5" s="102"/>
      <c r="I5" s="6" t="s">
        <v>58</v>
      </c>
      <c r="J5" s="7"/>
      <c r="K5" s="7"/>
      <c r="L5" s="105">
        <f>G5+13</f>
        <v>45914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16"/>
      <c r="U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'5'!B27+1</f>
        <v>45901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45902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45903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45904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45905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45906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45907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45908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45909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45910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45911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45912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45913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45914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56" priority="1" stopIfTrue="1" operator="notEqual">
      <formula>"X"</formula>
    </cfRule>
  </conditionalFormatting>
  <conditionalFormatting sqref="C44:D44">
    <cfRule type="cellIs" dxfId="355" priority="2" stopIfTrue="1" operator="equal">
      <formula>0</formula>
    </cfRule>
  </conditionalFormatting>
  <conditionalFormatting sqref="O31">
    <cfRule type="cellIs" dxfId="354" priority="3" stopIfTrue="1" operator="lessThanOrEqual">
      <formula>0</formula>
    </cfRule>
  </conditionalFormatting>
  <conditionalFormatting sqref="O31">
    <cfRule type="cellIs" dxfId="353" priority="4" stopIfTrue="1" operator="greaterThan">
      <formula>0</formula>
    </cfRule>
  </conditionalFormatting>
  <conditionalFormatting sqref="H11:H17 H21:H27">
    <cfRule type="cellIs" dxfId="352" priority="5" stopIfTrue="1" operator="lessThanOrEqual">
      <formula>0</formula>
    </cfRule>
  </conditionalFormatting>
  <conditionalFormatting sqref="H11:H17 H21:H27">
    <cfRule type="cellIs" dxfId="351" priority="6" stopIfTrue="1" operator="greaterThan">
      <formula>0</formula>
    </cfRule>
  </conditionalFormatting>
  <conditionalFormatting sqref="D3:H3">
    <cfRule type="cellIs" dxfId="350" priority="7" stopIfTrue="1" operator="lessThanOrEqual">
      <formula>0</formula>
    </cfRule>
  </conditionalFormatting>
  <conditionalFormatting sqref="D3:H3">
    <cfRule type="cellIs" dxfId="349" priority="8" stopIfTrue="1" operator="greaterThan">
      <formula>0</formula>
    </cfRule>
  </conditionalFormatting>
  <conditionalFormatting sqref="I3">
    <cfRule type="cellIs" dxfId="348" priority="9" stopIfTrue="1" operator="greaterThan">
      <formula>0</formula>
    </cfRule>
  </conditionalFormatting>
  <conditionalFormatting sqref="J3:N3">
    <cfRule type="cellIs" dxfId="347" priority="10" stopIfTrue="1" operator="lessThanOrEqual">
      <formula>0</formula>
    </cfRule>
  </conditionalFormatting>
  <conditionalFormatting sqref="J3:N3">
    <cfRule type="cellIs" dxfId="346" priority="11" stopIfTrue="1" operator="greaterThan">
      <formula>0</formula>
    </cfRule>
  </conditionalFormatting>
  <conditionalFormatting sqref="O11:O18 O21:O29">
    <cfRule type="cellIs" dxfId="345" priority="12" stopIfTrue="1" operator="lessThanOrEqual">
      <formula>0</formula>
    </cfRule>
  </conditionalFormatting>
  <conditionalFormatting sqref="F18:N18 F28:N29">
    <cfRule type="cellIs" dxfId="344" priority="13" stopIfTrue="1" operator="equal">
      <formula>0</formula>
    </cfRule>
  </conditionalFormatting>
  <conditionalFormatting sqref="G7 L7">
    <cfRule type="cellIs" dxfId="343" priority="14" stopIfTrue="1" operator="lessThanOrEqual">
      <formula>0</formula>
    </cfRule>
  </conditionalFormatting>
  <conditionalFormatting sqref="G7 L7">
    <cfRule type="cellIs" dxfId="342" priority="15" stopIfTrue="1" operator="greaterThan">
      <formula>0</formula>
    </cfRule>
  </conditionalFormatting>
  <conditionalFormatting sqref="O7">
    <cfRule type="cellIs" dxfId="341" priority="16" stopIfTrue="1" operator="lessThanOrEqual">
      <formula>0</formula>
    </cfRule>
  </conditionalFormatting>
  <conditionalFormatting sqref="O7">
    <cfRule type="cellIs" dxfId="340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5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5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5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5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5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F21:G27 I21:N27" xr:uid="{00000000-0002-0000-05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00"/>
  <sheetViews>
    <sheetView workbookViewId="0">
      <selection activeCell="Q10" sqref="Q10:V32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2.140625" customWidth="1"/>
    <col min="9" max="9" width="13" customWidth="1"/>
    <col min="10" max="10" width="10.7109375" hidden="1" customWidth="1"/>
    <col min="11" max="12" width="10.7109375" customWidth="1"/>
    <col min="13" max="13" width="11.28515625" customWidth="1"/>
    <col min="14" max="14" width="7.28515625" customWidth="1"/>
    <col min="15" max="15" width="10.1406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7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'6'!G5:H5+14</f>
        <v>45915</v>
      </c>
      <c r="H5" s="102"/>
      <c r="I5" s="6" t="s">
        <v>58</v>
      </c>
      <c r="J5" s="7"/>
      <c r="K5" s="7"/>
      <c r="L5" s="105">
        <f>G5+13</f>
        <v>45928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'6'!B27+1</f>
        <v>45915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/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0">B11+1</f>
        <v>45916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/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0"/>
        <v>45917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/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0"/>
        <v>45918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/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0"/>
        <v>45919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ref="O15:O17" si="1">SUM(F15:N15)</f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0"/>
        <v>45920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1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0"/>
        <v>45921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1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45922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45923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45924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45925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45926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45927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45928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/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39" priority="1" stopIfTrue="1" operator="notEqual">
      <formula>"X"</formula>
    </cfRule>
  </conditionalFormatting>
  <conditionalFormatting sqref="C44:D44">
    <cfRule type="cellIs" dxfId="338" priority="2" stopIfTrue="1" operator="equal">
      <formula>0</formula>
    </cfRule>
  </conditionalFormatting>
  <conditionalFormatting sqref="O31">
    <cfRule type="cellIs" dxfId="337" priority="3" stopIfTrue="1" operator="lessThanOrEqual">
      <formula>0</formula>
    </cfRule>
  </conditionalFormatting>
  <conditionalFormatting sqref="O31">
    <cfRule type="cellIs" dxfId="336" priority="4" stopIfTrue="1" operator="greaterThan">
      <formula>0</formula>
    </cfRule>
  </conditionalFormatting>
  <conditionalFormatting sqref="H11:H17 H21:H27">
    <cfRule type="cellIs" dxfId="335" priority="5" stopIfTrue="1" operator="lessThanOrEqual">
      <formula>0</formula>
    </cfRule>
  </conditionalFormatting>
  <conditionalFormatting sqref="H11:H17 H21:H27">
    <cfRule type="cellIs" dxfId="334" priority="6" stopIfTrue="1" operator="greaterThan">
      <formula>0</formula>
    </cfRule>
  </conditionalFormatting>
  <conditionalFormatting sqref="D3:H3">
    <cfRule type="cellIs" dxfId="333" priority="7" stopIfTrue="1" operator="lessThanOrEqual">
      <formula>0</formula>
    </cfRule>
  </conditionalFormatting>
  <conditionalFormatting sqref="D3:H3">
    <cfRule type="cellIs" dxfId="332" priority="8" stopIfTrue="1" operator="greaterThan">
      <formula>0</formula>
    </cfRule>
  </conditionalFormatting>
  <conditionalFormatting sqref="I3">
    <cfRule type="cellIs" dxfId="331" priority="9" stopIfTrue="1" operator="greaterThan">
      <formula>0</formula>
    </cfRule>
  </conditionalFormatting>
  <conditionalFormatting sqref="J3:N3">
    <cfRule type="cellIs" dxfId="330" priority="10" stopIfTrue="1" operator="lessThanOrEqual">
      <formula>0</formula>
    </cfRule>
  </conditionalFormatting>
  <conditionalFormatting sqref="J3:N3">
    <cfRule type="cellIs" dxfId="329" priority="11" stopIfTrue="1" operator="greaterThan">
      <formula>0</formula>
    </cfRule>
  </conditionalFormatting>
  <conditionalFormatting sqref="O11:O18 O21:O29">
    <cfRule type="cellIs" dxfId="328" priority="12" stopIfTrue="1" operator="lessThanOrEqual">
      <formula>0</formula>
    </cfRule>
  </conditionalFormatting>
  <conditionalFormatting sqref="F18:N18 F28:N29">
    <cfRule type="cellIs" dxfId="327" priority="13" stopIfTrue="1" operator="equal">
      <formula>0</formula>
    </cfRule>
  </conditionalFormatting>
  <conditionalFormatting sqref="G7 L7">
    <cfRule type="cellIs" dxfId="326" priority="14" stopIfTrue="1" operator="lessThanOrEqual">
      <formula>0</formula>
    </cfRule>
  </conditionalFormatting>
  <conditionalFormatting sqref="G7 L7">
    <cfRule type="cellIs" dxfId="325" priority="15" stopIfTrue="1" operator="greaterThan">
      <formula>0</formula>
    </cfRule>
  </conditionalFormatting>
  <conditionalFormatting sqref="O7">
    <cfRule type="cellIs" dxfId="324" priority="16" stopIfTrue="1" operator="lessThanOrEqual">
      <formula>0</formula>
    </cfRule>
  </conditionalFormatting>
  <conditionalFormatting sqref="O7">
    <cfRule type="cellIs" dxfId="323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6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6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6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6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6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6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00"/>
  <sheetViews>
    <sheetView workbookViewId="0">
      <selection activeCell="Q10" sqref="Q10:W33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11.42578125" customWidth="1"/>
    <col min="9" max="9" width="13.7109375" customWidth="1"/>
    <col min="10" max="10" width="10.7109375" hidden="1" customWidth="1"/>
    <col min="11" max="11" width="10.28515625" customWidth="1"/>
    <col min="12" max="13" width="10.7109375" customWidth="1"/>
    <col min="14" max="14" width="6.85546875" customWidth="1"/>
    <col min="15" max="15" width="10.42578125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25.5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'7'!G5:H5+14</f>
        <v>45929</v>
      </c>
      <c r="H5" s="102"/>
      <c r="I5" s="6" t="s">
        <v>58</v>
      </c>
      <c r="J5" s="7"/>
      <c r="K5" s="7"/>
      <c r="L5" s="105">
        <f>G5+13</f>
        <v>45942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3.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'7'!B27+1</f>
        <v>45929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45930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45931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45932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45933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45934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45935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45936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45937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45938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45939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45940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45941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45942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22" priority="1" stopIfTrue="1" operator="notEqual">
      <formula>"X"</formula>
    </cfRule>
  </conditionalFormatting>
  <conditionalFormatting sqref="C44:D44">
    <cfRule type="cellIs" dxfId="321" priority="2" stopIfTrue="1" operator="equal">
      <formula>0</formula>
    </cfRule>
  </conditionalFormatting>
  <conditionalFormatting sqref="O31">
    <cfRule type="cellIs" dxfId="320" priority="3" stopIfTrue="1" operator="lessThanOrEqual">
      <formula>0</formula>
    </cfRule>
  </conditionalFormatting>
  <conditionalFormatting sqref="O31">
    <cfRule type="cellIs" dxfId="319" priority="4" stopIfTrue="1" operator="greaterThan">
      <formula>0</formula>
    </cfRule>
  </conditionalFormatting>
  <conditionalFormatting sqref="H11:H17 H21:H27">
    <cfRule type="cellIs" dxfId="318" priority="5" stopIfTrue="1" operator="lessThanOrEqual">
      <formula>0</formula>
    </cfRule>
  </conditionalFormatting>
  <conditionalFormatting sqref="H11:H17 H21:H27">
    <cfRule type="cellIs" dxfId="317" priority="6" stopIfTrue="1" operator="greaterThan">
      <formula>0</formula>
    </cfRule>
  </conditionalFormatting>
  <conditionalFormatting sqref="D3:H3">
    <cfRule type="cellIs" dxfId="316" priority="7" stopIfTrue="1" operator="lessThanOrEqual">
      <formula>0</formula>
    </cfRule>
  </conditionalFormatting>
  <conditionalFormatting sqref="D3:H3">
    <cfRule type="cellIs" dxfId="315" priority="8" stopIfTrue="1" operator="greaterThan">
      <formula>0</formula>
    </cfRule>
  </conditionalFormatting>
  <conditionalFormatting sqref="I3">
    <cfRule type="cellIs" dxfId="314" priority="9" stopIfTrue="1" operator="greaterThan">
      <formula>0</formula>
    </cfRule>
  </conditionalFormatting>
  <conditionalFormatting sqref="J3:N3">
    <cfRule type="cellIs" dxfId="313" priority="10" stopIfTrue="1" operator="lessThanOrEqual">
      <formula>0</formula>
    </cfRule>
  </conditionalFormatting>
  <conditionalFormatting sqref="J3:N3">
    <cfRule type="cellIs" dxfId="312" priority="11" stopIfTrue="1" operator="greaterThan">
      <formula>0</formula>
    </cfRule>
  </conditionalFormatting>
  <conditionalFormatting sqref="O11:O18 O21:O29">
    <cfRule type="cellIs" dxfId="311" priority="12" stopIfTrue="1" operator="lessThanOrEqual">
      <formula>0</formula>
    </cfRule>
  </conditionalFormatting>
  <conditionalFormatting sqref="F18:N18 F28:N29">
    <cfRule type="cellIs" dxfId="310" priority="13" stopIfTrue="1" operator="equal">
      <formula>0</formula>
    </cfRule>
  </conditionalFormatting>
  <conditionalFormatting sqref="G7 L7">
    <cfRule type="cellIs" dxfId="309" priority="14" stopIfTrue="1" operator="lessThanOrEqual">
      <formula>0</formula>
    </cfRule>
  </conditionalFormatting>
  <conditionalFormatting sqref="G7 L7">
    <cfRule type="cellIs" dxfId="308" priority="15" stopIfTrue="1" operator="greaterThan">
      <formula>0</formula>
    </cfRule>
  </conditionalFormatting>
  <conditionalFormatting sqref="O7">
    <cfRule type="cellIs" dxfId="307" priority="16" stopIfTrue="1" operator="lessThanOrEqual">
      <formula>0</formula>
    </cfRule>
  </conditionalFormatting>
  <conditionalFormatting sqref="O7">
    <cfRule type="cellIs" dxfId="306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7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7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7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7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7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7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00"/>
  <sheetViews>
    <sheetView workbookViewId="0">
      <selection activeCell="Q10" sqref="Q10:W44"/>
    </sheetView>
  </sheetViews>
  <sheetFormatPr defaultColWidth="12.5703125" defaultRowHeight="15" customHeight="1"/>
  <cols>
    <col min="1" max="1" width="8.5703125" customWidth="1"/>
    <col min="2" max="4" width="10.7109375" customWidth="1"/>
    <col min="5" max="5" width="2.140625" customWidth="1"/>
    <col min="6" max="7" width="10.7109375" customWidth="1"/>
    <col min="8" max="8" width="9.28515625" customWidth="1"/>
    <col min="9" max="9" width="13.7109375" customWidth="1"/>
    <col min="10" max="10" width="10.7109375" hidden="1" customWidth="1"/>
    <col min="11" max="13" width="10.7109375" customWidth="1"/>
    <col min="14" max="14" width="6.5703125" customWidth="1"/>
    <col min="15" max="15" width="9" customWidth="1"/>
    <col min="16" max="16" width="7.7109375" customWidth="1"/>
    <col min="17" max="17" width="10.7109375" customWidth="1"/>
    <col min="18" max="18" width="9.28515625" customWidth="1"/>
    <col min="19" max="19" width="6.28515625" customWidth="1"/>
    <col min="20" max="26" width="8.5703125" customWidth="1"/>
  </cols>
  <sheetData>
    <row r="1" spans="1:22" ht="30" customHeight="1">
      <c r="A1" s="98" t="str">
        <f>'1'!A1:N1</f>
        <v>BUUSD TIME SHEET 2025 - 2026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2" ht="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ht="17.25" customHeight="1">
      <c r="A3" s="2"/>
      <c r="B3" s="1"/>
      <c r="C3" s="2" t="s">
        <v>0</v>
      </c>
      <c r="D3" s="100">
        <f>'1'!D3:H3</f>
        <v>0</v>
      </c>
      <c r="E3" s="101"/>
      <c r="F3" s="101"/>
      <c r="G3" s="101"/>
      <c r="H3" s="102"/>
      <c r="I3" s="3" t="s">
        <v>1</v>
      </c>
      <c r="J3" s="103">
        <f>'1'!J3:M3</f>
        <v>0</v>
      </c>
      <c r="K3" s="99"/>
      <c r="L3" s="99"/>
      <c r="M3" s="99"/>
      <c r="N3" s="99"/>
      <c r="O3" s="1"/>
    </row>
    <row r="4" spans="1:22" ht="3.75" customHeight="1">
      <c r="A4" s="4"/>
      <c r="B4" s="4"/>
      <c r="C4" s="4"/>
      <c r="D4" s="4" t="s">
        <v>2</v>
      </c>
      <c r="E4" s="4"/>
      <c r="F4" s="4"/>
      <c r="G4" s="4"/>
      <c r="H4" s="4"/>
      <c r="I4" s="5"/>
      <c r="J4" s="5"/>
      <c r="K4" s="5"/>
      <c r="L4" s="5"/>
      <c r="M4" s="5"/>
      <c r="N4" s="5"/>
      <c r="O4" s="5"/>
    </row>
    <row r="5" spans="1:22" ht="16.5" customHeight="1">
      <c r="A5" s="4"/>
      <c r="B5" s="104" t="s">
        <v>3</v>
      </c>
      <c r="C5" s="99"/>
      <c r="D5" s="99"/>
      <c r="E5" s="4"/>
      <c r="F5" s="6" t="s">
        <v>4</v>
      </c>
      <c r="G5" s="105">
        <f>'8'!G5:H5+14</f>
        <v>45943</v>
      </c>
      <c r="H5" s="102"/>
      <c r="I5" s="6" t="s">
        <v>58</v>
      </c>
      <c r="J5" s="7"/>
      <c r="K5" s="7"/>
      <c r="L5" s="105">
        <f>G5+13</f>
        <v>45956</v>
      </c>
      <c r="M5" s="102"/>
      <c r="N5" s="7"/>
      <c r="O5" s="5"/>
    </row>
    <row r="6" spans="1:22" ht="6" customHeight="1">
      <c r="A6" s="4"/>
      <c r="B6" s="4"/>
      <c r="C6" s="4"/>
      <c r="D6" s="4"/>
      <c r="E6" s="4"/>
      <c r="F6" s="6"/>
      <c r="G6" s="8"/>
      <c r="H6" s="8"/>
      <c r="I6" s="8"/>
      <c r="J6" s="8"/>
      <c r="K6" s="8"/>
      <c r="L6" s="8"/>
      <c r="M6" s="8"/>
      <c r="N6" s="8"/>
      <c r="O6" s="5"/>
    </row>
    <row r="7" spans="1:22" ht="16.5" customHeight="1">
      <c r="A7" s="139"/>
      <c r="B7" s="99"/>
      <c r="C7" s="99"/>
      <c r="D7" s="140" t="s">
        <v>5</v>
      </c>
      <c r="E7" s="99"/>
      <c r="F7" s="99"/>
      <c r="G7" s="11">
        <f>'1'!G7</f>
        <v>0</v>
      </c>
      <c r="H7" s="106" t="s">
        <v>6</v>
      </c>
      <c r="I7" s="99"/>
      <c r="J7" s="12"/>
      <c r="K7" s="12"/>
      <c r="L7" s="13">
        <f>'1'!K7</f>
        <v>0</v>
      </c>
      <c r="M7" s="12"/>
      <c r="N7" s="12" t="s">
        <v>54</v>
      </c>
      <c r="O7" s="13">
        <f>'1'!N7</f>
        <v>0</v>
      </c>
    </row>
    <row r="8" spans="1:22" ht="12.75" customHeight="1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2"/>
      <c r="K8" s="12"/>
      <c r="L8" s="12"/>
      <c r="M8" s="12"/>
      <c r="N8" s="12"/>
      <c r="O8" s="12"/>
    </row>
    <row r="9" spans="1:22" ht="4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R9" s="16"/>
      <c r="S9" s="16"/>
      <c r="T9" s="16"/>
      <c r="U9" s="16"/>
      <c r="V9" s="16"/>
    </row>
    <row r="10" spans="1:22" ht="12.75" customHeight="1">
      <c r="A10" s="17" t="s">
        <v>9</v>
      </c>
      <c r="B10" s="18" t="s">
        <v>10</v>
      </c>
      <c r="C10" s="19" t="s">
        <v>11</v>
      </c>
      <c r="D10" s="19" t="s">
        <v>12</v>
      </c>
      <c r="E10" s="20"/>
      <c r="F10" s="19" t="s">
        <v>13</v>
      </c>
      <c r="G10" s="19" t="s">
        <v>14</v>
      </c>
      <c r="H10" s="19" t="str">
        <f>'1'!H10</f>
        <v>*Lunch</v>
      </c>
      <c r="I10" s="21" t="str">
        <f>'1'!I10</f>
        <v>Lunch/Recess Duty</v>
      </c>
      <c r="J10" s="19" t="s">
        <v>56</v>
      </c>
      <c r="K10" s="19" t="s">
        <v>17</v>
      </c>
      <c r="L10" s="19" t="str">
        <f>'1'!K10</f>
        <v>VACATION</v>
      </c>
      <c r="M10" s="19" t="str">
        <f>'1'!L10</f>
        <v>Sick/Med</v>
      </c>
      <c r="N10" s="19" t="str">
        <f>'1'!M10</f>
        <v>Pers</v>
      </c>
      <c r="O10" s="22" t="s">
        <v>21</v>
      </c>
      <c r="R10" s="16"/>
      <c r="S10" s="107"/>
      <c r="T10" s="99"/>
      <c r="U10" s="24"/>
      <c r="V10" s="16"/>
    </row>
    <row r="11" spans="1:22" ht="12.75" customHeight="1">
      <c r="A11" s="25" t="s">
        <v>23</v>
      </c>
      <c r="B11" s="26">
        <f>'8'!B27+1</f>
        <v>45943</v>
      </c>
      <c r="C11" s="27"/>
      <c r="D11" s="27"/>
      <c r="E11" s="28"/>
      <c r="F11" s="29"/>
      <c r="G11" s="29"/>
      <c r="H11" s="29"/>
      <c r="I11" s="29"/>
      <c r="J11" s="30"/>
      <c r="K11" s="30"/>
      <c r="L11" s="30"/>
      <c r="M11" s="30"/>
      <c r="N11" s="30"/>
      <c r="O11" s="31">
        <f t="shared" ref="O11:O17" si="0">SUM(F11:N11)</f>
        <v>0</v>
      </c>
      <c r="P11" s="96"/>
      <c r="R11" s="16"/>
      <c r="S11" s="23"/>
      <c r="T11" s="23"/>
      <c r="U11" s="16"/>
      <c r="V11" s="16"/>
    </row>
    <row r="12" spans="1:22" ht="12.75" customHeight="1">
      <c r="A12" s="32" t="s">
        <v>24</v>
      </c>
      <c r="B12" s="26">
        <f t="shared" ref="B12:B17" si="1">B11+1</f>
        <v>45944</v>
      </c>
      <c r="C12" s="27"/>
      <c r="D12" s="27"/>
      <c r="E12" s="28"/>
      <c r="F12" s="29"/>
      <c r="G12" s="29"/>
      <c r="H12" s="29"/>
      <c r="I12" s="29"/>
      <c r="J12" s="33"/>
      <c r="K12" s="33"/>
      <c r="L12" s="33"/>
      <c r="M12" s="33"/>
      <c r="N12" s="33"/>
      <c r="O12" s="31">
        <f t="shared" si="0"/>
        <v>0</v>
      </c>
      <c r="P12" s="96"/>
      <c r="R12" s="16"/>
      <c r="S12" s="23"/>
      <c r="T12" s="23"/>
      <c r="U12" s="16"/>
      <c r="V12" s="16"/>
    </row>
    <row r="13" spans="1:22" ht="12.75" customHeight="1">
      <c r="A13" s="32" t="s">
        <v>25</v>
      </c>
      <c r="B13" s="26">
        <f t="shared" si="1"/>
        <v>45945</v>
      </c>
      <c r="C13" s="27"/>
      <c r="D13" s="27"/>
      <c r="E13" s="28"/>
      <c r="F13" s="29"/>
      <c r="G13" s="29"/>
      <c r="H13" s="29"/>
      <c r="I13" s="29"/>
      <c r="J13" s="33"/>
      <c r="K13" s="33"/>
      <c r="L13" s="33"/>
      <c r="M13" s="33"/>
      <c r="N13" s="33"/>
      <c r="O13" s="31">
        <f t="shared" si="0"/>
        <v>0</v>
      </c>
      <c r="P13" s="96"/>
      <c r="R13" s="16"/>
      <c r="S13" s="23"/>
      <c r="T13" s="23"/>
      <c r="U13" s="16"/>
      <c r="V13" s="16"/>
    </row>
    <row r="14" spans="1:22" ht="12.75" customHeight="1">
      <c r="A14" s="32" t="s">
        <v>59</v>
      </c>
      <c r="B14" s="26">
        <f t="shared" si="1"/>
        <v>45946</v>
      </c>
      <c r="C14" s="27"/>
      <c r="D14" s="27"/>
      <c r="E14" s="28"/>
      <c r="F14" s="29"/>
      <c r="G14" s="29"/>
      <c r="H14" s="29"/>
      <c r="I14" s="29"/>
      <c r="J14" s="33"/>
      <c r="K14" s="30"/>
      <c r="L14" s="30"/>
      <c r="M14" s="30"/>
      <c r="N14" s="30"/>
      <c r="O14" s="31">
        <f t="shared" si="0"/>
        <v>0</v>
      </c>
      <c r="P14" s="96"/>
      <c r="R14" s="107"/>
      <c r="S14" s="99"/>
      <c r="T14" s="99"/>
      <c r="U14" s="24"/>
      <c r="V14" s="16"/>
    </row>
    <row r="15" spans="1:22" ht="12.75" customHeight="1">
      <c r="A15" s="32" t="s">
        <v>28</v>
      </c>
      <c r="B15" s="26">
        <f t="shared" si="1"/>
        <v>45947</v>
      </c>
      <c r="C15" s="27"/>
      <c r="D15" s="27"/>
      <c r="E15" s="28"/>
      <c r="F15" s="29"/>
      <c r="G15" s="29"/>
      <c r="H15" s="29"/>
      <c r="I15" s="29"/>
      <c r="J15" s="33"/>
      <c r="K15" s="33"/>
      <c r="L15" s="33"/>
      <c r="M15" s="33"/>
      <c r="N15" s="33"/>
      <c r="O15" s="31">
        <f t="shared" si="0"/>
        <v>0</v>
      </c>
      <c r="P15" s="96"/>
      <c r="R15" s="16"/>
      <c r="S15" s="23"/>
      <c r="T15" s="23"/>
      <c r="U15" s="16"/>
      <c r="V15" s="16"/>
    </row>
    <row r="16" spans="1:22" ht="12.75" customHeight="1">
      <c r="A16" s="32" t="s">
        <v>29</v>
      </c>
      <c r="B16" s="26">
        <f t="shared" si="1"/>
        <v>45948</v>
      </c>
      <c r="C16" s="34"/>
      <c r="D16" s="34"/>
      <c r="E16" s="28"/>
      <c r="F16" s="35"/>
      <c r="G16" s="35"/>
      <c r="H16" s="35"/>
      <c r="I16" s="35"/>
      <c r="J16" s="36"/>
      <c r="K16" s="36"/>
      <c r="L16" s="36"/>
      <c r="M16" s="36"/>
      <c r="N16" s="36"/>
      <c r="O16" s="31">
        <f t="shared" si="0"/>
        <v>0</v>
      </c>
      <c r="P16" s="96"/>
      <c r="R16" s="16"/>
      <c r="S16" s="23"/>
      <c r="T16" s="23"/>
      <c r="U16" s="16"/>
      <c r="V16" s="16"/>
    </row>
    <row r="17" spans="1:22" ht="12.75" customHeight="1">
      <c r="A17" s="32" t="s">
        <v>30</v>
      </c>
      <c r="B17" s="26">
        <f t="shared" si="1"/>
        <v>45949</v>
      </c>
      <c r="C17" s="34"/>
      <c r="D17" s="34"/>
      <c r="E17" s="28"/>
      <c r="F17" s="37"/>
      <c r="G17" s="37"/>
      <c r="H17" s="37"/>
      <c r="I17" s="37"/>
      <c r="J17" s="38"/>
      <c r="K17" s="38"/>
      <c r="L17" s="38"/>
      <c r="M17" s="38"/>
      <c r="N17" s="38"/>
      <c r="O17" s="39">
        <f t="shared" si="0"/>
        <v>0</v>
      </c>
      <c r="P17" s="96"/>
      <c r="R17" s="16"/>
      <c r="S17" s="23"/>
      <c r="T17" s="23"/>
      <c r="U17" s="16"/>
      <c r="V17" s="16"/>
    </row>
    <row r="18" spans="1:22" ht="12.75" customHeight="1">
      <c r="A18" s="15"/>
      <c r="B18" s="40"/>
      <c r="C18" s="108" t="s">
        <v>31</v>
      </c>
      <c r="D18" s="109"/>
      <c r="E18" s="41"/>
      <c r="F18" s="42">
        <f t="shared" ref="F18:O18" si="2">SUM(F11:F17)</f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  <c r="R18" s="16"/>
      <c r="S18" s="23"/>
      <c r="T18" s="23"/>
      <c r="U18" s="43"/>
      <c r="V18" s="16"/>
    </row>
    <row r="19" spans="1:22" ht="9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R19" s="16"/>
      <c r="S19" s="23"/>
      <c r="T19" s="23"/>
      <c r="U19" s="16"/>
      <c r="V19" s="16"/>
    </row>
    <row r="20" spans="1:22" ht="12.75" customHeight="1">
      <c r="A20" s="17" t="s">
        <v>32</v>
      </c>
      <c r="B20" s="18" t="s">
        <v>10</v>
      </c>
      <c r="C20" s="19" t="s">
        <v>11</v>
      </c>
      <c r="D20" s="19" t="s">
        <v>12</v>
      </c>
      <c r="E20" s="20"/>
      <c r="F20" s="19" t="str">
        <f t="shared" ref="F20:I20" si="3">F10</f>
        <v>Reg Ed</v>
      </c>
      <c r="G20" s="19" t="str">
        <f t="shared" si="3"/>
        <v>Spec Ed</v>
      </c>
      <c r="H20" s="19" t="str">
        <f t="shared" si="3"/>
        <v>*Lunch</v>
      </c>
      <c r="I20" s="21" t="str">
        <f t="shared" si="3"/>
        <v>Lunch/Recess Duty</v>
      </c>
      <c r="J20" s="19" t="s">
        <v>56</v>
      </c>
      <c r="K20" s="19" t="s">
        <v>17</v>
      </c>
      <c r="L20" s="19" t="str">
        <f t="shared" ref="L20:O20" si="4">L10</f>
        <v>VACATION</v>
      </c>
      <c r="M20" s="19" t="str">
        <f t="shared" si="4"/>
        <v>Sick/Med</v>
      </c>
      <c r="N20" s="19" t="str">
        <f t="shared" si="4"/>
        <v>Pers</v>
      </c>
      <c r="O20" s="22" t="str">
        <f t="shared" si="4"/>
        <v>TOTAL</v>
      </c>
      <c r="R20" s="16"/>
      <c r="S20" s="23"/>
      <c r="T20" s="23"/>
      <c r="U20" s="16"/>
      <c r="V20" s="16"/>
    </row>
    <row r="21" spans="1:22" ht="12.75" customHeight="1">
      <c r="A21" s="25" t="s">
        <v>23</v>
      </c>
      <c r="B21" s="26">
        <f t="shared" ref="B21:B27" si="5">B11+7</f>
        <v>45950</v>
      </c>
      <c r="C21" s="2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0"/>
      <c r="O21" s="31">
        <f t="shared" ref="O21:O27" si="6">SUM(F21:N21)</f>
        <v>0</v>
      </c>
      <c r="P21" s="96"/>
      <c r="R21" s="16"/>
      <c r="S21" s="23"/>
      <c r="T21" s="23"/>
      <c r="U21" s="16"/>
      <c r="V21" s="16"/>
    </row>
    <row r="22" spans="1:22" ht="12.75" customHeight="1">
      <c r="A22" s="32" t="s">
        <v>24</v>
      </c>
      <c r="B22" s="26">
        <f t="shared" si="5"/>
        <v>45951</v>
      </c>
      <c r="C22" s="27"/>
      <c r="D22" s="27"/>
      <c r="E22" s="28"/>
      <c r="F22" s="29"/>
      <c r="G22" s="29"/>
      <c r="H22" s="29"/>
      <c r="I22" s="29"/>
      <c r="J22" s="33"/>
      <c r="K22" s="33"/>
      <c r="L22" s="33"/>
      <c r="M22" s="33"/>
      <c r="N22" s="33"/>
      <c r="O22" s="31">
        <f t="shared" si="6"/>
        <v>0</v>
      </c>
      <c r="P22" s="96"/>
      <c r="R22" s="107"/>
      <c r="S22" s="99"/>
      <c r="T22" s="99"/>
      <c r="U22" s="24"/>
      <c r="V22" s="16"/>
    </row>
    <row r="23" spans="1:22" ht="12.75" customHeight="1">
      <c r="A23" s="32" t="s">
        <v>25</v>
      </c>
      <c r="B23" s="26">
        <f t="shared" si="5"/>
        <v>45952</v>
      </c>
      <c r="C23" s="27"/>
      <c r="D23" s="27"/>
      <c r="E23" s="28"/>
      <c r="F23" s="29"/>
      <c r="G23" s="29"/>
      <c r="H23" s="29"/>
      <c r="I23" s="29"/>
      <c r="J23" s="33"/>
      <c r="K23" s="33"/>
      <c r="L23" s="33"/>
      <c r="M23" s="33"/>
      <c r="N23" s="33"/>
      <c r="O23" s="31">
        <f t="shared" si="6"/>
        <v>0</v>
      </c>
      <c r="P23" s="96"/>
      <c r="R23" s="16"/>
      <c r="S23" s="16"/>
      <c r="T23" s="16"/>
      <c r="U23" s="16"/>
      <c r="V23" s="16"/>
    </row>
    <row r="24" spans="1:22" ht="12.75" customHeight="1">
      <c r="A24" s="32" t="s">
        <v>59</v>
      </c>
      <c r="B24" s="26">
        <f t="shared" si="5"/>
        <v>45953</v>
      </c>
      <c r="C24" s="27"/>
      <c r="D24" s="27"/>
      <c r="E24" s="28"/>
      <c r="F24" s="29"/>
      <c r="G24" s="29"/>
      <c r="H24" s="29"/>
      <c r="I24" s="29"/>
      <c r="J24" s="33"/>
      <c r="K24" s="30"/>
      <c r="L24" s="30"/>
      <c r="M24" s="30"/>
      <c r="N24" s="30"/>
      <c r="O24" s="31">
        <f t="shared" si="6"/>
        <v>0</v>
      </c>
      <c r="P24" s="96"/>
      <c r="R24" s="16"/>
      <c r="S24" s="16"/>
      <c r="T24" s="16"/>
      <c r="U24" s="16"/>
      <c r="V24" s="16"/>
    </row>
    <row r="25" spans="1:22" ht="12.75" customHeight="1">
      <c r="A25" s="32" t="s">
        <v>28</v>
      </c>
      <c r="B25" s="26">
        <f t="shared" si="5"/>
        <v>45954</v>
      </c>
      <c r="C25" s="27"/>
      <c r="D25" s="27"/>
      <c r="E25" s="28"/>
      <c r="F25" s="29"/>
      <c r="G25" s="29"/>
      <c r="H25" s="29"/>
      <c r="I25" s="29"/>
      <c r="J25" s="33"/>
      <c r="K25" s="30"/>
      <c r="L25" s="29"/>
      <c r="M25" s="33"/>
      <c r="N25" s="33"/>
      <c r="O25" s="31">
        <f t="shared" si="6"/>
        <v>0</v>
      </c>
      <c r="P25" s="96"/>
      <c r="R25" s="16"/>
      <c r="S25" s="16"/>
      <c r="T25" s="16"/>
      <c r="U25" s="16"/>
      <c r="V25" s="16"/>
    </row>
    <row r="26" spans="1:22" ht="12.75" customHeight="1">
      <c r="A26" s="32" t="s">
        <v>29</v>
      </c>
      <c r="B26" s="26">
        <f t="shared" si="5"/>
        <v>45955</v>
      </c>
      <c r="C26" s="34"/>
      <c r="D26" s="34"/>
      <c r="E26" s="28"/>
      <c r="F26" s="35"/>
      <c r="G26" s="35"/>
      <c r="H26" s="35"/>
      <c r="I26" s="35"/>
      <c r="J26" s="36"/>
      <c r="K26" s="36"/>
      <c r="L26" s="36"/>
      <c r="M26" s="35"/>
      <c r="N26" s="36"/>
      <c r="O26" s="31">
        <f t="shared" si="6"/>
        <v>0</v>
      </c>
      <c r="P26" s="96"/>
      <c r="R26" s="16"/>
      <c r="S26" s="107"/>
      <c r="T26" s="99"/>
      <c r="U26" s="99"/>
      <c r="V26" s="24"/>
    </row>
    <row r="27" spans="1:22" ht="12.75" customHeight="1">
      <c r="A27" s="32" t="s">
        <v>30</v>
      </c>
      <c r="B27" s="26">
        <f t="shared" si="5"/>
        <v>45956</v>
      </c>
      <c r="C27" s="34"/>
      <c r="D27" s="34"/>
      <c r="E27" s="28"/>
      <c r="F27" s="37"/>
      <c r="G27" s="37"/>
      <c r="H27" s="37"/>
      <c r="I27" s="37"/>
      <c r="J27" s="38"/>
      <c r="K27" s="38"/>
      <c r="L27" s="38"/>
      <c r="M27" s="38"/>
      <c r="N27" s="38"/>
      <c r="O27" s="39">
        <f t="shared" si="6"/>
        <v>0</v>
      </c>
      <c r="P27" s="96"/>
      <c r="R27" s="16"/>
      <c r="S27" s="16"/>
      <c r="T27" s="16"/>
      <c r="U27" s="16"/>
      <c r="V27" s="16"/>
    </row>
    <row r="28" spans="1:22" ht="15" customHeight="1">
      <c r="A28" s="16"/>
      <c r="B28" s="16"/>
      <c r="C28" s="110" t="s">
        <v>35</v>
      </c>
      <c r="D28" s="111"/>
      <c r="E28" s="41"/>
      <c r="F28" s="45">
        <f t="shared" ref="F28:O28" si="7">SUM(F21:F27)</f>
        <v>0</v>
      </c>
      <c r="G28" s="45">
        <f t="shared" si="7"/>
        <v>0</v>
      </c>
      <c r="H28" s="45">
        <f t="shared" si="7"/>
        <v>0</v>
      </c>
      <c r="I28" s="45">
        <f t="shared" si="7"/>
        <v>0</v>
      </c>
      <c r="J28" s="45">
        <f t="shared" si="7"/>
        <v>0</v>
      </c>
      <c r="K28" s="45">
        <f t="shared" si="7"/>
        <v>0</v>
      </c>
      <c r="L28" s="45">
        <f t="shared" si="7"/>
        <v>0</v>
      </c>
      <c r="M28" s="45">
        <f t="shared" si="7"/>
        <v>0</v>
      </c>
      <c r="N28" s="45">
        <f t="shared" si="7"/>
        <v>0</v>
      </c>
      <c r="O28" s="42">
        <f t="shared" si="7"/>
        <v>0</v>
      </c>
      <c r="R28" s="43"/>
      <c r="S28" s="16"/>
      <c r="T28" s="46"/>
      <c r="U28" s="47"/>
      <c r="V28" s="16"/>
    </row>
    <row r="29" spans="1:22" ht="15.75" customHeight="1">
      <c r="A29" s="16"/>
      <c r="B29" s="16"/>
      <c r="C29" s="112" t="s">
        <v>37</v>
      </c>
      <c r="D29" s="113"/>
      <c r="E29" s="48"/>
      <c r="F29" s="49">
        <f t="shared" ref="F29:O29" si="8">F18+F28</f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0</v>
      </c>
      <c r="N29" s="49">
        <f t="shared" si="8"/>
        <v>0</v>
      </c>
      <c r="O29" s="50">
        <f t="shared" si="8"/>
        <v>0</v>
      </c>
      <c r="R29" s="24"/>
      <c r="S29" s="16"/>
      <c r="T29" s="46"/>
      <c r="U29" s="47"/>
      <c r="V29" s="16"/>
    </row>
    <row r="30" spans="1:22" ht="11.25" customHeight="1">
      <c r="A30" s="16"/>
      <c r="B30" s="16"/>
      <c r="C30" s="51"/>
      <c r="D30" s="51"/>
      <c r="E30" s="51"/>
      <c r="F30" s="51"/>
      <c r="G30" s="51"/>
      <c r="H30" s="51"/>
      <c r="I30" s="51"/>
      <c r="J30" s="16"/>
      <c r="K30" s="16"/>
      <c r="L30" s="16"/>
      <c r="M30" s="16"/>
      <c r="N30" s="16"/>
      <c r="O30" s="16"/>
    </row>
    <row r="31" spans="1:22" ht="21.75" customHeight="1">
      <c r="A31" s="114"/>
      <c r="B31" s="115"/>
      <c r="C31" s="115"/>
      <c r="D31" s="115"/>
      <c r="E31" s="47"/>
      <c r="F31" s="116"/>
      <c r="G31" s="115"/>
      <c r="H31" s="47"/>
      <c r="I31" s="16"/>
      <c r="J31" s="16"/>
      <c r="K31" s="16"/>
      <c r="L31" s="16"/>
      <c r="M31" s="16"/>
      <c r="N31" s="52" t="s">
        <v>38</v>
      </c>
      <c r="O31" s="53">
        <f>R29</f>
        <v>0</v>
      </c>
    </row>
    <row r="32" spans="1:22" ht="12.75" customHeight="1">
      <c r="A32" s="142" t="s">
        <v>39</v>
      </c>
      <c r="B32" s="99"/>
      <c r="C32" s="99"/>
      <c r="D32" s="99"/>
      <c r="E32" s="54"/>
      <c r="F32" s="142" t="s">
        <v>40</v>
      </c>
      <c r="G32" s="99"/>
      <c r="H32" s="54"/>
      <c r="I32" s="123" t="s">
        <v>41</v>
      </c>
      <c r="J32" s="115"/>
      <c r="K32" s="115"/>
      <c r="L32" s="115"/>
      <c r="M32" s="115"/>
      <c r="N32" s="115"/>
      <c r="O32" s="115"/>
    </row>
    <row r="33" spans="1:15" ht="18.75" customHeight="1">
      <c r="A33" s="54"/>
      <c r="B33" s="54"/>
      <c r="C33" s="54"/>
      <c r="D33" s="54"/>
      <c r="E33" s="54"/>
      <c r="F33" s="54"/>
      <c r="G33" s="54"/>
      <c r="H33" s="54"/>
      <c r="I33" s="124"/>
      <c r="J33" s="101"/>
      <c r="K33" s="101"/>
      <c r="L33" s="101"/>
      <c r="M33" s="101"/>
      <c r="N33" s="101"/>
      <c r="O33" s="102"/>
    </row>
    <row r="34" spans="1:15" ht="14.25" customHeight="1">
      <c r="A34" s="54"/>
      <c r="B34" s="55"/>
      <c r="C34" s="127" t="s">
        <v>42</v>
      </c>
      <c r="D34" s="128"/>
      <c r="E34" s="56"/>
      <c r="F34" s="57"/>
      <c r="G34" s="54"/>
      <c r="H34" s="54"/>
      <c r="I34" s="16"/>
      <c r="J34" s="143"/>
      <c r="K34" s="99"/>
      <c r="L34" s="99"/>
      <c r="M34" s="99"/>
      <c r="N34" s="99"/>
      <c r="O34" s="58"/>
    </row>
    <row r="35" spans="1:15" ht="5.25" customHeight="1">
      <c r="A35" s="54"/>
      <c r="B35" s="59"/>
      <c r="C35" s="60"/>
      <c r="D35" s="60"/>
      <c r="E35" s="61"/>
      <c r="F35" s="62"/>
      <c r="G35" s="54"/>
      <c r="H35" s="54"/>
      <c r="I35" s="63"/>
      <c r="J35" s="64"/>
      <c r="K35" s="64"/>
      <c r="L35" s="64"/>
      <c r="M35" s="64"/>
      <c r="N35" s="64"/>
      <c r="O35" s="65"/>
    </row>
    <row r="36" spans="1:15" ht="12" customHeight="1">
      <c r="A36" s="66"/>
      <c r="B36" s="67"/>
      <c r="C36" s="117" t="str">
        <f>'1'!C36:D36</f>
        <v>Admin. Assist.</v>
      </c>
      <c r="D36" s="141"/>
      <c r="E36" s="95">
        <f>'1'!E53</f>
        <v>0</v>
      </c>
      <c r="F36" s="69"/>
      <c r="G36" s="16"/>
      <c r="H36" s="16"/>
      <c r="I36" s="70" t="s">
        <v>44</v>
      </c>
      <c r="J36" s="71"/>
      <c r="K36" s="71"/>
      <c r="L36" s="71"/>
      <c r="M36" s="71"/>
      <c r="N36" s="71"/>
      <c r="O36" s="72"/>
    </row>
    <row r="37" spans="1:15" ht="3.75" customHeight="1">
      <c r="A37" s="66"/>
      <c r="B37" s="67"/>
      <c r="C37" s="73"/>
      <c r="D37" s="73"/>
      <c r="E37" s="74"/>
      <c r="F37" s="69"/>
      <c r="G37" s="16"/>
      <c r="H37" s="16"/>
      <c r="I37" s="75"/>
      <c r="J37" s="71"/>
      <c r="K37" s="71"/>
      <c r="L37" s="71"/>
      <c r="M37" s="71"/>
      <c r="N37" s="71"/>
      <c r="O37" s="72"/>
    </row>
    <row r="38" spans="1:15" ht="12" customHeight="1">
      <c r="A38" s="76"/>
      <c r="B38" s="67"/>
      <c r="C38" s="117" t="str">
        <f>'1'!C38:D38</f>
        <v>Paraeducator</v>
      </c>
      <c r="D38" s="141"/>
      <c r="E38" s="95">
        <f>'1'!E54</f>
        <v>0</v>
      </c>
      <c r="F38" s="69"/>
      <c r="G38" s="16"/>
      <c r="H38" s="16"/>
      <c r="I38" s="121" t="s">
        <v>46</v>
      </c>
      <c r="J38" s="99"/>
      <c r="K38" s="99"/>
      <c r="L38" s="99"/>
      <c r="M38" s="99"/>
      <c r="N38" s="99"/>
      <c r="O38" s="122"/>
    </row>
    <row r="39" spans="1:15" ht="3.75" customHeight="1">
      <c r="A39" s="76"/>
      <c r="B39" s="67"/>
      <c r="C39" s="73"/>
      <c r="D39" s="73"/>
      <c r="E39" s="74"/>
      <c r="F39" s="69"/>
      <c r="G39" s="16"/>
      <c r="H39" s="16"/>
      <c r="I39" s="77"/>
      <c r="J39" s="78"/>
      <c r="K39" s="78"/>
      <c r="L39" s="78"/>
      <c r="M39" s="78"/>
      <c r="N39" s="78"/>
      <c r="O39" s="79"/>
    </row>
    <row r="40" spans="1:15" ht="11.25" customHeight="1">
      <c r="A40" s="76"/>
      <c r="B40" s="67"/>
      <c r="C40" s="117" t="str">
        <f>'1'!C40:D40</f>
        <v>Business</v>
      </c>
      <c r="D40" s="141"/>
      <c r="E40" s="95">
        <f>'1'!E55</f>
        <v>0</v>
      </c>
      <c r="F40" s="69"/>
      <c r="G40" s="16"/>
      <c r="H40" s="16"/>
      <c r="I40" s="129" t="s">
        <v>48</v>
      </c>
      <c r="J40" s="99"/>
      <c r="K40" s="99"/>
      <c r="L40" s="99"/>
      <c r="M40" s="99"/>
      <c r="N40" s="99"/>
      <c r="O40" s="122"/>
    </row>
    <row r="41" spans="1:15" ht="3.75" customHeight="1">
      <c r="A41" s="76"/>
      <c r="B41" s="67"/>
      <c r="C41" s="73"/>
      <c r="D41" s="73"/>
      <c r="E41" s="74"/>
      <c r="F41" s="69"/>
      <c r="G41" s="16"/>
      <c r="H41" s="16"/>
      <c r="I41" s="80"/>
      <c r="J41" s="81"/>
      <c r="K41" s="81"/>
      <c r="L41" s="81"/>
      <c r="M41" s="81"/>
      <c r="N41" s="81"/>
      <c r="O41" s="82"/>
    </row>
    <row r="42" spans="1:15" ht="12" customHeight="1">
      <c r="A42" s="76"/>
      <c r="B42" s="67"/>
      <c r="C42" s="117" t="str">
        <f>'1'!C42:D42</f>
        <v>Behavior Int.</v>
      </c>
      <c r="D42" s="141"/>
      <c r="E42" s="95">
        <f>'1'!E56</f>
        <v>0</v>
      </c>
      <c r="F42" s="69"/>
      <c r="G42" s="16"/>
      <c r="H42" s="16"/>
      <c r="I42" s="121" t="s">
        <v>46</v>
      </c>
      <c r="J42" s="99"/>
      <c r="K42" s="99"/>
      <c r="L42" s="99"/>
      <c r="M42" s="99"/>
      <c r="N42" s="99"/>
      <c r="O42" s="122"/>
    </row>
    <row r="43" spans="1:15" ht="3.75" customHeight="1">
      <c r="A43" s="76"/>
      <c r="B43" s="67"/>
      <c r="C43" s="73"/>
      <c r="D43" s="73"/>
      <c r="E43" s="74"/>
      <c r="F43" s="69"/>
      <c r="G43" s="16"/>
      <c r="H43" s="16"/>
      <c r="I43" s="77"/>
      <c r="J43" s="78"/>
      <c r="K43" s="78"/>
      <c r="L43" s="78"/>
      <c r="M43" s="78"/>
      <c r="N43" s="78"/>
      <c r="O43" s="79"/>
    </row>
    <row r="44" spans="1:15" ht="12" customHeight="1">
      <c r="A44" s="76"/>
      <c r="B44" s="83" t="s">
        <v>57</v>
      </c>
      <c r="C44" s="131" t="str">
        <f>'1'!D57</f>
        <v xml:space="preserve">Other Non-Contracted </v>
      </c>
      <c r="D44" s="132"/>
      <c r="E44" s="95">
        <f>'1'!E44</f>
        <v>0</v>
      </c>
      <c r="F44" s="69"/>
      <c r="G44" s="16"/>
      <c r="H44" s="16"/>
      <c r="I44" s="134" t="s">
        <v>51</v>
      </c>
      <c r="J44" s="99"/>
      <c r="K44" s="99"/>
      <c r="L44" s="99"/>
      <c r="M44" s="99"/>
      <c r="N44" s="99"/>
      <c r="O44" s="122"/>
    </row>
    <row r="45" spans="1:15" ht="16.5" customHeight="1">
      <c r="A45" s="76"/>
      <c r="B45" s="84"/>
      <c r="C45" s="85"/>
      <c r="D45" s="86"/>
      <c r="E45" s="86"/>
      <c r="F45" s="87"/>
      <c r="G45" s="16"/>
      <c r="H45" s="16"/>
      <c r="I45" s="121" t="s">
        <v>52</v>
      </c>
      <c r="J45" s="99"/>
      <c r="K45" s="99"/>
      <c r="L45" s="99"/>
      <c r="M45" s="99"/>
      <c r="N45" s="99"/>
      <c r="O45" s="122"/>
    </row>
    <row r="46" spans="1:15" ht="15.75" customHeight="1">
      <c r="A46" s="76"/>
      <c r="B46" s="71"/>
      <c r="C46" s="16"/>
      <c r="D46" s="16"/>
      <c r="E46" s="16"/>
      <c r="F46" s="16"/>
      <c r="G46" s="16"/>
      <c r="H46" s="16"/>
      <c r="I46" s="135" t="s">
        <v>53</v>
      </c>
      <c r="J46" s="136"/>
      <c r="K46" s="136"/>
      <c r="L46" s="136"/>
      <c r="M46" s="136"/>
      <c r="N46" s="136"/>
      <c r="O46" s="137"/>
    </row>
    <row r="47" spans="1:15" ht="11.2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I46:O46"/>
    <mergeCell ref="C28:D28"/>
    <mergeCell ref="C29:D29"/>
    <mergeCell ref="A31:D31"/>
    <mergeCell ref="F31:G31"/>
    <mergeCell ref="F32:G32"/>
    <mergeCell ref="I32:O32"/>
    <mergeCell ref="I33:O33"/>
    <mergeCell ref="I38:O38"/>
    <mergeCell ref="I40:O40"/>
    <mergeCell ref="I42:O42"/>
    <mergeCell ref="I44:O44"/>
    <mergeCell ref="I45:O45"/>
    <mergeCell ref="C36:D36"/>
    <mergeCell ref="C38:D38"/>
    <mergeCell ref="C40:D40"/>
    <mergeCell ref="C42:D42"/>
    <mergeCell ref="C44:D44"/>
    <mergeCell ref="C18:D18"/>
    <mergeCell ref="R22:T22"/>
    <mergeCell ref="S26:U26"/>
    <mergeCell ref="A32:D32"/>
    <mergeCell ref="C34:D34"/>
    <mergeCell ref="J34:N34"/>
    <mergeCell ref="A7:C7"/>
    <mergeCell ref="D7:F7"/>
    <mergeCell ref="H7:I7"/>
    <mergeCell ref="S10:T10"/>
    <mergeCell ref="R14:T14"/>
    <mergeCell ref="A1:O1"/>
    <mergeCell ref="D3:H3"/>
    <mergeCell ref="J3:N3"/>
    <mergeCell ref="B5:D5"/>
    <mergeCell ref="G5:H5"/>
    <mergeCell ref="L5:M5"/>
  </mergeCells>
  <conditionalFormatting sqref="E36 E38 E40 E42 E44">
    <cfRule type="cellIs" dxfId="305" priority="1" stopIfTrue="1" operator="notEqual">
      <formula>"X"</formula>
    </cfRule>
  </conditionalFormatting>
  <conditionalFormatting sqref="C44:D44">
    <cfRule type="cellIs" dxfId="304" priority="2" stopIfTrue="1" operator="equal">
      <formula>0</formula>
    </cfRule>
  </conditionalFormatting>
  <conditionalFormatting sqref="O31">
    <cfRule type="cellIs" dxfId="303" priority="3" stopIfTrue="1" operator="lessThanOrEqual">
      <formula>0</formula>
    </cfRule>
  </conditionalFormatting>
  <conditionalFormatting sqref="O31">
    <cfRule type="cellIs" dxfId="302" priority="4" stopIfTrue="1" operator="greaterThan">
      <formula>0</formula>
    </cfRule>
  </conditionalFormatting>
  <conditionalFormatting sqref="H11:H17 H21:H27">
    <cfRule type="cellIs" dxfId="301" priority="5" stopIfTrue="1" operator="lessThanOrEqual">
      <formula>0</formula>
    </cfRule>
  </conditionalFormatting>
  <conditionalFormatting sqref="H11:H17 H21:H27">
    <cfRule type="cellIs" dxfId="300" priority="6" stopIfTrue="1" operator="greaterThan">
      <formula>0</formula>
    </cfRule>
  </conditionalFormatting>
  <conditionalFormatting sqref="D3:H3">
    <cfRule type="cellIs" dxfId="299" priority="7" stopIfTrue="1" operator="lessThanOrEqual">
      <formula>0</formula>
    </cfRule>
  </conditionalFormatting>
  <conditionalFormatting sqref="D3:H3">
    <cfRule type="cellIs" dxfId="298" priority="8" stopIfTrue="1" operator="greaterThan">
      <formula>0</formula>
    </cfRule>
  </conditionalFormatting>
  <conditionalFormatting sqref="I3">
    <cfRule type="cellIs" dxfId="297" priority="9" stopIfTrue="1" operator="greaterThan">
      <formula>0</formula>
    </cfRule>
  </conditionalFormatting>
  <conditionalFormatting sqref="J3:N3">
    <cfRule type="cellIs" dxfId="296" priority="10" stopIfTrue="1" operator="lessThanOrEqual">
      <formula>0</formula>
    </cfRule>
  </conditionalFormatting>
  <conditionalFormatting sqref="J3:N3">
    <cfRule type="cellIs" dxfId="295" priority="11" stopIfTrue="1" operator="greaterThan">
      <formula>0</formula>
    </cfRule>
  </conditionalFormatting>
  <conditionalFormatting sqref="O11:O18 O21:O29">
    <cfRule type="cellIs" dxfId="294" priority="12" stopIfTrue="1" operator="lessThanOrEqual">
      <formula>0</formula>
    </cfRule>
  </conditionalFormatting>
  <conditionalFormatting sqref="F18:N18 F28:N29">
    <cfRule type="cellIs" dxfId="293" priority="13" stopIfTrue="1" operator="equal">
      <formula>0</formula>
    </cfRule>
  </conditionalFormatting>
  <conditionalFormatting sqref="G7 L7">
    <cfRule type="cellIs" dxfId="292" priority="14" stopIfTrue="1" operator="lessThanOrEqual">
      <formula>0</formula>
    </cfRule>
  </conditionalFormatting>
  <conditionalFormatting sqref="G7 L7">
    <cfRule type="cellIs" dxfId="291" priority="15" stopIfTrue="1" operator="greaterThan">
      <formula>0</formula>
    </cfRule>
  </conditionalFormatting>
  <conditionalFormatting sqref="O7">
    <cfRule type="cellIs" dxfId="290" priority="16" stopIfTrue="1" operator="lessThanOrEqual">
      <formula>0</formula>
    </cfRule>
  </conditionalFormatting>
  <conditionalFormatting sqref="O7">
    <cfRule type="cellIs" dxfId="289" priority="17" stopIfTrue="1" operator="greaterThan">
      <formula>0</formula>
    </cfRule>
  </conditionalFormatting>
  <dataValidations count="6">
    <dataValidation type="date" allowBlank="1" showInputMessage="1" prompt="Insert Date - For example: 4/3/05 or 4/3/2005 or  May 4, 2005" sqref="G6:I6" xr:uid="{00000000-0002-0000-0800-000000000000}">
      <formula1>39629</formula1>
      <formula2>40008</formula2>
    </dataValidation>
    <dataValidation type="decimal" allowBlank="1" showInputMessage="1" prompt="ATTENTION! - Use this column ONLY for the time you WORKED during lunch..._x000a_" sqref="H11:H17 H21:H27" xr:uid="{00000000-0002-0000-0800-000001000000}">
      <formula1>0.01</formula1>
      <formula2>24</formula2>
    </dataValidation>
    <dataValidation type="custom" allowBlank="1" showInputMessage="1" prompt="Please remember to insert am or pm  (AM/PM) as required.  For example, 8:00 am not 8 or 3:30 PM not 3:30." sqref="E11:E15 E21:E25" xr:uid="{00000000-0002-0000-0800-000002000000}">
      <formula1>AND(GTE(E11,MIN((0),(0.999988425925926))),LTE(E11,MAX((0),(0.999988425925926))))</formula1>
    </dataValidation>
    <dataValidation type="date" allowBlank="1" showInputMessage="1" prompt="Insert Date - For example: 4/3/05 or 4/3/2005 or  May 4, 2005" sqref="G5" xr:uid="{00000000-0002-0000-0800-000003000000}">
      <formula1>41080</formula1>
      <formula2>41469</formula2>
    </dataValidation>
    <dataValidation type="custom" allowBlank="1" showInputMessage="1" prompt="Incorrect Time Format - Remember to input time as hours and minutes with am or pm included: 8:15 am or 3:20 pm._x000a__x000a_Click on &quot;no&quot; or &quot;cancel&quot; to correct..." sqref="E16:E17 E26:E27" xr:uid="{00000000-0002-0000-0800-000004000000}">
      <formula1>AND(GTE(E16,MIN((0),(0.999988425925926))),LTE(E16,MAX((0),(0.999988425925926))))</formula1>
    </dataValidation>
    <dataValidation type="decimal" allowBlank="1" showInputMessage="1" prompt="Please Note: - Minutes should be shown as decimals  (eg. 20 minutes = .33)" sqref="F11:G17 I11:N17 P11:P17 F21:G27 I21:N27 P21:P27" xr:uid="{00000000-0002-0000-0800-000005000000}">
      <formula1>0.01</formula1>
      <formula2>24</formula2>
    </dataValidation>
  </dataValidations>
  <printOptions horizontalCentered="1" verticalCentered="1"/>
  <pageMargins left="0.25" right="0.25" top="0.25" bottom="0.2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 South SU</dc:creator>
  <cp:lastModifiedBy>Ann Baker</cp:lastModifiedBy>
  <dcterms:created xsi:type="dcterms:W3CDTF">2003-09-08T14:11:35Z</dcterms:created>
  <dcterms:modified xsi:type="dcterms:W3CDTF">2025-03-27T13:21:45Z</dcterms:modified>
</cp:coreProperties>
</file>