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acklandisdtx-my.sharepoint.com/personal/jimenez_d_lacklandisd_net/Documents/Travel Forms/"/>
    </mc:Choice>
  </mc:AlternateContent>
  <xr:revisionPtr revIDLastSave="1" documentId="8_{FBDD9FF3-3C4F-4FDF-A1A9-FDF89A69C6F7}" xr6:coauthVersionLast="47" xr6:coauthVersionMax="47" xr10:uidLastSave="{496019BB-D263-4F89-8E2B-0067EA86D16D}"/>
  <bookViews>
    <workbookView xWindow="28680" yWindow="-120" windowWidth="29040" windowHeight="15720" xr2:uid="{00000000-000D-0000-FFFF-FFFF00000000}"/>
  </bookViews>
  <sheets>
    <sheet name="Form" sheetId="1" r:id="rId1"/>
    <sheet name="Meal Adj" sheetId="2" r:id="rId2"/>
    <sheet name="Allowable Non-Allowable" sheetId="3" r:id="rId3"/>
  </sheets>
  <definedNames>
    <definedName name="_xlnm.Print_Area" localSheetId="0">Form!$A$1:$J$64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2" l="1"/>
  <c r="H17" i="2"/>
  <c r="H32" i="1" l="1"/>
  <c r="H24" i="1"/>
  <c r="H35" i="1"/>
  <c r="H38" i="1"/>
  <c r="H39" i="1"/>
  <c r="H41" i="1"/>
  <c r="H42" i="1" s="1"/>
  <c r="H30" i="1"/>
  <c r="F28" i="1"/>
  <c r="P15" i="2"/>
  <c r="P16" i="2"/>
  <c r="K17" i="2"/>
  <c r="L17" i="2"/>
  <c r="M17" i="2"/>
  <c r="B17" i="2"/>
  <c r="F26" i="2"/>
  <c r="M26" i="2"/>
  <c r="L26" i="2"/>
  <c r="K26" i="2"/>
  <c r="J26" i="2"/>
  <c r="I26" i="2"/>
  <c r="H26" i="2"/>
  <c r="C26" i="2"/>
  <c r="N25" i="2"/>
  <c r="N24" i="2"/>
  <c r="N23" i="2"/>
  <c r="N26" i="2" s="1"/>
  <c r="F29" i="1"/>
  <c r="H26" i="1"/>
  <c r="P14" i="2"/>
  <c r="P17" i="2" s="1"/>
  <c r="O17" i="2"/>
  <c r="N17" i="2"/>
  <c r="J17" i="2"/>
  <c r="F17" i="2"/>
  <c r="E17" i="2"/>
  <c r="D17" i="2"/>
  <c r="C17" i="2"/>
  <c r="I45" i="1"/>
  <c r="H44" i="1" l="1"/>
</calcChain>
</file>

<file path=xl/sharedStrings.xml><?xml version="1.0" encoding="utf-8"?>
<sst xmlns="http://schemas.openxmlformats.org/spreadsheetml/2006/main" count="276" uniqueCount="184">
  <si>
    <t>Registration</t>
  </si>
  <si>
    <t>x Rate Per Mile</t>
  </si>
  <si>
    <t>Per Diem</t>
  </si>
  <si>
    <t>Category</t>
  </si>
  <si>
    <t>Detail</t>
  </si>
  <si>
    <t>TOTAL COST</t>
  </si>
  <si>
    <t xml:space="preserve"> </t>
  </si>
  <si>
    <t>(Round Trip Mileage)</t>
  </si>
  <si>
    <t>Today's Date:</t>
  </si>
  <si>
    <t>LACKLAND ISD</t>
  </si>
  <si>
    <t>Travel Authorization &amp; Settlement Form</t>
  </si>
  <si>
    <t>1.  Use the "Travel Checklist, Rates, &amp; State Guidelines" to help with completion of this form.</t>
  </si>
  <si>
    <t>Traveler:</t>
  </si>
  <si>
    <t>Name of Event:</t>
  </si>
  <si>
    <t>Date:</t>
  </si>
  <si>
    <t>Time:</t>
  </si>
  <si>
    <t>Return From:</t>
  </si>
  <si>
    <t>Departure From:</t>
  </si>
  <si>
    <t>Flight</t>
  </si>
  <si>
    <t>(Attach preferred flight schedule)</t>
  </si>
  <si>
    <t xml:space="preserve">Vendor: </t>
  </si>
  <si>
    <t xml:space="preserve">Send to: </t>
  </si>
  <si>
    <t>Travel Card</t>
  </si>
  <si>
    <t>Travel Card:</t>
  </si>
  <si>
    <t>GSA Rate:</t>
  </si>
  <si>
    <t>X Days</t>
  </si>
  <si>
    <t>Students: Out-of-State</t>
  </si>
  <si>
    <t>Students:   In-State</t>
  </si>
  <si>
    <t xml:space="preserve">Rental Car </t>
  </si>
  <si>
    <t>x Number of Days</t>
  </si>
  <si>
    <t>Gasoline</t>
  </si>
  <si>
    <t>Transportation:</t>
  </si>
  <si>
    <t>Traveler Paid</t>
  </si>
  <si>
    <t>Requested Funds</t>
  </si>
  <si>
    <t>Estimated</t>
  </si>
  <si>
    <t>I certify that I have read and accept responsibility for compliance with the Lackland ISD Travel Guidelines.</t>
  </si>
  <si>
    <r>
      <t xml:space="preserve">Per Diem: </t>
    </r>
    <r>
      <rPr>
        <sz val="10"/>
        <color rgb="FFFF0000"/>
        <rFont val="Arial"/>
        <family val="2"/>
      </rPr>
      <t>(Attach GSA Schedule for daily rate)</t>
    </r>
  </si>
  <si>
    <r>
      <t>Automobile Travel (Mileage):</t>
    </r>
    <r>
      <rPr>
        <sz val="10"/>
        <color rgb="FFFF0000"/>
        <rFont val="Arial"/>
        <family val="2"/>
      </rPr>
      <t xml:space="preserve"> (Attach mapquest mileage report)</t>
    </r>
  </si>
  <si>
    <t>Superintendent</t>
  </si>
  <si>
    <t>Breakfast</t>
  </si>
  <si>
    <t>Lunch</t>
  </si>
  <si>
    <t>Dinner</t>
  </si>
  <si>
    <t>Day 1</t>
  </si>
  <si>
    <t>Day 2</t>
  </si>
  <si>
    <t>Day 3</t>
  </si>
  <si>
    <t>Day 4</t>
  </si>
  <si>
    <t>Day 5</t>
  </si>
  <si>
    <t xml:space="preserve">Day 6 </t>
  </si>
  <si>
    <t>Total</t>
  </si>
  <si>
    <t>Instructions:</t>
  </si>
  <si>
    <t>1) Look up the meal per diem on the GSA Schedule.</t>
  </si>
  <si>
    <t>below to calculate your adjusted meal per diem.</t>
  </si>
  <si>
    <t xml:space="preserve">Adjusted Meal Per Diem Calculation </t>
  </si>
  <si>
    <t>Supervisor</t>
  </si>
  <si>
    <t>Business Dept</t>
  </si>
  <si>
    <t>Total Travel Card ---------------------------------&gt;</t>
  </si>
  <si>
    <t>(Or, Attach Meal Per Diem Calculation )</t>
  </si>
  <si>
    <t>Total Traveler ---------------------------------&gt;</t>
  </si>
  <si>
    <t>Citi-Bank Travel Card</t>
  </si>
  <si>
    <t>Due to LISD</t>
  </si>
  <si>
    <t>Date Rcvd</t>
  </si>
  <si>
    <t>Due to Traveler</t>
  </si>
  <si>
    <t>Date PD</t>
  </si>
  <si>
    <t>Travel Expense Adjustments ---------------------------------&gt;</t>
  </si>
  <si>
    <r>
      <t xml:space="preserve">Lodging </t>
    </r>
    <r>
      <rPr>
        <sz val="10"/>
        <color rgb="FFFF0000"/>
        <rFont val="Arial"/>
        <family val="2"/>
      </rPr>
      <t>(Attach preferred hotel)</t>
    </r>
  </si>
  <si>
    <r>
      <t xml:space="preserve">3.  This form should be completed and submitted for approval at least </t>
    </r>
    <r>
      <rPr>
        <b/>
        <u/>
        <sz val="8"/>
        <rFont val="Arial"/>
        <family val="2"/>
      </rPr>
      <t>15 days</t>
    </r>
    <r>
      <rPr>
        <sz val="8"/>
        <rFont val="Arial"/>
        <family val="2"/>
      </rPr>
      <t xml:space="preserve"> in advance of the conference registration deadline.</t>
    </r>
  </si>
  <si>
    <t>4.  This form, and the necessary documentation must be submitted before approval will be given.</t>
  </si>
  <si>
    <t>School/Department</t>
  </si>
  <si>
    <t>2. Campus-based travelers please fill in the yellow highlighted fields ONLY. All others complete the entire form.</t>
  </si>
  <si>
    <t>Actual Expenses</t>
  </si>
  <si>
    <t>Account Code:</t>
  </si>
  <si>
    <t>Meals:</t>
  </si>
  <si>
    <t>Mileage:</t>
  </si>
  <si>
    <t>Shuttle/Taxi</t>
  </si>
  <si>
    <t>X Nights</t>
  </si>
  <si>
    <t>Actual Rate w/ 15% tax</t>
  </si>
  <si>
    <t>GSA Rate  w/o tax</t>
  </si>
  <si>
    <t>I certify that the actual costs listed below are true and correct. I understand that I may be required to validate the</t>
  </si>
  <si>
    <t>actual costs with detailed receipts. If actual costs are less than the advanced per diem, the traveler must reimburse</t>
  </si>
  <si>
    <t>the unspent funds to the district with this settlement form. Actual costs that exceed the GSA rates will not be reimbursed.</t>
  </si>
  <si>
    <t>Advanced Meal Per Diem</t>
  </si>
  <si>
    <t>Refund to District, if any</t>
  </si>
  <si>
    <t>$</t>
  </si>
  <si>
    <t>Actual Cost of Work-Related Meals (Do not include tips)</t>
  </si>
  <si>
    <t>***BUSINESS OFFICE ONLY***SETTLE-UP PAYMENTS DUE TO LISD OR TRAVELER:</t>
  </si>
  <si>
    <t>Enter higher of GSA &amp; Actual Rate - Excess, if any over the GSA rate must be paid from local funds (Fund 199 or 195)</t>
  </si>
  <si>
    <t>Grand Total Actual Cost of Meals and Tips</t>
  </si>
  <si>
    <t>Traveler Signature:</t>
  </si>
  <si>
    <t>Travel Settlement (Submit within 10 days after the Event)</t>
  </si>
  <si>
    <t>Meal Calculation:</t>
  </si>
  <si>
    <t>2) Determine the meal allowance on the day of departure and return (refer to schedule below)</t>
  </si>
  <si>
    <t>3) If all days will be full meals, enter the # of days and GSA rate on the Travel Form</t>
  </si>
  <si>
    <t>4) If some or all days are either partial days or include an event-provided meal, use the table</t>
  </si>
  <si>
    <t>5) Enter the adjusted meal per diem on the Travel Form</t>
  </si>
  <si>
    <t>Day of Departure and Return:</t>
  </si>
  <si>
    <t>Time of Departure</t>
  </si>
  <si>
    <t>12:01 am - 6:00 am</t>
  </si>
  <si>
    <t>6:01 am - 12:00 noon</t>
  </si>
  <si>
    <t>12:01 pm - 6:00 pm</t>
  </si>
  <si>
    <t>6:01 pm - 12:00 midnight</t>
  </si>
  <si>
    <t>STAFF:</t>
  </si>
  <si>
    <t>STUDENTS:</t>
  </si>
  <si>
    <t>In-State</t>
  </si>
  <si>
    <t>Descirption</t>
  </si>
  <si>
    <t>Allowed with Local Funds</t>
  </si>
  <si>
    <t>Allowed with Federal Funds</t>
  </si>
  <si>
    <t>Not Allowed with any Funds</t>
  </si>
  <si>
    <t>Transportation</t>
  </si>
  <si>
    <t xml:space="preserve">     </t>
  </si>
  <si>
    <t>Flights, Coach</t>
  </si>
  <si>
    <t>Flights, 1st Class</t>
  </si>
  <si>
    <t>Flights</t>
  </si>
  <si>
    <t>Tips</t>
  </si>
  <si>
    <t>Meals during non-business travel days</t>
  </si>
  <si>
    <t xml:space="preserve">Meals    </t>
  </si>
  <si>
    <t>Lodging</t>
  </si>
  <si>
    <t>Excess lodging over GSA</t>
  </si>
  <si>
    <t>Excess meals over GSA</t>
  </si>
  <si>
    <t>X</t>
  </si>
  <si>
    <t>Lodging for non-business travel days</t>
  </si>
  <si>
    <t xml:space="preserve">X   </t>
  </si>
  <si>
    <t>Meals for overnight travel based on time of departure and not provided by event</t>
  </si>
  <si>
    <t xml:space="preserve">X  </t>
  </si>
  <si>
    <t>Non-overnight meals for trainings or meetings</t>
  </si>
  <si>
    <t>Lodging in San Antonio or within 80 miles of the District</t>
  </si>
  <si>
    <t>Lodging up to the GSA Rate</t>
  </si>
  <si>
    <t>(prepaid costs not allowed - EDGAR)</t>
  </si>
  <si>
    <t>Lodging deposits (if required)</t>
  </si>
  <si>
    <t>Lodging for family member or other non-employee</t>
  </si>
  <si>
    <t>Hotel occupancy charges in Texas</t>
  </si>
  <si>
    <t>Parking charges, self-park</t>
  </si>
  <si>
    <t>Entertainment: movies, gym, spa, etc.</t>
  </si>
  <si>
    <t>Internet charges (pre-approved)</t>
  </si>
  <si>
    <t>Lodging tips</t>
  </si>
  <si>
    <t>Luggage costs (2 bags maximum)</t>
  </si>
  <si>
    <t>Flight costs for non-business travel days</t>
  </si>
  <si>
    <t>Rental Car</t>
  </si>
  <si>
    <t>If more economical than Taxi or other transportation method</t>
  </si>
  <si>
    <t>Mileage Reimbursements</t>
  </si>
  <si>
    <t>Inside Bexar County</t>
  </si>
  <si>
    <t>Out-of-State Travel (Up to cost of flight)</t>
  </si>
  <si>
    <t>Fuel for rental car</t>
  </si>
  <si>
    <t>Personal injury coverage</t>
  </si>
  <si>
    <t>X (If preapproved due to medical or other issues)</t>
  </si>
  <si>
    <t xml:space="preserve">Personal preference to drive rather than fly to destination </t>
  </si>
  <si>
    <t>X (lesser of the two costs)</t>
  </si>
  <si>
    <t>Outside of Bexar County if no white fleet is available)</t>
  </si>
  <si>
    <t>Multiple travelers to the same destination (4 per car rule)</t>
  </si>
  <si>
    <t>X (equal distribution of mileage allotment)</t>
  </si>
  <si>
    <t>Rental &amp; fuel costs for non-business travel days</t>
  </si>
  <si>
    <t>Charges for additional driver (non-district employee)</t>
  </si>
  <si>
    <t>Parking costs</t>
  </si>
  <si>
    <t>Parking at home airport</t>
  </si>
  <si>
    <t>Parking at local and out-of-town events</t>
  </si>
  <si>
    <t>Tips for taxi, uber, train or shuttle</t>
  </si>
  <si>
    <t>Taxi, Uber, Train, Shuttle, etc.</t>
  </si>
  <si>
    <t>Toll charges</t>
  </si>
  <si>
    <t>Tollways used to avoid traffic delays</t>
  </si>
  <si>
    <t>Alcoholic beverages</t>
  </si>
  <si>
    <t>Meals for family members or non-employees</t>
  </si>
  <si>
    <t>Upgraded lodging when standard lodging is available (non-standard room)</t>
  </si>
  <si>
    <t>Parking charges, valet service (only parking option) or personal safety reasons)</t>
  </si>
  <si>
    <t>Parking charges, valet service (traveler preference)</t>
  </si>
  <si>
    <t>Meals provided by event (except for medical or dietary reasons)</t>
  </si>
  <si>
    <t>Vendor: American Express (X), or Other ________________</t>
  </si>
  <si>
    <t>RQ#:</t>
  </si>
  <si>
    <t xml:space="preserve">RQ#: </t>
  </si>
  <si>
    <t>.</t>
  </si>
  <si>
    <t>Out of State follows GSA rate</t>
  </si>
  <si>
    <t>With receipt or documentation max tip 20%</t>
  </si>
  <si>
    <t>No tipes with grant funds</t>
  </si>
  <si>
    <t>Grant funds can not exceed GSA Rate; difference out of 199</t>
  </si>
  <si>
    <t>Prepaid lodging such as Expedia, Travelocity, Airbnb, Vrbo, etc.</t>
  </si>
  <si>
    <t>Hotel occupancy State taxes in Texas</t>
  </si>
  <si>
    <t>Non-overnight meals while chaperoning students (including coaches &amp; sponsors)</t>
  </si>
  <si>
    <t>X Max 20%</t>
  </si>
  <si>
    <t>X (Max 20%)</t>
  </si>
  <si>
    <t>Actual Tips Paid (not to exceed 20% of actual cost of meals - Local funds only)</t>
  </si>
  <si>
    <t>(Attach Event Registration Form and Schedule at a Glance; proof of attendance required to be submitted after trip.)</t>
  </si>
  <si>
    <t>Meals Covered Per Diem/Day</t>
  </si>
  <si>
    <t>Breakfast, Lunch, Dinner</t>
  </si>
  <si>
    <t>Lunch, Dinner</t>
  </si>
  <si>
    <t>Updated 1/08/2025 - New Mileage Rate Effective 1/2025</t>
  </si>
  <si>
    <t>NEW RATES EFFECTIVE 1/1/2025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</si>
</sst>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.000_);_(&quot;$&quot;* \(#,##0.000\);_(&quot;$&quot;* &quot;-&quot;???_);_(@_)"/>
    <numFmt numFmtId="165" formatCode="_(&quot;$&quot;* #,##0_);_(&quot;$&quot;* \(#,##0\);_(&quot;$&quot;* &quot;-&quot;??_);_(@_)"/>
    <numFmt numFmtId="166" formatCode="m/d/yy;@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u/>
      <sz val="8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  <font>
      <sz val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lightUp"/>
    </fill>
    <fill>
      <patternFill patternType="lightDown"/>
    </fill>
    <fill>
      <patternFill patternType="solid">
        <fgColor rgb="FF99FF99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5" xfId="0" applyFont="1" applyBorder="1"/>
    <xf numFmtId="0" fontId="6" fillId="0" borderId="0" xfId="0" applyFont="1"/>
    <xf numFmtId="0" fontId="3" fillId="4" borderId="5" xfId="0" applyFont="1" applyFill="1" applyBorder="1"/>
    <xf numFmtId="0" fontId="3" fillId="4" borderId="0" xfId="0" applyFont="1" applyFill="1"/>
    <xf numFmtId="44" fontId="3" fillId="4" borderId="6" xfId="1" applyFont="1" applyFill="1" applyBorder="1"/>
    <xf numFmtId="0" fontId="6" fillId="0" borderId="3" xfId="0" applyFont="1" applyBorder="1"/>
    <xf numFmtId="0" fontId="9" fillId="0" borderId="0" xfId="0" applyFont="1"/>
    <xf numFmtId="0" fontId="3" fillId="0" borderId="13" xfId="0" applyFont="1" applyBorder="1"/>
    <xf numFmtId="0" fontId="3" fillId="0" borderId="10" xfId="0" applyFont="1" applyBorder="1"/>
    <xf numFmtId="0" fontId="2" fillId="0" borderId="18" xfId="0" applyFont="1" applyBorder="1"/>
    <xf numFmtId="44" fontId="3" fillId="0" borderId="5" xfId="1" applyFont="1" applyBorder="1"/>
    <xf numFmtId="0" fontId="3" fillId="0" borderId="5" xfId="0" applyFont="1" applyBorder="1" applyAlignment="1">
      <alignment wrapText="1"/>
    </xf>
    <xf numFmtId="0" fontId="6" fillId="0" borderId="14" xfId="0" applyFont="1" applyBorder="1"/>
    <xf numFmtId="0" fontId="6" fillId="0" borderId="10" xfId="0" applyFont="1" applyBorder="1"/>
    <xf numFmtId="0" fontId="9" fillId="0" borderId="1" xfId="0" applyFont="1" applyBorder="1"/>
    <xf numFmtId="0" fontId="7" fillId="5" borderId="13" xfId="0" applyFont="1" applyFill="1" applyBorder="1" applyAlignment="1">
      <alignment horizontal="center"/>
    </xf>
    <xf numFmtId="0" fontId="7" fillId="5" borderId="13" xfId="0" applyFont="1" applyFill="1" applyBorder="1" applyAlignment="1">
      <alignment horizontal="center" wrapText="1"/>
    </xf>
    <xf numFmtId="0" fontId="14" fillId="0" borderId="5" xfId="0" applyFont="1" applyBorder="1"/>
    <xf numFmtId="0" fontId="14" fillId="0" borderId="0" xfId="0" applyFont="1"/>
    <xf numFmtId="0" fontId="0" fillId="0" borderId="13" xfId="0" applyBorder="1"/>
    <xf numFmtId="165" fontId="0" fillId="0" borderId="13" xfId="1" applyNumberFormat="1" applyFont="1" applyBorder="1"/>
    <xf numFmtId="44" fontId="2" fillId="0" borderId="13" xfId="1" applyFont="1" applyFill="1" applyBorder="1"/>
    <xf numFmtId="0" fontId="3" fillId="3" borderId="13" xfId="0" applyFont="1" applyFill="1" applyBorder="1"/>
    <xf numFmtId="0" fontId="3" fillId="3" borderId="7" xfId="0" applyFont="1" applyFill="1" applyBorder="1"/>
    <xf numFmtId="0" fontId="3" fillId="3" borderId="17" xfId="0" applyFont="1" applyFill="1" applyBorder="1"/>
    <xf numFmtId="0" fontId="3" fillId="0" borderId="0" xfId="0" applyFont="1" applyAlignment="1">
      <alignment wrapText="1"/>
    </xf>
    <xf numFmtId="0" fontId="3" fillId="3" borderId="13" xfId="0" applyFont="1" applyFill="1" applyBorder="1" applyAlignment="1">
      <alignment wrapText="1"/>
    </xf>
    <xf numFmtId="0" fontId="2" fillId="0" borderId="9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3" fillId="4" borderId="11" xfId="0" applyFont="1" applyFill="1" applyBorder="1" applyAlignment="1">
      <alignment wrapText="1"/>
    </xf>
    <xf numFmtId="0" fontId="3" fillId="0" borderId="11" xfId="0" applyFont="1" applyBorder="1" applyAlignment="1">
      <alignment wrapText="1"/>
    </xf>
    <xf numFmtId="0" fontId="2" fillId="3" borderId="9" xfId="0" applyFont="1" applyFill="1" applyBorder="1" applyAlignment="1">
      <alignment wrapText="1"/>
    </xf>
    <xf numFmtId="0" fontId="15" fillId="0" borderId="9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3" fillId="4" borderId="0" xfId="0" applyFont="1" applyFill="1" applyAlignment="1">
      <alignment wrapText="1"/>
    </xf>
    <xf numFmtId="0" fontId="3" fillId="0" borderId="13" xfId="0" applyFont="1" applyBorder="1" applyAlignment="1">
      <alignment wrapText="1"/>
    </xf>
    <xf numFmtId="0" fontId="16" fillId="0" borderId="0" xfId="0" applyFont="1"/>
    <xf numFmtId="44" fontId="3" fillId="2" borderId="13" xfId="1" applyFont="1" applyFill="1" applyBorder="1" applyProtection="1">
      <protection locked="0"/>
    </xf>
    <xf numFmtId="0" fontId="3" fillId="2" borderId="13" xfId="0" applyFont="1" applyFill="1" applyBorder="1" applyProtection="1">
      <protection locked="0"/>
    </xf>
    <xf numFmtId="0" fontId="3" fillId="4" borderId="6" xfId="0" applyFont="1" applyFill="1" applyBorder="1"/>
    <xf numFmtId="44" fontId="3" fillId="4" borderId="6" xfId="0" applyNumberFormat="1" applyFont="1" applyFill="1" applyBorder="1"/>
    <xf numFmtId="44" fontId="3" fillId="0" borderId="13" xfId="0" applyNumberFormat="1" applyFont="1" applyBorder="1"/>
    <xf numFmtId="44" fontId="3" fillId="0" borderId="8" xfId="0" applyNumberFormat="1" applyFont="1" applyBorder="1"/>
    <xf numFmtId="44" fontId="3" fillId="0" borderId="4" xfId="0" applyNumberFormat="1" applyFont="1" applyBorder="1"/>
    <xf numFmtId="44" fontId="3" fillId="4" borderId="0" xfId="0" applyNumberFormat="1" applyFont="1" applyFill="1"/>
    <xf numFmtId="44" fontId="5" fillId="0" borderId="13" xfId="0" applyNumberFormat="1" applyFont="1" applyBorder="1" applyAlignment="1">
      <alignment vertical="center"/>
    </xf>
    <xf numFmtId="44" fontId="3" fillId="7" borderId="13" xfId="1" applyFont="1" applyFill="1" applyBorder="1" applyAlignment="1"/>
    <xf numFmtId="44" fontId="3" fillId="0" borderId="13" xfId="1" applyFont="1" applyFill="1" applyBorder="1" applyProtection="1"/>
    <xf numFmtId="0" fontId="3" fillId="0" borderId="9" xfId="0" applyFont="1" applyBorder="1"/>
    <xf numFmtId="0" fontId="2" fillId="8" borderId="6" xfId="0" applyFont="1" applyFill="1" applyBorder="1" applyAlignment="1">
      <alignment horizontal="center" wrapText="1"/>
    </xf>
    <xf numFmtId="0" fontId="2" fillId="8" borderId="13" xfId="0" applyFont="1" applyFill="1" applyBorder="1" applyAlignment="1">
      <alignment horizontal="center" wrapText="1"/>
    </xf>
    <xf numFmtId="0" fontId="2" fillId="0" borderId="13" xfId="0" applyFont="1" applyBorder="1" applyAlignment="1">
      <alignment horizontal="left"/>
    </xf>
    <xf numFmtId="0" fontId="15" fillId="0" borderId="13" xfId="0" applyFont="1" applyBorder="1" applyAlignment="1">
      <alignment wrapText="1"/>
    </xf>
    <xf numFmtId="44" fontId="8" fillId="0" borderId="13" xfId="1" applyFont="1" applyFill="1" applyBorder="1" applyAlignment="1" applyProtection="1">
      <alignment horizontal="right" vertical="center"/>
      <protection locked="0"/>
    </xf>
    <xf numFmtId="0" fontId="2" fillId="3" borderId="5" xfId="0" applyFont="1" applyFill="1" applyBorder="1" applyAlignment="1">
      <alignment wrapText="1"/>
    </xf>
    <xf numFmtId="0" fontId="2" fillId="3" borderId="11" xfId="0" applyFont="1" applyFill="1" applyBorder="1" applyAlignment="1">
      <alignment wrapText="1"/>
    </xf>
    <xf numFmtId="44" fontId="3" fillId="0" borderId="6" xfId="0" applyNumberFormat="1" applyFont="1" applyBorder="1"/>
    <xf numFmtId="0" fontId="6" fillId="0" borderId="13" xfId="0" applyFont="1" applyBorder="1" applyAlignment="1">
      <alignment horizontal="center"/>
    </xf>
    <xf numFmtId="0" fontId="2" fillId="11" borderId="9" xfId="0" applyFont="1" applyFill="1" applyBorder="1" applyAlignment="1">
      <alignment wrapText="1"/>
    </xf>
    <xf numFmtId="0" fontId="2" fillId="11" borderId="13" xfId="0" applyFont="1" applyFill="1" applyBorder="1"/>
    <xf numFmtId="0" fontId="6" fillId="2" borderId="10" xfId="0" applyFont="1" applyFill="1" applyBorder="1" applyAlignment="1" applyProtection="1">
      <alignment horizontal="center"/>
      <protection locked="0"/>
    </xf>
    <xf numFmtId="0" fontId="6" fillId="2" borderId="13" xfId="0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44" fontId="3" fillId="0" borderId="13" xfId="1" applyFont="1" applyFill="1" applyBorder="1" applyAlignment="1" applyProtection="1">
      <protection locked="0"/>
    </xf>
    <xf numFmtId="0" fontId="3" fillId="0" borderId="9" xfId="0" applyFont="1" applyBorder="1" applyAlignment="1">
      <alignment wrapText="1"/>
    </xf>
    <xf numFmtId="0" fontId="3" fillId="0" borderId="4" xfId="0" applyFont="1" applyBorder="1"/>
    <xf numFmtId="0" fontId="2" fillId="8" borderId="26" xfId="0" applyFont="1" applyFill="1" applyBorder="1" applyAlignment="1">
      <alignment wrapText="1"/>
    </xf>
    <xf numFmtId="0" fontId="2" fillId="0" borderId="27" xfId="0" applyFont="1" applyBorder="1"/>
    <xf numFmtId="0" fontId="2" fillId="8" borderId="28" xfId="0" applyFont="1" applyFill="1" applyBorder="1"/>
    <xf numFmtId="0" fontId="2" fillId="0" borderId="28" xfId="0" applyFont="1" applyBorder="1"/>
    <xf numFmtId="0" fontId="2" fillId="8" borderId="28" xfId="0" applyFont="1" applyFill="1" applyBorder="1" applyAlignment="1">
      <alignment horizontal="left"/>
    </xf>
    <xf numFmtId="0" fontId="2" fillId="0" borderId="3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5" xfId="0" applyFont="1" applyBorder="1" applyAlignment="1">
      <alignment horizontal="left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left"/>
    </xf>
    <xf numFmtId="0" fontId="2" fillId="0" borderId="23" xfId="0" applyFont="1" applyBorder="1" applyAlignment="1">
      <alignment horizontal="center"/>
    </xf>
    <xf numFmtId="0" fontId="3" fillId="0" borderId="38" xfId="0" applyFont="1" applyBorder="1" applyAlignment="1">
      <alignment wrapText="1"/>
    </xf>
    <xf numFmtId="0" fontId="1" fillId="0" borderId="0" xfId="0" applyFont="1"/>
    <xf numFmtId="0" fontId="2" fillId="0" borderId="32" xfId="0" applyFont="1" applyBorder="1"/>
    <xf numFmtId="0" fontId="0" fillId="0" borderId="33" xfId="0" applyBorder="1"/>
    <xf numFmtId="0" fontId="0" fillId="0" borderId="34" xfId="0" applyBorder="1"/>
    <xf numFmtId="0" fontId="2" fillId="0" borderId="37" xfId="0" applyFont="1" applyBorder="1"/>
    <xf numFmtId="0" fontId="0" fillId="0" borderId="23" xfId="0" applyBorder="1"/>
    <xf numFmtId="0" fontId="2" fillId="0" borderId="13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165" fontId="0" fillId="12" borderId="13" xfId="1" applyNumberFormat="1" applyFont="1" applyFill="1" applyBorder="1"/>
    <xf numFmtId="0" fontId="3" fillId="0" borderId="33" xfId="0" applyFont="1" applyBorder="1"/>
    <xf numFmtId="0" fontId="0" fillId="0" borderId="39" xfId="0" applyBorder="1"/>
    <xf numFmtId="165" fontId="0" fillId="0" borderId="39" xfId="1" applyNumberFormat="1" applyFont="1" applyBorder="1"/>
    <xf numFmtId="0" fontId="2" fillId="0" borderId="40" xfId="0" applyFont="1" applyBorder="1"/>
    <xf numFmtId="165" fontId="2" fillId="0" borderId="28" xfId="1" applyNumberFormat="1" applyFont="1" applyBorder="1"/>
    <xf numFmtId="165" fontId="0" fillId="0" borderId="28" xfId="1" applyNumberFormat="1" applyFont="1" applyBorder="1"/>
    <xf numFmtId="165" fontId="0" fillId="0" borderId="31" xfId="1" applyNumberFormat="1" applyFont="1" applyBorder="1"/>
    <xf numFmtId="0" fontId="0" fillId="0" borderId="0" xfId="0" applyAlignment="1">
      <alignment wrapText="1"/>
    </xf>
    <xf numFmtId="165" fontId="2" fillId="12" borderId="28" xfId="1" applyNumberFormat="1" applyFont="1" applyFill="1" applyBorder="1"/>
    <xf numFmtId="0" fontId="17" fillId="0" borderId="0" xfId="0" applyFont="1"/>
    <xf numFmtId="0" fontId="17" fillId="0" borderId="0" xfId="0" applyFont="1" applyAlignment="1">
      <alignment wrapText="1"/>
    </xf>
    <xf numFmtId="0" fontId="8" fillId="0" borderId="13" xfId="0" applyFont="1" applyBorder="1" applyAlignment="1">
      <alignment horizontal="center" wrapText="1"/>
    </xf>
    <xf numFmtId="0" fontId="17" fillId="0" borderId="13" xfId="0" applyFont="1" applyBorder="1" applyAlignment="1">
      <alignment wrapText="1"/>
    </xf>
    <xf numFmtId="0" fontId="8" fillId="0" borderId="13" xfId="0" applyFont="1" applyBorder="1" applyAlignment="1">
      <alignment wrapText="1"/>
    </xf>
    <xf numFmtId="0" fontId="17" fillId="0" borderId="13" xfId="0" applyFont="1" applyBorder="1" applyAlignment="1">
      <alignment horizontal="center" wrapText="1"/>
    </xf>
    <xf numFmtId="0" fontId="17" fillId="0" borderId="13" xfId="0" applyFont="1" applyBorder="1" applyAlignment="1">
      <alignment horizontal="left" wrapText="1"/>
    </xf>
    <xf numFmtId="0" fontId="8" fillId="0" borderId="13" xfId="0" applyFont="1" applyBorder="1" applyAlignment="1">
      <alignment horizontal="left" wrapText="1"/>
    </xf>
    <xf numFmtId="0" fontId="17" fillId="0" borderId="0" xfId="0" applyFont="1" applyAlignment="1">
      <alignment horizontal="center" wrapText="1"/>
    </xf>
    <xf numFmtId="164" fontId="15" fillId="0" borderId="13" xfId="1" applyNumberFormat="1" applyFont="1" applyFill="1" applyBorder="1"/>
    <xf numFmtId="0" fontId="2" fillId="3" borderId="0" xfId="0" applyFont="1" applyFill="1"/>
    <xf numFmtId="44" fontId="14" fillId="0" borderId="6" xfId="0" applyNumberFormat="1" applyFont="1" applyBorder="1"/>
    <xf numFmtId="16" fontId="3" fillId="0" borderId="13" xfId="0" applyNumberFormat="1" applyFont="1" applyBorder="1"/>
    <xf numFmtId="16" fontId="0" fillId="0" borderId="13" xfId="0" applyNumberFormat="1" applyBorder="1"/>
    <xf numFmtId="0" fontId="1" fillId="0" borderId="33" xfId="0" applyFont="1" applyBorder="1" applyAlignment="1">
      <alignment horizontal="center"/>
    </xf>
    <xf numFmtId="165" fontId="0" fillId="0" borderId="13" xfId="1" applyNumberFormat="1" applyFont="1" applyFill="1" applyBorder="1"/>
    <xf numFmtId="165" fontId="2" fillId="0" borderId="28" xfId="1" applyNumberFormat="1" applyFont="1" applyFill="1" applyBorder="1"/>
    <xf numFmtId="0" fontId="1" fillId="0" borderId="2" xfId="0" applyFont="1" applyBorder="1"/>
    <xf numFmtId="166" fontId="3" fillId="0" borderId="13" xfId="0" applyNumberFormat="1" applyFont="1" applyBorder="1"/>
    <xf numFmtId="166" fontId="0" fillId="0" borderId="13" xfId="0" applyNumberFormat="1" applyBorder="1"/>
    <xf numFmtId="166" fontId="1" fillId="0" borderId="13" xfId="0" applyNumberFormat="1" applyFont="1" applyBorder="1"/>
    <xf numFmtId="14" fontId="0" fillId="0" borderId="13" xfId="0" applyNumberFormat="1" applyBorder="1"/>
    <xf numFmtId="0" fontId="1" fillId="4" borderId="6" xfId="0" applyFont="1" applyFill="1" applyBorder="1"/>
    <xf numFmtId="0" fontId="17" fillId="3" borderId="13" xfId="0" applyFont="1" applyFill="1" applyBorder="1" applyAlignment="1">
      <alignment horizontal="center" wrapText="1"/>
    </xf>
    <xf numFmtId="0" fontId="17" fillId="3" borderId="13" xfId="0" applyFont="1" applyFill="1" applyBorder="1" applyAlignment="1">
      <alignment wrapText="1"/>
    </xf>
    <xf numFmtId="165" fontId="0" fillId="12" borderId="28" xfId="1" applyNumberFormat="1" applyFont="1" applyFill="1" applyBorder="1"/>
    <xf numFmtId="0" fontId="2" fillId="0" borderId="29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8" borderId="29" xfId="0" applyFont="1" applyFill="1" applyBorder="1" applyAlignment="1">
      <alignment horizontal="center" wrapText="1"/>
    </xf>
    <xf numFmtId="0" fontId="2" fillId="8" borderId="30" xfId="0" applyFont="1" applyFill="1" applyBorder="1" applyAlignment="1">
      <alignment horizontal="center" wrapText="1"/>
    </xf>
    <xf numFmtId="0" fontId="2" fillId="8" borderId="25" xfId="0" applyFont="1" applyFill="1" applyBorder="1" applyAlignment="1">
      <alignment horizontal="center" wrapText="1"/>
    </xf>
    <xf numFmtId="0" fontId="2" fillId="8" borderId="12" xfId="0" applyFont="1" applyFill="1" applyBorder="1" applyAlignment="1">
      <alignment horizontal="center" wrapText="1"/>
    </xf>
    <xf numFmtId="0" fontId="2" fillId="8" borderId="24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0" borderId="3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37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7" fillId="5" borderId="14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1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left"/>
      <protection locked="0"/>
    </xf>
    <xf numFmtId="0" fontId="3" fillId="3" borderId="12" xfId="0" applyFont="1" applyFill="1" applyBorder="1" applyAlignment="1" applyProtection="1">
      <alignment horizontal="left"/>
      <protection locked="0"/>
    </xf>
    <xf numFmtId="0" fontId="3" fillId="3" borderId="10" xfId="0" applyFont="1" applyFill="1" applyBorder="1" applyAlignment="1" applyProtection="1">
      <alignment horizontal="left"/>
      <protection locked="0"/>
    </xf>
    <xf numFmtId="0" fontId="3" fillId="7" borderId="2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44" fontId="3" fillId="2" borderId="2" xfId="1" applyFont="1" applyFill="1" applyBorder="1" applyAlignment="1" applyProtection="1">
      <alignment horizontal="center"/>
      <protection locked="0"/>
    </xf>
    <xf numFmtId="44" fontId="3" fillId="2" borderId="5" xfId="1" applyFont="1" applyFill="1" applyBorder="1" applyAlignment="1" applyProtection="1">
      <alignment horizontal="center"/>
      <protection locked="0"/>
    </xf>
    <xf numFmtId="44" fontId="3" fillId="2" borderId="7" xfId="1" applyFont="1" applyFill="1" applyBorder="1" applyAlignment="1" applyProtection="1">
      <alignment horizontal="center"/>
      <protection locked="0"/>
    </xf>
    <xf numFmtId="44" fontId="3" fillId="6" borderId="2" xfId="1" applyFont="1" applyFill="1" applyBorder="1" applyAlignment="1">
      <alignment horizontal="center"/>
    </xf>
    <xf numFmtId="44" fontId="3" fillId="6" borderId="4" xfId="1" applyFont="1" applyFill="1" applyBorder="1" applyAlignment="1">
      <alignment horizontal="center"/>
    </xf>
    <xf numFmtId="44" fontId="3" fillId="6" borderId="5" xfId="1" applyFont="1" applyFill="1" applyBorder="1" applyAlignment="1">
      <alignment horizontal="center"/>
    </xf>
    <xf numFmtId="44" fontId="3" fillId="6" borderId="6" xfId="1" applyFont="1" applyFill="1" applyBorder="1" applyAlignment="1">
      <alignment horizontal="center"/>
    </xf>
    <xf numFmtId="44" fontId="3" fillId="6" borderId="7" xfId="1" applyFont="1" applyFill="1" applyBorder="1" applyAlignment="1">
      <alignment horizontal="center"/>
    </xf>
    <xf numFmtId="44" fontId="3" fillId="6" borderId="8" xfId="1" applyFont="1" applyFill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3" fillId="7" borderId="14" xfId="0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8" xfId="0" applyFont="1" applyFill="1" applyBorder="1" applyAlignment="1">
      <alignment horizontal="center" wrapText="1"/>
    </xf>
    <xf numFmtId="0" fontId="14" fillId="3" borderId="14" xfId="0" applyFont="1" applyFill="1" applyBorder="1" applyAlignment="1">
      <alignment horizontal="center" wrapText="1"/>
    </xf>
    <xf numFmtId="0" fontId="14" fillId="3" borderId="12" xfId="0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center" wrapText="1"/>
    </xf>
    <xf numFmtId="0" fontId="2" fillId="11" borderId="14" xfId="0" applyFont="1" applyFill="1" applyBorder="1" applyAlignment="1">
      <alignment horizontal="left"/>
    </xf>
    <xf numFmtId="0" fontId="2" fillId="11" borderId="12" xfId="0" applyFont="1" applyFill="1" applyBorder="1" applyAlignment="1">
      <alignment horizontal="left"/>
    </xf>
    <xf numFmtId="0" fontId="2" fillId="11" borderId="10" xfId="0" applyFont="1" applyFill="1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2" fillId="0" borderId="0" xfId="0" applyFont="1" applyAlignment="1">
      <alignment horizontal="center"/>
    </xf>
    <xf numFmtId="14" fontId="3" fillId="3" borderId="14" xfId="0" applyNumberFormat="1" applyFont="1" applyFill="1" applyBorder="1" applyAlignment="1" applyProtection="1">
      <alignment horizontal="center"/>
      <protection locked="0"/>
    </xf>
    <xf numFmtId="14" fontId="3" fillId="3" borderId="10" xfId="0" applyNumberFormat="1" applyFont="1" applyFill="1" applyBorder="1" applyAlignment="1" applyProtection="1">
      <alignment horizontal="center"/>
      <protection locked="0"/>
    </xf>
    <xf numFmtId="0" fontId="2" fillId="3" borderId="14" xfId="0" applyFont="1" applyFill="1" applyBorder="1" applyAlignment="1" applyProtection="1">
      <alignment horizontal="left"/>
      <protection locked="0"/>
    </xf>
    <xf numFmtId="0" fontId="2" fillId="3" borderId="12" xfId="0" applyFont="1" applyFill="1" applyBorder="1" applyAlignment="1" applyProtection="1">
      <alignment horizontal="left"/>
      <protection locked="0"/>
    </xf>
    <xf numFmtId="0" fontId="2" fillId="3" borderId="10" xfId="0" applyFont="1" applyFill="1" applyBorder="1" applyAlignment="1" applyProtection="1">
      <alignment horizontal="left"/>
      <protection locked="0"/>
    </xf>
    <xf numFmtId="0" fontId="1" fillId="3" borderId="7" xfId="0" applyFont="1" applyFill="1" applyBorder="1" applyAlignment="1" applyProtection="1">
      <alignment horizontal="left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0" fontId="3" fillId="3" borderId="8" xfId="0" applyFont="1" applyFill="1" applyBorder="1" applyAlignment="1" applyProtection="1">
      <alignment horizontal="left"/>
      <protection locked="0"/>
    </xf>
    <xf numFmtId="0" fontId="13" fillId="0" borderId="0" xfId="0" applyFont="1" applyAlignment="1">
      <alignment horizontal="center"/>
    </xf>
    <xf numFmtId="18" fontId="3" fillId="3" borderId="14" xfId="0" applyNumberFormat="1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 applyProtection="1">
      <alignment horizontal="center"/>
      <protection locked="0"/>
    </xf>
    <xf numFmtId="18" fontId="1" fillId="3" borderId="14" xfId="0" applyNumberFormat="1" applyFont="1" applyFill="1" applyBorder="1" applyAlignment="1" applyProtection="1">
      <alignment horizontal="center"/>
      <protection locked="0"/>
    </xf>
    <xf numFmtId="0" fontId="3" fillId="5" borderId="14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2" fillId="8" borderId="14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/>
    </xf>
    <xf numFmtId="14" fontId="3" fillId="3" borderId="7" xfId="0" applyNumberFormat="1" applyFont="1" applyFill="1" applyBorder="1" applyAlignment="1" applyProtection="1">
      <alignment horizontal="center"/>
      <protection locked="0"/>
    </xf>
    <xf numFmtId="14" fontId="3" fillId="3" borderId="8" xfId="0" applyNumberFormat="1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44" fontId="3" fillId="2" borderId="14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44" fontId="3" fillId="7" borderId="14" xfId="1" applyFont="1" applyFill="1" applyBorder="1" applyAlignment="1">
      <alignment horizontal="center"/>
    </xf>
    <xf numFmtId="44" fontId="3" fillId="7" borderId="12" xfId="1" applyFont="1" applyFill="1" applyBorder="1" applyAlignment="1">
      <alignment horizontal="center"/>
    </xf>
    <xf numFmtId="44" fontId="3" fillId="7" borderId="10" xfId="1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 wrapText="1"/>
    </xf>
    <xf numFmtId="0" fontId="3" fillId="4" borderId="12" xfId="0" applyFont="1" applyFill="1" applyBorder="1" applyAlignment="1">
      <alignment horizontal="center" wrapText="1"/>
    </xf>
    <xf numFmtId="0" fontId="3" fillId="4" borderId="10" xfId="0" applyFont="1" applyFill="1" applyBorder="1" applyAlignment="1">
      <alignment horizontal="center" wrapText="1"/>
    </xf>
    <xf numFmtId="44" fontId="3" fillId="10" borderId="9" xfId="1" applyFont="1" applyFill="1" applyBorder="1" applyAlignment="1" applyProtection="1">
      <alignment horizontal="center"/>
    </xf>
    <xf numFmtId="44" fontId="3" fillId="10" borderId="17" xfId="1" applyFont="1" applyFill="1" applyBorder="1" applyAlignment="1" applyProtection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0" fontId="2" fillId="11" borderId="14" xfId="0" applyFont="1" applyFill="1" applyBorder="1" applyAlignment="1">
      <alignment horizontal="right"/>
    </xf>
    <xf numFmtId="0" fontId="2" fillId="11" borderId="12" xfId="0" applyFont="1" applyFill="1" applyBorder="1" applyAlignment="1">
      <alignment horizontal="right"/>
    </xf>
    <xf numFmtId="0" fontId="2" fillId="11" borderId="10" xfId="0" applyFont="1" applyFill="1" applyBorder="1" applyAlignment="1">
      <alignment horizontal="right"/>
    </xf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9" borderId="14" xfId="0" applyFont="1" applyFill="1" applyBorder="1" applyAlignment="1">
      <alignment horizontal="center"/>
    </xf>
    <xf numFmtId="0" fontId="3" fillId="9" borderId="10" xfId="0" applyFont="1" applyFill="1" applyBorder="1" applyAlignment="1">
      <alignment horizontal="center"/>
    </xf>
    <xf numFmtId="0" fontId="9" fillId="0" borderId="33" xfId="0" applyFont="1" applyBorder="1" applyAlignment="1">
      <alignment horizontal="center"/>
    </xf>
    <xf numFmtId="44" fontId="3" fillId="7" borderId="2" xfId="1" applyFont="1" applyFill="1" applyBorder="1" applyAlignment="1">
      <alignment horizontal="center"/>
    </xf>
    <xf numFmtId="44" fontId="3" fillId="7" borderId="3" xfId="1" applyFont="1" applyFill="1" applyBorder="1" applyAlignment="1">
      <alignment horizontal="center"/>
    </xf>
    <xf numFmtId="44" fontId="3" fillId="7" borderId="4" xfId="1" applyFont="1" applyFill="1" applyBorder="1" applyAlignment="1">
      <alignment horizontal="center"/>
    </xf>
    <xf numFmtId="44" fontId="8" fillId="4" borderId="14" xfId="1" applyFont="1" applyFill="1" applyBorder="1" applyAlignment="1">
      <alignment horizontal="center" vertical="center"/>
    </xf>
    <xf numFmtId="44" fontId="8" fillId="4" borderId="12" xfId="1" applyFont="1" applyFill="1" applyBorder="1" applyAlignment="1">
      <alignment horizontal="center" vertical="center"/>
    </xf>
    <xf numFmtId="44" fontId="8" fillId="4" borderId="10" xfId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14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8" borderId="20" xfId="0" applyFont="1" applyFill="1" applyBorder="1" applyAlignment="1">
      <alignment horizontal="center"/>
    </xf>
    <xf numFmtId="0" fontId="2" fillId="8" borderId="21" xfId="0" applyFont="1" applyFill="1" applyBorder="1" applyAlignment="1">
      <alignment horizontal="center"/>
    </xf>
    <xf numFmtId="0" fontId="2" fillId="8" borderId="22" xfId="0" applyFont="1" applyFill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1" fillId="3" borderId="38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9" fontId="1" fillId="3" borderId="13" xfId="0" applyNumberFormat="1" applyFont="1" applyFill="1" applyBorder="1" applyAlignment="1">
      <alignment horizontal="center"/>
    </xf>
    <xf numFmtId="9" fontId="1" fillId="3" borderId="39" xfId="0" applyNumberFormat="1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9" fontId="1" fillId="3" borderId="28" xfId="0" applyNumberFormat="1" applyFont="1" applyFill="1" applyBorder="1" applyAlignment="1">
      <alignment horizontal="center"/>
    </xf>
    <xf numFmtId="9" fontId="1" fillId="3" borderId="31" xfId="0" applyNumberFormat="1" applyFont="1" applyFill="1" applyBorder="1" applyAlignment="1">
      <alignment horizontal="center"/>
    </xf>
    <xf numFmtId="0" fontId="2" fillId="3" borderId="38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 wrapText="1"/>
    </xf>
    <xf numFmtId="0" fontId="2" fillId="3" borderId="39" xfId="0" applyFont="1" applyFill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3" xfId="0" applyFont="1" applyBorder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4"/>
  <sheetViews>
    <sheetView tabSelected="1" zoomScaleNormal="100" workbookViewId="0">
      <selection activeCell="A52" sqref="A52:J52"/>
    </sheetView>
  </sheetViews>
  <sheetFormatPr defaultColWidth="9.140625" defaultRowHeight="12.75" x14ac:dyDescent="0.2"/>
  <cols>
    <col min="1" max="1" width="17" style="30" customWidth="1"/>
    <col min="2" max="2" width="11.5703125" style="2" customWidth="1"/>
    <col min="3" max="3" width="12.5703125" style="2" customWidth="1"/>
    <col min="4" max="4" width="9.28515625" style="2" customWidth="1"/>
    <col min="5" max="5" width="12.42578125" style="2" customWidth="1"/>
    <col min="6" max="6" width="7.7109375" style="2" customWidth="1"/>
    <col min="7" max="7" width="5" style="2" customWidth="1"/>
    <col min="8" max="8" width="15.28515625" style="2" customWidth="1"/>
    <col min="9" max="9" width="10.140625" style="2" customWidth="1"/>
    <col min="10" max="10" width="11.7109375" style="2" customWidth="1"/>
    <col min="11" max="16384" width="9.140625" style="2"/>
  </cols>
  <sheetData>
    <row r="1" spans="1:10" ht="24" customHeight="1" thickBot="1" x14ac:dyDescent="0.25">
      <c r="H1" s="14" t="s">
        <v>23</v>
      </c>
      <c r="I1" s="190"/>
      <c r="J1" s="191"/>
    </row>
    <row r="2" spans="1:10" ht="18.75" customHeight="1" x14ac:dyDescent="0.25">
      <c r="A2" s="192" t="s">
        <v>9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8" x14ac:dyDescent="0.25">
      <c r="A3" s="192" t="s">
        <v>10</v>
      </c>
      <c r="B3" s="192"/>
      <c r="C3" s="192"/>
      <c r="D3" s="192"/>
      <c r="E3" s="192"/>
      <c r="F3" s="192"/>
      <c r="G3" s="192"/>
      <c r="H3" s="192"/>
      <c r="I3" s="192"/>
      <c r="J3" s="192"/>
    </row>
    <row r="4" spans="1:10" ht="12.75" customHeight="1" x14ac:dyDescent="0.25">
      <c r="A4" s="201"/>
      <c r="B4" s="201"/>
      <c r="C4" s="201"/>
      <c r="D4" s="201"/>
      <c r="E4" s="201"/>
      <c r="F4" s="201"/>
      <c r="G4" s="201"/>
      <c r="H4" s="201"/>
      <c r="I4" s="201"/>
    </row>
    <row r="5" spans="1:10" s="11" customFormat="1" ht="13.5" customHeight="1" x14ac:dyDescent="0.2">
      <c r="A5" s="11" t="s">
        <v>11</v>
      </c>
    </row>
    <row r="6" spans="1:10" s="11" customFormat="1" ht="13.5" customHeight="1" x14ac:dyDescent="0.2">
      <c r="A6" s="43" t="s">
        <v>68</v>
      </c>
    </row>
    <row r="7" spans="1:10" s="11" customFormat="1" ht="11.25" x14ac:dyDescent="0.2">
      <c r="A7" s="11" t="s">
        <v>65</v>
      </c>
    </row>
    <row r="8" spans="1:10" s="11" customFormat="1" ht="11.25" x14ac:dyDescent="0.2">
      <c r="A8" s="19" t="s">
        <v>66</v>
      </c>
    </row>
    <row r="9" spans="1:10" s="1" customFormat="1" ht="21.75" customHeight="1" x14ac:dyDescent="0.2">
      <c r="A9" s="31" t="s">
        <v>12</v>
      </c>
      <c r="B9" s="195"/>
      <c r="C9" s="196"/>
      <c r="D9" s="196"/>
      <c r="E9" s="196"/>
      <c r="F9" s="196"/>
      <c r="G9" s="196"/>
      <c r="H9" s="196"/>
      <c r="I9" s="196"/>
      <c r="J9" s="197"/>
    </row>
    <row r="10" spans="1:10" s="1" customFormat="1" ht="28.15" customHeight="1" x14ac:dyDescent="0.2">
      <c r="A10" s="31" t="s">
        <v>67</v>
      </c>
      <c r="B10" s="198"/>
      <c r="C10" s="199"/>
      <c r="D10" s="199"/>
      <c r="E10" s="199"/>
      <c r="F10" s="199"/>
      <c r="G10" s="200"/>
      <c r="H10" s="28" t="s">
        <v>8</v>
      </c>
      <c r="I10" s="193"/>
      <c r="J10" s="194"/>
    </row>
    <row r="11" spans="1:10" ht="21.75" customHeight="1" x14ac:dyDescent="0.2">
      <c r="A11" s="31" t="s">
        <v>13</v>
      </c>
      <c r="B11" s="162"/>
      <c r="C11" s="163"/>
      <c r="D11" s="163"/>
      <c r="E11" s="163"/>
      <c r="F11" s="163"/>
      <c r="G11" s="163"/>
      <c r="H11" s="163"/>
      <c r="I11" s="163"/>
      <c r="J11" s="164"/>
    </row>
    <row r="12" spans="1:10" s="1" customFormat="1" ht="21.75" customHeight="1" x14ac:dyDescent="0.2">
      <c r="A12" s="31" t="s">
        <v>17</v>
      </c>
      <c r="B12" s="162"/>
      <c r="C12" s="163"/>
      <c r="D12" s="164"/>
      <c r="E12" s="29" t="s">
        <v>14</v>
      </c>
      <c r="F12" s="210"/>
      <c r="G12" s="211"/>
      <c r="H12" s="29" t="s">
        <v>15</v>
      </c>
      <c r="I12" s="202"/>
      <c r="J12" s="203"/>
    </row>
    <row r="13" spans="1:10" s="1" customFormat="1" ht="21.75" customHeight="1" x14ac:dyDescent="0.2">
      <c r="A13" s="31" t="s">
        <v>16</v>
      </c>
      <c r="B13" s="162"/>
      <c r="C13" s="163"/>
      <c r="D13" s="164"/>
      <c r="E13" s="27" t="s">
        <v>14</v>
      </c>
      <c r="F13" s="193"/>
      <c r="G13" s="194"/>
      <c r="H13" s="27" t="s">
        <v>15</v>
      </c>
      <c r="I13" s="204"/>
      <c r="J13" s="203"/>
    </row>
    <row r="14" spans="1:10" s="1" customFormat="1" ht="21.75" customHeight="1" x14ac:dyDescent="0.2">
      <c r="A14" s="205"/>
      <c r="B14" s="206"/>
      <c r="C14" s="206"/>
      <c r="D14" s="206"/>
      <c r="E14" s="206"/>
      <c r="F14" s="206"/>
      <c r="G14" s="207"/>
      <c r="H14" s="20" t="s">
        <v>34</v>
      </c>
      <c r="I14" s="208" t="s">
        <v>69</v>
      </c>
      <c r="J14" s="209"/>
    </row>
    <row r="15" spans="1:10" s="1" customFormat="1" ht="24.75" customHeight="1" x14ac:dyDescent="0.2">
      <c r="A15" s="21" t="s">
        <v>3</v>
      </c>
      <c r="B15" s="154" t="s">
        <v>4</v>
      </c>
      <c r="C15" s="155"/>
      <c r="D15" s="155"/>
      <c r="E15" s="155"/>
      <c r="F15" s="155"/>
      <c r="G15" s="156"/>
      <c r="H15" s="21" t="s">
        <v>33</v>
      </c>
      <c r="I15" s="56" t="s">
        <v>22</v>
      </c>
      <c r="J15" s="57" t="s">
        <v>32</v>
      </c>
    </row>
    <row r="16" spans="1:10" ht="18.75" customHeight="1" x14ac:dyDescent="0.2">
      <c r="A16" s="32" t="s">
        <v>18</v>
      </c>
      <c r="B16" s="121" t="s">
        <v>164</v>
      </c>
      <c r="C16" s="4"/>
      <c r="D16" s="4"/>
      <c r="E16" s="158"/>
      <c r="F16" s="158"/>
      <c r="G16" s="4"/>
      <c r="H16" s="168"/>
      <c r="I16" s="179"/>
      <c r="J16" s="180"/>
    </row>
    <row r="17" spans="1:10" ht="16.5" customHeight="1" x14ac:dyDescent="0.2">
      <c r="A17" s="33" t="s">
        <v>166</v>
      </c>
      <c r="B17" s="177" t="s">
        <v>19</v>
      </c>
      <c r="C17" s="178"/>
      <c r="D17" s="178"/>
      <c r="E17" s="178"/>
      <c r="F17" s="178"/>
      <c r="G17" s="178"/>
      <c r="H17" s="169"/>
      <c r="I17" s="179"/>
      <c r="J17" s="180"/>
    </row>
    <row r="18" spans="1:10" ht="8.25" customHeight="1" x14ac:dyDescent="0.2">
      <c r="A18" s="181"/>
      <c r="B18" s="182"/>
      <c r="C18" s="182"/>
      <c r="D18" s="182"/>
      <c r="E18" s="182"/>
      <c r="F18" s="182"/>
      <c r="G18" s="182"/>
      <c r="H18" s="182"/>
      <c r="I18" s="182"/>
      <c r="J18" s="183"/>
    </row>
    <row r="19" spans="1:10" ht="15" customHeight="1" x14ac:dyDescent="0.2">
      <c r="A19" s="32" t="s">
        <v>0</v>
      </c>
      <c r="B19" s="12" t="s">
        <v>20</v>
      </c>
      <c r="C19" s="157"/>
      <c r="D19" s="158"/>
      <c r="E19" s="158"/>
      <c r="F19" s="158"/>
      <c r="G19" s="158"/>
      <c r="H19" s="168"/>
      <c r="I19" s="171"/>
      <c r="J19" s="172"/>
    </row>
    <row r="20" spans="1:10" ht="13.5" customHeight="1" x14ac:dyDescent="0.2">
      <c r="A20" s="35"/>
      <c r="B20" s="12" t="s">
        <v>21</v>
      </c>
      <c r="C20" s="159"/>
      <c r="D20" s="160"/>
      <c r="E20" s="160"/>
      <c r="F20" s="160"/>
      <c r="G20" s="161"/>
      <c r="H20" s="169"/>
      <c r="I20" s="173"/>
      <c r="J20" s="174"/>
    </row>
    <row r="21" spans="1:10" ht="27.75" customHeight="1" x14ac:dyDescent="0.2">
      <c r="A21" s="33" t="s">
        <v>166</v>
      </c>
      <c r="B21" s="184" t="s">
        <v>178</v>
      </c>
      <c r="C21" s="185"/>
      <c r="D21" s="185"/>
      <c r="E21" s="185"/>
      <c r="F21" s="185"/>
      <c r="G21" s="186"/>
      <c r="H21" s="170"/>
      <c r="I21" s="175"/>
      <c r="J21" s="176"/>
    </row>
    <row r="22" spans="1:10" ht="8.25" customHeight="1" x14ac:dyDescent="0.2">
      <c r="A22" s="181"/>
      <c r="B22" s="182"/>
      <c r="C22" s="182"/>
      <c r="D22" s="182"/>
      <c r="E22" s="182"/>
      <c r="F22" s="182"/>
      <c r="G22" s="182"/>
      <c r="H22" s="182"/>
      <c r="I22" s="182"/>
      <c r="J22" s="183"/>
    </row>
    <row r="23" spans="1:10" ht="13.5" customHeight="1" x14ac:dyDescent="0.2">
      <c r="A23" s="65" t="s">
        <v>22</v>
      </c>
      <c r="B23" s="66" t="s">
        <v>20</v>
      </c>
      <c r="C23" s="187" t="s">
        <v>58</v>
      </c>
      <c r="D23" s="188"/>
      <c r="E23" s="188"/>
      <c r="F23" s="188"/>
      <c r="G23" s="189"/>
      <c r="H23" s="165"/>
      <c r="I23" s="166"/>
      <c r="J23" s="167"/>
    </row>
    <row r="24" spans="1:10" ht="18" customHeight="1" x14ac:dyDescent="0.2">
      <c r="A24" s="36" t="s">
        <v>31</v>
      </c>
      <c r="B24" s="5" t="s">
        <v>28</v>
      </c>
      <c r="C24" s="44"/>
      <c r="D24" s="17" t="s">
        <v>29</v>
      </c>
      <c r="E24" s="18"/>
      <c r="F24" s="212"/>
      <c r="G24" s="213"/>
      <c r="H24" s="54">
        <f>C24*F24</f>
        <v>0</v>
      </c>
      <c r="I24" s="49"/>
      <c r="J24" s="49"/>
    </row>
    <row r="25" spans="1:10" ht="16.899999999999999" customHeight="1" x14ac:dyDescent="0.2">
      <c r="A25" s="35"/>
      <c r="B25" s="5" t="s">
        <v>30</v>
      </c>
      <c r="C25" s="216"/>
      <c r="D25" s="217"/>
      <c r="E25" s="217"/>
      <c r="F25" s="217"/>
      <c r="G25" s="218"/>
      <c r="H25" s="44"/>
      <c r="I25" s="49"/>
      <c r="J25" s="49"/>
    </row>
    <row r="26" spans="1:10" ht="14.45" customHeight="1" x14ac:dyDescent="0.2">
      <c r="A26" s="33" t="s">
        <v>166</v>
      </c>
      <c r="B26" s="5" t="s">
        <v>73</v>
      </c>
      <c r="C26" s="44"/>
      <c r="D26" s="10" t="s">
        <v>29</v>
      </c>
      <c r="E26" s="10"/>
      <c r="F26" s="212"/>
      <c r="G26" s="213"/>
      <c r="H26" s="54">
        <f>SUM(C26*F26)</f>
        <v>0</v>
      </c>
      <c r="I26" s="49"/>
      <c r="J26" s="49"/>
    </row>
    <row r="27" spans="1:10" ht="6" customHeight="1" x14ac:dyDescent="0.2">
      <c r="A27" s="34"/>
      <c r="B27" s="7"/>
      <c r="C27" s="8"/>
      <c r="D27" s="8"/>
      <c r="E27" s="8"/>
      <c r="F27" s="8"/>
      <c r="G27" s="8"/>
      <c r="H27" s="46"/>
      <c r="I27" s="47" t="s">
        <v>6</v>
      </c>
      <c r="J27" s="47" t="s">
        <v>6</v>
      </c>
    </row>
    <row r="28" spans="1:10" ht="27" customHeight="1" x14ac:dyDescent="0.2">
      <c r="A28" s="227" t="s">
        <v>64</v>
      </c>
      <c r="B28" s="42" t="s">
        <v>76</v>
      </c>
      <c r="C28" s="44"/>
      <c r="D28" s="64" t="s">
        <v>74</v>
      </c>
      <c r="E28" s="67"/>
      <c r="F28" s="214">
        <f>SUM(C28*E28)</f>
        <v>0</v>
      </c>
      <c r="G28" s="215"/>
      <c r="H28" s="222"/>
      <c r="I28" s="50" t="s">
        <v>6</v>
      </c>
      <c r="J28" s="50" t="s">
        <v>6</v>
      </c>
    </row>
    <row r="29" spans="1:10" ht="24" customHeight="1" x14ac:dyDescent="0.2">
      <c r="A29" s="228"/>
      <c r="B29" s="42" t="s">
        <v>75</v>
      </c>
      <c r="C29" s="44"/>
      <c r="D29" s="64" t="s">
        <v>74</v>
      </c>
      <c r="E29" s="68"/>
      <c r="F29" s="214">
        <f>SUM(C29*E29)</f>
        <v>0</v>
      </c>
      <c r="G29" s="215"/>
      <c r="H29" s="223"/>
      <c r="I29" s="63"/>
      <c r="J29" s="63"/>
    </row>
    <row r="30" spans="1:10" ht="25.5" customHeight="1" x14ac:dyDescent="0.2">
      <c r="A30" s="39"/>
      <c r="B30" s="224" t="s">
        <v>85</v>
      </c>
      <c r="C30" s="225"/>
      <c r="D30" s="225"/>
      <c r="E30" s="225"/>
      <c r="F30" s="225"/>
      <c r="G30" s="226"/>
      <c r="H30" s="44">
        <f>F29</f>
        <v>0</v>
      </c>
      <c r="I30" s="115"/>
      <c r="J30" s="115"/>
    </row>
    <row r="31" spans="1:10" ht="3" customHeight="1" x14ac:dyDescent="0.2">
      <c r="A31" s="34"/>
      <c r="B31" s="7"/>
      <c r="C31" s="8"/>
      <c r="D31" s="8"/>
      <c r="E31" s="8"/>
      <c r="F31" s="8"/>
      <c r="G31" s="8"/>
      <c r="H31" s="126" t="s">
        <v>167</v>
      </c>
      <c r="I31" s="46"/>
      <c r="J31" s="46"/>
    </row>
    <row r="32" spans="1:10" ht="17.25" customHeight="1" x14ac:dyDescent="0.2">
      <c r="A32" s="37" t="s">
        <v>166</v>
      </c>
      <c r="B32" s="229" t="s">
        <v>55</v>
      </c>
      <c r="C32" s="230"/>
      <c r="D32" s="230"/>
      <c r="E32" s="230"/>
      <c r="F32" s="230"/>
      <c r="G32" s="231"/>
      <c r="H32" s="54">
        <f>SUM(H24+H26+H30)</f>
        <v>0</v>
      </c>
      <c r="I32" s="12"/>
      <c r="J32" s="12"/>
    </row>
    <row r="33" spans="1:13" ht="9.75" customHeight="1" x14ac:dyDescent="0.2">
      <c r="A33" s="219"/>
      <c r="B33" s="220"/>
      <c r="C33" s="220"/>
      <c r="D33" s="220"/>
      <c r="E33" s="220"/>
      <c r="F33" s="220"/>
      <c r="G33" s="220"/>
      <c r="H33" s="220"/>
      <c r="I33" s="220"/>
      <c r="J33" s="221"/>
    </row>
    <row r="34" spans="1:13" ht="13.5" customHeight="1" x14ac:dyDescent="0.2">
      <c r="A34" s="38" t="s">
        <v>12</v>
      </c>
      <c r="B34" s="3" t="s">
        <v>36</v>
      </c>
      <c r="F34" s="244"/>
      <c r="G34" s="244"/>
      <c r="H34" s="238"/>
      <c r="I34" s="239"/>
      <c r="J34" s="240"/>
    </row>
    <row r="35" spans="1:13" ht="18.75" customHeight="1" x14ac:dyDescent="0.2">
      <c r="A35" s="61" t="s">
        <v>71</v>
      </c>
      <c r="B35" s="15" t="s">
        <v>24</v>
      </c>
      <c r="C35" s="44"/>
      <c r="D35" s="6" t="s">
        <v>25</v>
      </c>
      <c r="E35" s="69"/>
      <c r="H35" s="54">
        <f>SUM(C35*E35)</f>
        <v>0</v>
      </c>
      <c r="I35" s="12"/>
      <c r="J35" s="12"/>
    </row>
    <row r="36" spans="1:13" ht="13.5" customHeight="1" x14ac:dyDescent="0.2">
      <c r="A36" s="38"/>
      <c r="B36" s="22" t="s">
        <v>56</v>
      </c>
      <c r="C36" s="23"/>
      <c r="D36" s="23"/>
      <c r="E36" s="23"/>
      <c r="F36" s="23"/>
      <c r="H36" s="53"/>
      <c r="I36" s="216"/>
      <c r="J36" s="218"/>
    </row>
    <row r="37" spans="1:13" ht="18.75" customHeight="1" x14ac:dyDescent="0.2">
      <c r="A37" s="39"/>
      <c r="B37" s="5" t="s">
        <v>52</v>
      </c>
      <c r="H37" s="44"/>
      <c r="I37" s="12"/>
      <c r="J37" s="12"/>
    </row>
    <row r="38" spans="1:13" ht="24.75" customHeight="1" x14ac:dyDescent="0.2">
      <c r="A38" s="39"/>
      <c r="B38" s="16" t="s">
        <v>27</v>
      </c>
      <c r="C38" s="26"/>
      <c r="D38" s="6" t="s">
        <v>25</v>
      </c>
      <c r="E38" s="69"/>
      <c r="H38" s="54">
        <f>SUM(C38*E38)</f>
        <v>0</v>
      </c>
      <c r="I38" s="12"/>
      <c r="J38" s="12"/>
    </row>
    <row r="39" spans="1:13" ht="24.75" customHeight="1" x14ac:dyDescent="0.2">
      <c r="A39" s="39"/>
      <c r="B39" s="16" t="s">
        <v>26</v>
      </c>
      <c r="C39" s="26"/>
      <c r="D39" s="6" t="s">
        <v>25</v>
      </c>
      <c r="E39" s="69"/>
      <c r="H39" s="54">
        <f>SUM(C39*E39)</f>
        <v>0</v>
      </c>
      <c r="I39" s="12"/>
      <c r="J39" s="12"/>
    </row>
    <row r="40" spans="1:13" ht="13.5" customHeight="1" x14ac:dyDescent="0.2">
      <c r="A40" s="62" t="s">
        <v>72</v>
      </c>
      <c r="B40" s="5" t="s">
        <v>37</v>
      </c>
      <c r="H40" s="53"/>
      <c r="I40" s="216"/>
      <c r="J40" s="218"/>
    </row>
    <row r="41" spans="1:13" ht="18.75" customHeight="1" x14ac:dyDescent="0.2">
      <c r="A41" s="40"/>
      <c r="B41" s="5" t="s">
        <v>7</v>
      </c>
      <c r="D41" s="45"/>
      <c r="E41" s="6" t="s">
        <v>1</v>
      </c>
      <c r="F41" s="113">
        <v>0.7</v>
      </c>
      <c r="H41" s="54">
        <f>D41*F41</f>
        <v>0</v>
      </c>
      <c r="I41" s="48"/>
      <c r="J41" s="48"/>
      <c r="M41" s="23"/>
    </row>
    <row r="42" spans="1:13" ht="18.75" customHeight="1" x14ac:dyDescent="0.2">
      <c r="A42" s="59" t="s">
        <v>165</v>
      </c>
      <c r="B42" s="245" t="s">
        <v>57</v>
      </c>
      <c r="C42" s="246"/>
      <c r="D42" s="246"/>
      <c r="E42" s="246"/>
      <c r="F42" s="246"/>
      <c r="G42" s="247"/>
      <c r="H42" s="54">
        <f>SUM(H35,H39,H41,H38)</f>
        <v>0</v>
      </c>
      <c r="I42" s="48"/>
      <c r="J42" s="48"/>
    </row>
    <row r="43" spans="1:13" ht="1.5" customHeight="1" x14ac:dyDescent="0.2">
      <c r="A43" s="34"/>
      <c r="B43" s="7"/>
      <c r="C43" s="8"/>
      <c r="D43" s="8"/>
      <c r="E43" s="8"/>
      <c r="F43" s="8"/>
      <c r="G43" s="8"/>
      <c r="H43" s="9"/>
      <c r="I43" s="47"/>
      <c r="J43" s="47"/>
    </row>
    <row r="44" spans="1:13" ht="19.5" customHeight="1" x14ac:dyDescent="0.2">
      <c r="A44" s="241" t="s">
        <v>5</v>
      </c>
      <c r="B44" s="242"/>
      <c r="C44" s="242"/>
      <c r="D44" s="242"/>
      <c r="E44" s="242"/>
      <c r="F44" s="242"/>
      <c r="G44" s="243"/>
      <c r="H44" s="60">
        <f>SUM(H42,H32,H26,H19,H16)</f>
        <v>0</v>
      </c>
      <c r="I44" s="52"/>
      <c r="J44" s="52"/>
    </row>
    <row r="45" spans="1:13" ht="2.25" customHeight="1" x14ac:dyDescent="0.2">
      <c r="A45" s="41"/>
      <c r="B45" s="8"/>
      <c r="C45" s="8"/>
      <c r="D45" s="8"/>
      <c r="E45" s="8"/>
      <c r="F45" s="8"/>
      <c r="G45" s="8"/>
      <c r="H45" s="8"/>
      <c r="I45" s="51" t="e">
        <f>SUM(I44,#REF!,#REF!,I27,I20)</f>
        <v>#REF!</v>
      </c>
      <c r="J45" s="8"/>
    </row>
    <row r="46" spans="1:13" ht="19.5" customHeight="1" x14ac:dyDescent="0.2">
      <c r="A46" s="232" t="s">
        <v>63</v>
      </c>
      <c r="B46" s="233"/>
      <c r="C46" s="233"/>
      <c r="D46" s="233"/>
      <c r="E46" s="233"/>
      <c r="F46" s="233"/>
      <c r="G46" s="233"/>
      <c r="H46" s="234"/>
      <c r="I46" s="55"/>
      <c r="J46" s="55"/>
    </row>
    <row r="47" spans="1:13" ht="19.5" customHeight="1" x14ac:dyDescent="0.2">
      <c r="A47" s="58" t="s">
        <v>70</v>
      </c>
      <c r="B47" s="139"/>
      <c r="C47" s="140"/>
      <c r="D47" s="140"/>
      <c r="E47" s="140"/>
      <c r="F47" s="140"/>
      <c r="G47" s="141"/>
      <c r="H47" s="70"/>
      <c r="I47" s="235"/>
      <c r="J47" s="236"/>
    </row>
    <row r="48" spans="1:13" ht="19.5" customHeight="1" x14ac:dyDescent="0.2">
      <c r="A48" s="58" t="s">
        <v>70</v>
      </c>
      <c r="B48" s="139"/>
      <c r="C48" s="140"/>
      <c r="D48" s="140"/>
      <c r="E48" s="140"/>
      <c r="F48" s="140"/>
      <c r="G48" s="141"/>
      <c r="H48" s="70"/>
      <c r="I48" s="235"/>
      <c r="J48" s="236"/>
    </row>
    <row r="49" spans="1:10" ht="16.5" customHeight="1" x14ac:dyDescent="0.2">
      <c r="A49" s="250" t="s">
        <v>35</v>
      </c>
      <c r="B49" s="251"/>
      <c r="C49" s="251"/>
      <c r="D49" s="251"/>
      <c r="E49" s="251"/>
      <c r="F49" s="251"/>
      <c r="G49" s="251"/>
      <c r="H49" s="251"/>
      <c r="I49" s="251"/>
      <c r="J49" s="252"/>
    </row>
    <row r="50" spans="1:10" ht="20.25" customHeight="1" x14ac:dyDescent="0.2">
      <c r="A50" s="42" t="s">
        <v>12</v>
      </c>
      <c r="B50" s="253"/>
      <c r="C50" s="254"/>
      <c r="D50" s="12" t="s">
        <v>14</v>
      </c>
      <c r="E50" s="12"/>
      <c r="F50" s="12" t="s">
        <v>53</v>
      </c>
      <c r="G50" s="13"/>
      <c r="H50" s="12"/>
      <c r="I50" s="12" t="s">
        <v>14</v>
      </c>
      <c r="J50" s="13"/>
    </row>
    <row r="51" spans="1:10" ht="21.75" customHeight="1" thickBot="1" x14ac:dyDescent="0.25">
      <c r="A51" s="71" t="s">
        <v>38</v>
      </c>
      <c r="B51" s="248"/>
      <c r="C51" s="249"/>
      <c r="D51" s="55" t="s">
        <v>14</v>
      </c>
      <c r="E51" s="55"/>
      <c r="F51" s="55" t="s">
        <v>54</v>
      </c>
      <c r="G51" s="72"/>
      <c r="H51" s="55"/>
      <c r="I51" s="55" t="s">
        <v>14</v>
      </c>
      <c r="J51" s="72"/>
    </row>
    <row r="52" spans="1:10" x14ac:dyDescent="0.2">
      <c r="A52" s="255" t="s">
        <v>88</v>
      </c>
      <c r="B52" s="256"/>
      <c r="C52" s="256"/>
      <c r="D52" s="256"/>
      <c r="E52" s="256"/>
      <c r="F52" s="256"/>
      <c r="G52" s="256"/>
      <c r="H52" s="256"/>
      <c r="I52" s="256"/>
      <c r="J52" s="257"/>
    </row>
    <row r="53" spans="1:10" x14ac:dyDescent="0.2">
      <c r="A53" s="81" t="s">
        <v>77</v>
      </c>
      <c r="B53" s="80"/>
      <c r="C53" s="80"/>
      <c r="D53" s="80"/>
      <c r="E53" s="80"/>
      <c r="F53" s="80"/>
      <c r="G53" s="80"/>
      <c r="H53" s="80"/>
      <c r="I53" s="80"/>
      <c r="J53" s="82"/>
    </row>
    <row r="54" spans="1:10" x14ac:dyDescent="0.2">
      <c r="A54" s="83" t="s">
        <v>78</v>
      </c>
      <c r="B54" s="79"/>
      <c r="C54" s="79"/>
      <c r="D54" s="79"/>
      <c r="E54" s="79"/>
      <c r="F54" s="79"/>
      <c r="G54" s="79"/>
      <c r="H54" s="79"/>
      <c r="I54" s="79"/>
      <c r="J54" s="84"/>
    </row>
    <row r="55" spans="1:10" ht="13.5" thickBot="1" x14ac:dyDescent="0.25">
      <c r="A55" s="83" t="s">
        <v>79</v>
      </c>
      <c r="B55" s="79"/>
      <c r="C55" s="79"/>
      <c r="D55" s="79"/>
      <c r="E55" s="79"/>
      <c r="F55" s="79"/>
      <c r="G55" s="79"/>
      <c r="H55" s="79"/>
      <c r="I55" s="79"/>
      <c r="J55" s="84"/>
    </row>
    <row r="56" spans="1:10" ht="19.5" customHeight="1" thickBot="1" x14ac:dyDescent="0.25">
      <c r="A56" s="148" t="s">
        <v>80</v>
      </c>
      <c r="B56" s="149"/>
      <c r="C56" s="149"/>
      <c r="D56" s="149"/>
      <c r="E56" s="149"/>
      <c r="F56" s="149"/>
      <c r="G56" s="150"/>
      <c r="H56" s="142" t="s">
        <v>82</v>
      </c>
      <c r="I56" s="143"/>
      <c r="J56" s="144"/>
    </row>
    <row r="57" spans="1:10" ht="20.25" customHeight="1" thickBot="1" x14ac:dyDescent="0.25">
      <c r="A57" s="151" t="s">
        <v>83</v>
      </c>
      <c r="B57" s="152"/>
      <c r="C57" s="152"/>
      <c r="D57" s="152"/>
      <c r="E57" s="152"/>
      <c r="F57" s="152"/>
      <c r="G57" s="153"/>
      <c r="H57" s="142" t="s">
        <v>82</v>
      </c>
      <c r="I57" s="143"/>
      <c r="J57" s="144"/>
    </row>
    <row r="58" spans="1:10" ht="27" customHeight="1" thickBot="1" x14ac:dyDescent="0.25">
      <c r="A58" s="151" t="s">
        <v>177</v>
      </c>
      <c r="B58" s="152"/>
      <c r="C58" s="152"/>
      <c r="D58" s="152"/>
      <c r="E58" s="152"/>
      <c r="F58" s="152"/>
      <c r="G58" s="153"/>
      <c r="H58" s="142" t="s">
        <v>82</v>
      </c>
      <c r="I58" s="143"/>
      <c r="J58" s="144"/>
    </row>
    <row r="59" spans="1:10" ht="20.25" customHeight="1" thickBot="1" x14ac:dyDescent="0.25">
      <c r="A59" s="151" t="s">
        <v>86</v>
      </c>
      <c r="B59" s="152"/>
      <c r="C59" s="152"/>
      <c r="D59" s="152"/>
      <c r="E59" s="152"/>
      <c r="F59" s="152"/>
      <c r="G59" s="153"/>
      <c r="H59" s="142" t="s">
        <v>82</v>
      </c>
      <c r="I59" s="143"/>
      <c r="J59" s="144"/>
    </row>
    <row r="60" spans="1:10" ht="20.25" customHeight="1" x14ac:dyDescent="0.2">
      <c r="A60" s="151" t="s">
        <v>81</v>
      </c>
      <c r="B60" s="152"/>
      <c r="C60" s="152"/>
      <c r="D60" s="152"/>
      <c r="E60" s="152"/>
      <c r="F60" s="152"/>
      <c r="G60" s="153"/>
      <c r="H60" s="145" t="s">
        <v>82</v>
      </c>
      <c r="I60" s="146"/>
      <c r="J60" s="147"/>
    </row>
    <row r="61" spans="1:10" ht="21" customHeight="1" x14ac:dyDescent="0.2">
      <c r="A61" s="85" t="s">
        <v>87</v>
      </c>
      <c r="B61" s="137"/>
      <c r="C61" s="137"/>
      <c r="D61" s="137"/>
      <c r="E61" s="137"/>
      <c r="F61" s="137"/>
      <c r="G61" s="137"/>
      <c r="H61" s="12" t="s">
        <v>14</v>
      </c>
      <c r="I61" s="137"/>
      <c r="J61" s="138"/>
    </row>
    <row r="62" spans="1:10" ht="15" customHeight="1" x14ac:dyDescent="0.2">
      <c r="A62" s="134" t="s">
        <v>84</v>
      </c>
      <c r="B62" s="135"/>
      <c r="C62" s="135"/>
      <c r="D62" s="135"/>
      <c r="E62" s="135"/>
      <c r="F62" s="135"/>
      <c r="G62" s="135"/>
      <c r="H62" s="135"/>
      <c r="I62" s="135"/>
      <c r="J62" s="136"/>
    </row>
    <row r="63" spans="1:10" s="1" customFormat="1" ht="26.25" customHeight="1" thickBot="1" x14ac:dyDescent="0.25">
      <c r="A63" s="73" t="s">
        <v>59</v>
      </c>
      <c r="B63" s="74"/>
      <c r="C63" s="75" t="s">
        <v>60</v>
      </c>
      <c r="D63" s="130"/>
      <c r="E63" s="131"/>
      <c r="F63" s="132" t="s">
        <v>61</v>
      </c>
      <c r="G63" s="133"/>
      <c r="H63" s="76"/>
      <c r="I63" s="77" t="s">
        <v>62</v>
      </c>
      <c r="J63" s="78"/>
    </row>
    <row r="64" spans="1:10" x14ac:dyDescent="0.2">
      <c r="F64" s="237" t="s">
        <v>182</v>
      </c>
      <c r="G64" s="237"/>
      <c r="H64" s="237"/>
      <c r="I64" s="237"/>
      <c r="J64" s="237"/>
    </row>
  </sheetData>
  <sheetProtection selectLockedCells="1"/>
  <mergeCells count="72">
    <mergeCell ref="A46:H46"/>
    <mergeCell ref="I47:J47"/>
    <mergeCell ref="I48:J48"/>
    <mergeCell ref="F64:J64"/>
    <mergeCell ref="H34:J34"/>
    <mergeCell ref="A44:G44"/>
    <mergeCell ref="F34:G34"/>
    <mergeCell ref="B42:G42"/>
    <mergeCell ref="I36:J36"/>
    <mergeCell ref="I40:J40"/>
    <mergeCell ref="B51:C51"/>
    <mergeCell ref="B47:G47"/>
    <mergeCell ref="A49:J49"/>
    <mergeCell ref="B50:C50"/>
    <mergeCell ref="H58:J58"/>
    <mergeCell ref="A52:J52"/>
    <mergeCell ref="F24:G24"/>
    <mergeCell ref="F26:G26"/>
    <mergeCell ref="F28:G28"/>
    <mergeCell ref="C25:G25"/>
    <mergeCell ref="A33:J33"/>
    <mergeCell ref="H28:H29"/>
    <mergeCell ref="F29:G29"/>
    <mergeCell ref="B30:G30"/>
    <mergeCell ref="A28:A29"/>
    <mergeCell ref="B32:G32"/>
    <mergeCell ref="I12:J12"/>
    <mergeCell ref="I13:J13"/>
    <mergeCell ref="A14:G14"/>
    <mergeCell ref="I14:J14"/>
    <mergeCell ref="B12:D12"/>
    <mergeCell ref="F12:G12"/>
    <mergeCell ref="F13:G13"/>
    <mergeCell ref="I1:J1"/>
    <mergeCell ref="A2:J2"/>
    <mergeCell ref="A3:J3"/>
    <mergeCell ref="I10:J10"/>
    <mergeCell ref="B11:J11"/>
    <mergeCell ref="B9:J9"/>
    <mergeCell ref="B10:G10"/>
    <mergeCell ref="A4:I4"/>
    <mergeCell ref="B15:G15"/>
    <mergeCell ref="C19:G19"/>
    <mergeCell ref="C20:G20"/>
    <mergeCell ref="B13:D13"/>
    <mergeCell ref="H23:J23"/>
    <mergeCell ref="H16:H17"/>
    <mergeCell ref="H19:H21"/>
    <mergeCell ref="I19:J21"/>
    <mergeCell ref="E16:F16"/>
    <mergeCell ref="B17:G17"/>
    <mergeCell ref="I16:J16"/>
    <mergeCell ref="I17:J17"/>
    <mergeCell ref="A18:J18"/>
    <mergeCell ref="A22:J22"/>
    <mergeCell ref="B21:G21"/>
    <mergeCell ref="C23:G23"/>
    <mergeCell ref="B48:G48"/>
    <mergeCell ref="H59:J59"/>
    <mergeCell ref="H60:J60"/>
    <mergeCell ref="A56:G56"/>
    <mergeCell ref="A57:G57"/>
    <mergeCell ref="A58:G58"/>
    <mergeCell ref="A59:G59"/>
    <mergeCell ref="A60:G60"/>
    <mergeCell ref="H56:J56"/>
    <mergeCell ref="H57:J57"/>
    <mergeCell ref="D63:E63"/>
    <mergeCell ref="F63:G63"/>
    <mergeCell ref="A62:J62"/>
    <mergeCell ref="B61:G61"/>
    <mergeCell ref="I61:J61"/>
  </mergeCells>
  <phoneticPr fontId="0" type="noConversion"/>
  <pageMargins left="0.95" right="0.05" top="0.25" bottom="0.15" header="0.5" footer="0.5"/>
  <pageSetup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6"/>
  <sheetViews>
    <sheetView workbookViewId="0">
      <selection activeCell="B11" sqref="B11"/>
    </sheetView>
  </sheetViews>
  <sheetFormatPr defaultRowHeight="12.75" x14ac:dyDescent="0.2"/>
  <cols>
    <col min="1" max="1" width="9.42578125" style="1" customWidth="1"/>
    <col min="2" max="2" width="5.28515625" customWidth="1"/>
    <col min="3" max="3" width="5.5703125" customWidth="1"/>
    <col min="4" max="4" width="6" customWidth="1"/>
    <col min="5" max="5" width="5.85546875" customWidth="1"/>
    <col min="6" max="6" width="6.28515625" customWidth="1"/>
    <col min="7" max="7" width="6.7109375" customWidth="1"/>
    <col min="8" max="8" width="7.28515625" customWidth="1"/>
    <col min="9" max="9" width="7.7109375" customWidth="1"/>
    <col min="10" max="10" width="7.85546875" customWidth="1"/>
    <col min="11" max="11" width="8" customWidth="1"/>
    <col min="12" max="12" width="8.7109375" customWidth="1"/>
    <col min="13" max="13" width="7.28515625" customWidth="1"/>
    <col min="14" max="14" width="7.5703125" customWidth="1"/>
  </cols>
  <sheetData>
    <row r="1" spans="1:16" x14ac:dyDescent="0.2">
      <c r="A1" s="1" t="s">
        <v>89</v>
      </c>
    </row>
    <row r="3" spans="1:16" x14ac:dyDescent="0.2">
      <c r="A3" s="1" t="s">
        <v>49</v>
      </c>
      <c r="C3" s="2" t="s">
        <v>50</v>
      </c>
    </row>
    <row r="4" spans="1:16" x14ac:dyDescent="0.2">
      <c r="C4" s="86" t="s">
        <v>90</v>
      </c>
    </row>
    <row r="5" spans="1:16" x14ac:dyDescent="0.2">
      <c r="C5" s="86" t="s">
        <v>91</v>
      </c>
    </row>
    <row r="6" spans="1:16" x14ac:dyDescent="0.2">
      <c r="C6" s="86" t="s">
        <v>92</v>
      </c>
    </row>
    <row r="7" spans="1:16" x14ac:dyDescent="0.2">
      <c r="C7" s="2"/>
      <c r="D7" s="2" t="s">
        <v>51</v>
      </c>
    </row>
    <row r="8" spans="1:16" x14ac:dyDescent="0.2">
      <c r="C8" s="86" t="s">
        <v>93</v>
      </c>
    </row>
    <row r="9" spans="1:16" x14ac:dyDescent="0.2">
      <c r="C9" s="2"/>
    </row>
    <row r="10" spans="1:16" ht="13.5" thickBot="1" x14ac:dyDescent="0.25">
      <c r="B10" s="114" t="s">
        <v>183</v>
      </c>
      <c r="C10" s="114"/>
      <c r="D10" s="114"/>
      <c r="E10" s="114"/>
      <c r="F10" s="114"/>
      <c r="G10" s="114"/>
    </row>
    <row r="11" spans="1:16" x14ac:dyDescent="0.2">
      <c r="A11" s="87" t="s">
        <v>100</v>
      </c>
      <c r="B11" s="88"/>
      <c r="C11" s="95"/>
      <c r="D11" s="88"/>
      <c r="E11" s="88"/>
      <c r="F11" s="88"/>
      <c r="G11" s="88"/>
      <c r="H11" s="88"/>
      <c r="I11" s="88"/>
      <c r="J11" s="118"/>
      <c r="K11" s="118"/>
      <c r="L11" s="118"/>
      <c r="M11" s="118"/>
      <c r="N11" s="88"/>
      <c r="O11" s="88"/>
      <c r="P11" s="89"/>
    </row>
    <row r="12" spans="1:16" ht="13.5" customHeight="1" x14ac:dyDescent="0.2">
      <c r="A12" s="90" t="s">
        <v>2</v>
      </c>
      <c r="J12" s="92" t="s">
        <v>42</v>
      </c>
      <c r="K12" s="92" t="s">
        <v>43</v>
      </c>
      <c r="L12" s="92" t="s">
        <v>44</v>
      </c>
      <c r="M12" s="92" t="s">
        <v>45</v>
      </c>
      <c r="N12" s="92" t="s">
        <v>46</v>
      </c>
      <c r="O12" s="92" t="s">
        <v>47</v>
      </c>
      <c r="P12" s="93" t="s">
        <v>48</v>
      </c>
    </row>
    <row r="13" spans="1:16" ht="15" customHeight="1" x14ac:dyDescent="0.2">
      <c r="A13" s="90"/>
      <c r="J13" s="122"/>
      <c r="K13" s="123"/>
      <c r="L13" s="123"/>
      <c r="M13" s="124"/>
      <c r="N13" s="125"/>
      <c r="O13" s="24"/>
      <c r="P13" s="96"/>
    </row>
    <row r="14" spans="1:16" x14ac:dyDescent="0.2">
      <c r="A14" s="90" t="s">
        <v>39</v>
      </c>
      <c r="B14" s="119">
        <v>14</v>
      </c>
      <c r="C14" s="119">
        <v>15</v>
      </c>
      <c r="D14" s="25">
        <v>17</v>
      </c>
      <c r="E14" s="25">
        <v>19</v>
      </c>
      <c r="F14" s="25">
        <v>21</v>
      </c>
      <c r="G14" s="25">
        <v>23</v>
      </c>
      <c r="H14" s="25">
        <v>24</v>
      </c>
      <c r="I14" s="94"/>
      <c r="J14" s="25"/>
      <c r="K14" s="25"/>
      <c r="L14" s="25"/>
      <c r="M14" s="25"/>
      <c r="N14" s="25"/>
      <c r="O14" s="25"/>
      <c r="P14" s="97">
        <f>SUM(J14:O14)</f>
        <v>0</v>
      </c>
    </row>
    <row r="15" spans="1:16" x14ac:dyDescent="0.2">
      <c r="A15" s="90" t="s">
        <v>40</v>
      </c>
      <c r="B15" s="119">
        <v>17</v>
      </c>
      <c r="C15" s="119">
        <v>17</v>
      </c>
      <c r="D15" s="25">
        <v>20</v>
      </c>
      <c r="E15" s="25">
        <v>22</v>
      </c>
      <c r="F15" s="25">
        <v>24</v>
      </c>
      <c r="G15" s="25">
        <v>25</v>
      </c>
      <c r="H15" s="25">
        <v>28</v>
      </c>
      <c r="I15" s="94"/>
      <c r="J15" s="25"/>
      <c r="K15" s="25"/>
      <c r="L15" s="25"/>
      <c r="M15" s="25"/>
      <c r="N15" s="25"/>
      <c r="O15" s="25"/>
      <c r="P15" s="97">
        <f t="shared" ref="P15:P16" si="0">SUM(J15:O15)</f>
        <v>0</v>
      </c>
    </row>
    <row r="16" spans="1:16" x14ac:dyDescent="0.2">
      <c r="A16" s="90" t="s">
        <v>41</v>
      </c>
      <c r="B16" s="119">
        <v>28</v>
      </c>
      <c r="C16" s="119">
        <v>32</v>
      </c>
      <c r="D16" s="25">
        <v>31</v>
      </c>
      <c r="E16" s="25">
        <v>33</v>
      </c>
      <c r="F16" s="25">
        <v>35</v>
      </c>
      <c r="G16" s="25">
        <v>38</v>
      </c>
      <c r="H16" s="25">
        <v>40</v>
      </c>
      <c r="I16" s="94"/>
      <c r="J16" s="25"/>
      <c r="K16" s="25"/>
      <c r="L16" s="25"/>
      <c r="M16" s="25"/>
      <c r="N16" s="25"/>
      <c r="O16" s="25"/>
      <c r="P16" s="97">
        <f t="shared" si="0"/>
        <v>0</v>
      </c>
    </row>
    <row r="17" spans="1:16" ht="13.5" thickBot="1" x14ac:dyDescent="0.25">
      <c r="A17" s="98"/>
      <c r="B17" s="120">
        <f t="shared" ref="B17" si="1">SUM(B14:B16)</f>
        <v>59</v>
      </c>
      <c r="C17" s="120">
        <f t="shared" ref="C17:F17" si="2">SUM(C14:C16)</f>
        <v>64</v>
      </c>
      <c r="D17" s="99">
        <f t="shared" si="2"/>
        <v>68</v>
      </c>
      <c r="E17" s="99">
        <f t="shared" si="2"/>
        <v>74</v>
      </c>
      <c r="F17" s="99">
        <f t="shared" si="2"/>
        <v>80</v>
      </c>
      <c r="G17" s="99">
        <f>SUM(G14:G16)</f>
        <v>86</v>
      </c>
      <c r="H17" s="99">
        <f>SUM(H14:H16)</f>
        <v>92</v>
      </c>
      <c r="I17" s="129"/>
      <c r="J17" s="100">
        <f>SUM(J14:J16)</f>
        <v>0</v>
      </c>
      <c r="K17" s="100">
        <f t="shared" ref="K17:M17" si="3">SUM(K14:K16)</f>
        <v>0</v>
      </c>
      <c r="L17" s="100">
        <f t="shared" si="3"/>
        <v>0</v>
      </c>
      <c r="M17" s="100">
        <f t="shared" si="3"/>
        <v>0</v>
      </c>
      <c r="N17" s="100">
        <f t="shared" ref="N17:O17" si="4">SUM(N14:N16)</f>
        <v>0</v>
      </c>
      <c r="O17" s="100">
        <f t="shared" si="4"/>
        <v>0</v>
      </c>
      <c r="P17" s="101">
        <f>SUM(P14:P16)</f>
        <v>0</v>
      </c>
    </row>
    <row r="19" spans="1:16" ht="13.5" thickBot="1" x14ac:dyDescent="0.25"/>
    <row r="20" spans="1:16" x14ac:dyDescent="0.2">
      <c r="A20" s="87" t="s">
        <v>101</v>
      </c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9"/>
    </row>
    <row r="21" spans="1:16" ht="12.75" customHeight="1" x14ac:dyDescent="0.2">
      <c r="A21" s="90" t="s">
        <v>2</v>
      </c>
      <c r="E21" s="102"/>
      <c r="F21" s="102"/>
      <c r="H21" s="92" t="s">
        <v>42</v>
      </c>
      <c r="I21" s="92" t="s">
        <v>43</v>
      </c>
      <c r="J21" s="92" t="s">
        <v>44</v>
      </c>
      <c r="K21" s="92" t="s">
        <v>45</v>
      </c>
      <c r="L21" s="92" t="s">
        <v>46</v>
      </c>
      <c r="M21" s="92" t="s">
        <v>47</v>
      </c>
      <c r="N21" s="93" t="s">
        <v>48</v>
      </c>
    </row>
    <row r="22" spans="1:16" ht="26.25" customHeight="1" x14ac:dyDescent="0.2">
      <c r="A22" s="90"/>
      <c r="B22" s="259" t="s">
        <v>102</v>
      </c>
      <c r="C22" s="259"/>
      <c r="D22" s="259"/>
      <c r="E22" s="258" t="s">
        <v>168</v>
      </c>
      <c r="F22" s="258"/>
      <c r="G22" s="258"/>
      <c r="H22" s="116"/>
      <c r="I22" s="117"/>
      <c r="J22" s="24"/>
      <c r="K22" s="24"/>
      <c r="L22" s="24"/>
      <c r="M22" s="24"/>
      <c r="N22" s="96"/>
    </row>
    <row r="23" spans="1:16" x14ac:dyDescent="0.2">
      <c r="A23" s="90" t="s">
        <v>39</v>
      </c>
      <c r="B23" s="94"/>
      <c r="C23" s="25">
        <v>9</v>
      </c>
      <c r="D23" s="94"/>
      <c r="E23" s="94"/>
      <c r="F23" s="25">
        <v>19</v>
      </c>
      <c r="G23" s="94"/>
      <c r="H23" s="25"/>
      <c r="I23" s="25"/>
      <c r="J23" s="25"/>
      <c r="K23" s="25"/>
      <c r="L23" s="25"/>
      <c r="M23" s="25"/>
      <c r="N23" s="97">
        <f>SUM(H23:M23)</f>
        <v>0</v>
      </c>
    </row>
    <row r="24" spans="1:16" x14ac:dyDescent="0.2">
      <c r="A24" s="90" t="s">
        <v>40</v>
      </c>
      <c r="B24" s="94"/>
      <c r="C24" s="25">
        <v>14</v>
      </c>
      <c r="D24" s="94"/>
      <c r="E24" s="94"/>
      <c r="F24" s="25">
        <v>22</v>
      </c>
      <c r="G24" s="94"/>
      <c r="H24" s="25"/>
      <c r="I24" s="25"/>
      <c r="J24" s="25"/>
      <c r="K24" s="25"/>
      <c r="L24" s="25"/>
      <c r="M24" s="25"/>
      <c r="N24" s="97">
        <f t="shared" ref="N24:N25" si="5">SUM(H24:M24)</f>
        <v>0</v>
      </c>
    </row>
    <row r="25" spans="1:16" x14ac:dyDescent="0.2">
      <c r="A25" s="90" t="s">
        <v>41</v>
      </c>
      <c r="B25" s="94"/>
      <c r="C25" s="25">
        <v>18</v>
      </c>
      <c r="D25" s="94"/>
      <c r="E25" s="94"/>
      <c r="F25" s="25">
        <v>33</v>
      </c>
      <c r="G25" s="94"/>
      <c r="H25" s="25"/>
      <c r="I25" s="25"/>
      <c r="J25" s="25"/>
      <c r="K25" s="25"/>
      <c r="L25" s="25"/>
      <c r="M25" s="25"/>
      <c r="N25" s="97">
        <f t="shared" si="5"/>
        <v>0</v>
      </c>
    </row>
    <row r="26" spans="1:16" ht="13.5" thickBot="1" x14ac:dyDescent="0.25">
      <c r="A26" s="98"/>
      <c r="B26" s="103"/>
      <c r="C26" s="99">
        <f t="shared" ref="C26" si="6">SUM(C23:C25)</f>
        <v>41</v>
      </c>
      <c r="D26" s="103"/>
      <c r="E26" s="103"/>
      <c r="F26" s="99">
        <f t="shared" ref="F26" si="7">SUM(F23:F25)</f>
        <v>74</v>
      </c>
      <c r="G26" s="103"/>
      <c r="H26" s="100">
        <f>SUM(H23:H25)</f>
        <v>0</v>
      </c>
      <c r="I26" s="100">
        <f t="shared" ref="I26:N26" si="8">SUM(I23:I25)</f>
        <v>0</v>
      </c>
      <c r="J26" s="100">
        <f t="shared" si="8"/>
        <v>0</v>
      </c>
      <c r="K26" s="100">
        <f t="shared" si="8"/>
        <v>0</v>
      </c>
      <c r="L26" s="100">
        <f t="shared" si="8"/>
        <v>0</v>
      </c>
      <c r="M26" s="100">
        <f t="shared" si="8"/>
        <v>0</v>
      </c>
      <c r="N26" s="101">
        <f t="shared" si="8"/>
        <v>0</v>
      </c>
    </row>
    <row r="29" spans="1:16" ht="13.5" thickBot="1" x14ac:dyDescent="0.25">
      <c r="A29" s="86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</row>
    <row r="30" spans="1:16" x14ac:dyDescent="0.2">
      <c r="A30" s="87" t="s">
        <v>94</v>
      </c>
      <c r="B30" s="88"/>
      <c r="C30" s="88"/>
      <c r="D30" s="88"/>
      <c r="E30" s="88"/>
      <c r="F30" s="88"/>
      <c r="G30" s="88"/>
      <c r="H30" s="89"/>
      <c r="I30" s="86"/>
      <c r="J30" s="86"/>
      <c r="K30" s="86"/>
      <c r="L30" s="86"/>
      <c r="M30" s="86"/>
      <c r="N30" s="86"/>
      <c r="O30" s="86"/>
    </row>
    <row r="31" spans="1:16" x14ac:dyDescent="0.2">
      <c r="A31" s="90"/>
      <c r="H31" s="91"/>
      <c r="I31" s="86"/>
      <c r="J31" s="86"/>
      <c r="K31" s="86"/>
      <c r="L31" s="86"/>
      <c r="M31" s="86"/>
      <c r="N31" s="86"/>
      <c r="O31" s="86"/>
    </row>
    <row r="32" spans="1:16" ht="31.5" customHeight="1" x14ac:dyDescent="0.2">
      <c r="A32" s="268" t="s">
        <v>95</v>
      </c>
      <c r="B32" s="269"/>
      <c r="C32" s="269"/>
      <c r="D32" s="269"/>
      <c r="E32" s="270" t="s">
        <v>179</v>
      </c>
      <c r="F32" s="270"/>
      <c r="G32" s="270"/>
      <c r="H32" s="271"/>
      <c r="I32" s="86"/>
      <c r="J32" s="86"/>
      <c r="K32" s="86"/>
      <c r="L32" s="86"/>
      <c r="M32" s="86"/>
      <c r="N32" s="86"/>
      <c r="O32" s="86"/>
    </row>
    <row r="33" spans="1:15" x14ac:dyDescent="0.2">
      <c r="A33" s="260" t="s">
        <v>96</v>
      </c>
      <c r="B33" s="261"/>
      <c r="C33" s="261"/>
      <c r="D33" s="261"/>
      <c r="E33" s="262" t="s">
        <v>180</v>
      </c>
      <c r="F33" s="262"/>
      <c r="G33" s="262"/>
      <c r="H33" s="263"/>
      <c r="I33" s="86"/>
      <c r="J33" s="86"/>
      <c r="K33" s="86"/>
      <c r="L33" s="86"/>
      <c r="M33" s="86"/>
      <c r="N33" s="86"/>
      <c r="O33" s="86"/>
    </row>
    <row r="34" spans="1:15" x14ac:dyDescent="0.2">
      <c r="A34" s="260" t="s">
        <v>97</v>
      </c>
      <c r="B34" s="261"/>
      <c r="C34" s="261"/>
      <c r="D34" s="261"/>
      <c r="E34" s="262" t="s">
        <v>180</v>
      </c>
      <c r="F34" s="262"/>
      <c r="G34" s="262"/>
      <c r="H34" s="263"/>
      <c r="I34" s="86"/>
      <c r="J34" s="86"/>
      <c r="K34" s="86"/>
      <c r="L34" s="86"/>
      <c r="M34" s="86"/>
      <c r="N34" s="86"/>
      <c r="O34" s="86"/>
    </row>
    <row r="35" spans="1:15" x14ac:dyDescent="0.2">
      <c r="A35" s="260" t="s">
        <v>98</v>
      </c>
      <c r="B35" s="261"/>
      <c r="C35" s="261"/>
      <c r="D35" s="261"/>
      <c r="E35" s="262" t="s">
        <v>181</v>
      </c>
      <c r="F35" s="262"/>
      <c r="G35" s="262"/>
      <c r="H35" s="263"/>
      <c r="I35" s="86"/>
      <c r="J35" s="86"/>
      <c r="K35" s="86"/>
      <c r="L35" s="86"/>
      <c r="M35" s="86"/>
      <c r="N35" s="86"/>
      <c r="O35" s="86"/>
    </row>
    <row r="36" spans="1:15" ht="13.5" thickBot="1" x14ac:dyDescent="0.25">
      <c r="A36" s="264" t="s">
        <v>99</v>
      </c>
      <c r="B36" s="265"/>
      <c r="C36" s="265"/>
      <c r="D36" s="265"/>
      <c r="E36" s="266" t="s">
        <v>41</v>
      </c>
      <c r="F36" s="266"/>
      <c r="G36" s="266"/>
      <c r="H36" s="267"/>
      <c r="I36" s="86"/>
      <c r="J36" s="86"/>
      <c r="K36" s="86"/>
      <c r="L36" s="86"/>
      <c r="M36" s="86"/>
      <c r="N36" s="86"/>
      <c r="O36" s="86"/>
    </row>
  </sheetData>
  <mergeCells count="12">
    <mergeCell ref="E22:G22"/>
    <mergeCell ref="B22:D22"/>
    <mergeCell ref="A35:D35"/>
    <mergeCell ref="E35:H35"/>
    <mergeCell ref="A36:D36"/>
    <mergeCell ref="E36:H36"/>
    <mergeCell ref="A32:D32"/>
    <mergeCell ref="E32:H32"/>
    <mergeCell ref="A33:D33"/>
    <mergeCell ref="E33:H33"/>
    <mergeCell ref="A34:D34"/>
    <mergeCell ref="E34:H34"/>
  </mergeCells>
  <phoneticPr fontId="0" type="noConversion"/>
  <pageMargins left="0.75" right="0.75" top="1" bottom="1" header="0.5" footer="0.5"/>
  <pageSetup scale="90" orientation="portrait" r:id="rId1"/>
  <headerFooter alignWithMargins="0">
    <oddHeader>&amp;C&amp;"Arial,Bold"&amp;12Lackland ISD
Adjusted Meal Per Diem Calculation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56"/>
  <sheetViews>
    <sheetView zoomScaleNormal="100" workbookViewId="0">
      <selection activeCell="A2" sqref="A2:B2"/>
    </sheetView>
  </sheetViews>
  <sheetFormatPr defaultColWidth="9.140625" defaultRowHeight="14.25" x14ac:dyDescent="0.2"/>
  <cols>
    <col min="1" max="1" width="5.85546875" style="105" customWidth="1"/>
    <col min="2" max="2" width="41.7109375" style="105" customWidth="1"/>
    <col min="3" max="3" width="17.140625" style="105" customWidth="1"/>
    <col min="4" max="4" width="17.28515625" style="105" customWidth="1"/>
    <col min="5" max="5" width="18.28515625" style="105" customWidth="1"/>
    <col min="6" max="16384" width="9.140625" style="104"/>
  </cols>
  <sheetData>
    <row r="2" spans="1:5" ht="30" x14ac:dyDescent="0.25">
      <c r="A2" s="272" t="s">
        <v>103</v>
      </c>
      <c r="B2" s="273"/>
      <c r="C2" s="106" t="s">
        <v>104</v>
      </c>
      <c r="D2" s="106" t="s">
        <v>105</v>
      </c>
      <c r="E2" s="106" t="s">
        <v>106</v>
      </c>
    </row>
    <row r="3" spans="1:5" ht="18.75" customHeight="1" x14ac:dyDescent="0.25">
      <c r="A3" s="274" t="s">
        <v>107</v>
      </c>
      <c r="B3" s="275"/>
      <c r="C3" s="107"/>
      <c r="D3" s="107"/>
      <c r="E3" s="107"/>
    </row>
    <row r="4" spans="1:5" ht="15" x14ac:dyDescent="0.25">
      <c r="A4" s="108"/>
      <c r="B4" s="108" t="s">
        <v>111</v>
      </c>
      <c r="C4" s="107"/>
      <c r="D4" s="107"/>
      <c r="E4" s="107"/>
    </row>
    <row r="5" spans="1:5" x14ac:dyDescent="0.2">
      <c r="A5" s="107"/>
      <c r="B5" s="107" t="s">
        <v>109</v>
      </c>
      <c r="C5" s="109" t="s">
        <v>118</v>
      </c>
      <c r="D5" s="109" t="s">
        <v>118</v>
      </c>
      <c r="E5" s="109"/>
    </row>
    <row r="6" spans="1:5" x14ac:dyDescent="0.2">
      <c r="A6" s="107"/>
      <c r="B6" s="107" t="s">
        <v>110</v>
      </c>
      <c r="C6" s="109"/>
      <c r="D6" s="109"/>
      <c r="E6" s="109" t="s">
        <v>118</v>
      </c>
    </row>
    <row r="7" spans="1:5" x14ac:dyDescent="0.2">
      <c r="A7" s="107" t="s">
        <v>108</v>
      </c>
      <c r="B7" s="107" t="s">
        <v>134</v>
      </c>
      <c r="C7" s="109" t="s">
        <v>118</v>
      </c>
      <c r="D7" s="109" t="s">
        <v>118</v>
      </c>
      <c r="E7" s="109"/>
    </row>
    <row r="8" spans="1:5" ht="15" customHeight="1" x14ac:dyDescent="0.2">
      <c r="A8" s="107"/>
      <c r="B8" s="107" t="s">
        <v>135</v>
      </c>
      <c r="C8" s="109"/>
      <c r="D8" s="109"/>
      <c r="E8" s="109" t="s">
        <v>118</v>
      </c>
    </row>
    <row r="9" spans="1:5" ht="15" customHeight="1" x14ac:dyDescent="0.25">
      <c r="A9" s="274" t="s">
        <v>155</v>
      </c>
      <c r="B9" s="275"/>
      <c r="C9" s="109"/>
      <c r="D9" s="109"/>
      <c r="E9" s="109"/>
    </row>
    <row r="10" spans="1:5" ht="15" customHeight="1" x14ac:dyDescent="0.2">
      <c r="A10" s="107"/>
      <c r="B10" s="110" t="s">
        <v>169</v>
      </c>
      <c r="C10" s="109" t="s">
        <v>118</v>
      </c>
      <c r="D10" s="109" t="s">
        <v>118</v>
      </c>
      <c r="E10" s="109"/>
    </row>
    <row r="11" spans="1:5" ht="28.5" x14ac:dyDescent="0.2">
      <c r="A11" s="107"/>
      <c r="B11" s="107" t="s">
        <v>154</v>
      </c>
      <c r="C11" s="127" t="s">
        <v>175</v>
      </c>
      <c r="D11" s="127" t="s">
        <v>170</v>
      </c>
      <c r="E11" s="109"/>
    </row>
    <row r="12" spans="1:5" ht="15" customHeight="1" x14ac:dyDescent="0.25">
      <c r="A12" s="274" t="s">
        <v>136</v>
      </c>
      <c r="B12" s="275"/>
      <c r="C12" s="109"/>
      <c r="D12" s="109"/>
      <c r="E12" s="109"/>
    </row>
    <row r="13" spans="1:5" ht="28.5" x14ac:dyDescent="0.2">
      <c r="A13" s="107"/>
      <c r="B13" s="107" t="s">
        <v>137</v>
      </c>
      <c r="C13" s="109" t="s">
        <v>118</v>
      </c>
      <c r="D13" s="109" t="s">
        <v>118</v>
      </c>
      <c r="E13" s="109"/>
    </row>
    <row r="14" spans="1:5" x14ac:dyDescent="0.2">
      <c r="A14" s="107"/>
      <c r="B14" s="107" t="s">
        <v>141</v>
      </c>
      <c r="C14" s="109" t="s">
        <v>118</v>
      </c>
      <c r="D14" s="109" t="s">
        <v>118</v>
      </c>
      <c r="E14" s="109"/>
    </row>
    <row r="15" spans="1:5" ht="28.5" x14ac:dyDescent="0.2">
      <c r="A15" s="107"/>
      <c r="B15" s="107" t="s">
        <v>149</v>
      </c>
      <c r="C15" s="109"/>
      <c r="D15" s="109"/>
      <c r="E15" s="109" t="s">
        <v>118</v>
      </c>
    </row>
    <row r="16" spans="1:5" x14ac:dyDescent="0.2">
      <c r="A16" s="107"/>
      <c r="B16" s="107" t="s">
        <v>142</v>
      </c>
      <c r="C16" s="109"/>
      <c r="D16" s="109"/>
      <c r="E16" s="109" t="s">
        <v>118</v>
      </c>
    </row>
    <row r="17" spans="1:5" ht="28.5" x14ac:dyDescent="0.2">
      <c r="A17" s="107"/>
      <c r="B17" s="107" t="s">
        <v>150</v>
      </c>
      <c r="C17" s="109"/>
      <c r="D17" s="109"/>
      <c r="E17" s="109" t="s">
        <v>118</v>
      </c>
    </row>
    <row r="18" spans="1:5" ht="15" x14ac:dyDescent="0.25">
      <c r="A18" s="274" t="s">
        <v>138</v>
      </c>
      <c r="B18" s="275"/>
      <c r="C18" s="109"/>
      <c r="D18" s="109"/>
      <c r="E18" s="109"/>
    </row>
    <row r="19" spans="1:5" x14ac:dyDescent="0.2">
      <c r="A19" s="107"/>
      <c r="B19" s="107" t="s">
        <v>139</v>
      </c>
      <c r="C19" s="109"/>
      <c r="D19" s="109"/>
      <c r="E19" s="109" t="s">
        <v>118</v>
      </c>
    </row>
    <row r="20" spans="1:5" ht="28.5" x14ac:dyDescent="0.2">
      <c r="A20" s="107"/>
      <c r="B20" s="107" t="s">
        <v>146</v>
      </c>
      <c r="C20" s="109" t="s">
        <v>118</v>
      </c>
      <c r="D20" s="109" t="s">
        <v>118</v>
      </c>
      <c r="E20" s="109"/>
    </row>
    <row r="21" spans="1:5" x14ac:dyDescent="0.2">
      <c r="A21" s="107"/>
      <c r="B21" s="107" t="s">
        <v>140</v>
      </c>
      <c r="C21" s="109" t="s">
        <v>118</v>
      </c>
      <c r="D21" s="109" t="s">
        <v>118</v>
      </c>
      <c r="E21" s="109"/>
    </row>
    <row r="22" spans="1:5" ht="57" x14ac:dyDescent="0.2">
      <c r="A22" s="107"/>
      <c r="B22" s="107" t="s">
        <v>147</v>
      </c>
      <c r="C22" s="109" t="s">
        <v>143</v>
      </c>
      <c r="D22" s="109" t="s">
        <v>148</v>
      </c>
      <c r="E22" s="109"/>
    </row>
    <row r="23" spans="1:5" ht="42.75" x14ac:dyDescent="0.2">
      <c r="A23" s="107"/>
      <c r="B23" s="107" t="s">
        <v>144</v>
      </c>
      <c r="C23" s="109" t="s">
        <v>143</v>
      </c>
      <c r="D23" s="109" t="s">
        <v>145</v>
      </c>
      <c r="E23" s="109"/>
    </row>
    <row r="24" spans="1:5" ht="15" x14ac:dyDescent="0.25">
      <c r="A24" s="274" t="s">
        <v>151</v>
      </c>
      <c r="B24" s="275"/>
      <c r="C24" s="109"/>
      <c r="D24" s="109"/>
      <c r="E24" s="109"/>
    </row>
    <row r="25" spans="1:5" x14ac:dyDescent="0.2">
      <c r="A25" s="107"/>
      <c r="B25" s="107" t="s">
        <v>152</v>
      </c>
      <c r="C25" s="109" t="s">
        <v>118</v>
      </c>
      <c r="D25" s="109" t="s">
        <v>118</v>
      </c>
      <c r="E25" s="109"/>
    </row>
    <row r="26" spans="1:5" x14ac:dyDescent="0.2">
      <c r="A26" s="107"/>
      <c r="B26" s="107" t="s">
        <v>153</v>
      </c>
      <c r="C26" s="109" t="s">
        <v>118</v>
      </c>
      <c r="D26" s="109" t="s">
        <v>118</v>
      </c>
      <c r="E26" s="109"/>
    </row>
    <row r="27" spans="1:5" ht="15" x14ac:dyDescent="0.25">
      <c r="A27" s="274" t="s">
        <v>156</v>
      </c>
      <c r="B27" s="275"/>
      <c r="C27" s="109"/>
      <c r="D27" s="109"/>
      <c r="E27" s="109"/>
    </row>
    <row r="28" spans="1:5" x14ac:dyDescent="0.2">
      <c r="A28" s="107"/>
      <c r="B28" s="107" t="s">
        <v>157</v>
      </c>
      <c r="C28" s="109" t="s">
        <v>118</v>
      </c>
      <c r="D28" s="109" t="s">
        <v>118</v>
      </c>
      <c r="E28" s="109"/>
    </row>
    <row r="29" spans="1:5" ht="30" customHeight="1" x14ac:dyDescent="0.25">
      <c r="A29" s="276" t="s">
        <v>115</v>
      </c>
      <c r="B29" s="276"/>
      <c r="C29" s="109"/>
      <c r="D29" s="109"/>
      <c r="E29" s="109"/>
    </row>
    <row r="30" spans="1:5" ht="19.5" customHeight="1" x14ac:dyDescent="0.2">
      <c r="A30" s="110"/>
      <c r="B30" s="110" t="s">
        <v>125</v>
      </c>
      <c r="C30" s="109" t="s">
        <v>118</v>
      </c>
      <c r="D30" s="109" t="s">
        <v>118</v>
      </c>
      <c r="E30" s="109"/>
    </row>
    <row r="31" spans="1:5" ht="57" x14ac:dyDescent="0.2">
      <c r="A31" s="107"/>
      <c r="B31" s="107" t="s">
        <v>116</v>
      </c>
      <c r="C31" s="109" t="s">
        <v>118</v>
      </c>
      <c r="D31" s="127" t="s">
        <v>171</v>
      </c>
      <c r="E31" s="109"/>
    </row>
    <row r="32" spans="1:5" ht="27.75" customHeight="1" x14ac:dyDescent="0.2">
      <c r="A32" s="107"/>
      <c r="B32" s="107" t="s">
        <v>128</v>
      </c>
      <c r="C32" s="109"/>
      <c r="D32" s="109"/>
      <c r="E32" s="109" t="s">
        <v>120</v>
      </c>
    </row>
    <row r="33" spans="1:5" ht="16.5" customHeight="1" x14ac:dyDescent="0.2">
      <c r="A33" s="107"/>
      <c r="B33" s="107" t="s">
        <v>119</v>
      </c>
      <c r="C33" s="109"/>
      <c r="D33" s="109"/>
      <c r="E33" s="109" t="s">
        <v>120</v>
      </c>
    </row>
    <row r="34" spans="1:5" ht="30" customHeight="1" x14ac:dyDescent="0.2">
      <c r="A34" s="107"/>
      <c r="B34" s="107" t="s">
        <v>124</v>
      </c>
      <c r="C34" s="109"/>
      <c r="D34" s="109"/>
      <c r="E34" s="109" t="s">
        <v>118</v>
      </c>
    </row>
    <row r="35" spans="1:5" ht="34.5" customHeight="1" x14ac:dyDescent="0.2">
      <c r="A35" s="107"/>
      <c r="B35" s="107" t="s">
        <v>160</v>
      </c>
      <c r="C35" s="109"/>
      <c r="D35" s="109"/>
      <c r="E35" s="109" t="s">
        <v>118</v>
      </c>
    </row>
    <row r="36" spans="1:5" ht="28.5" customHeight="1" x14ac:dyDescent="0.2">
      <c r="A36" s="107"/>
      <c r="B36" s="107" t="s">
        <v>127</v>
      </c>
      <c r="C36" s="109" t="s">
        <v>118</v>
      </c>
      <c r="D36" s="109" t="s">
        <v>126</v>
      </c>
      <c r="E36" s="109"/>
    </row>
    <row r="37" spans="1:5" ht="28.5" x14ac:dyDescent="0.2">
      <c r="A37" s="107"/>
      <c r="B37" s="107" t="s">
        <v>172</v>
      </c>
      <c r="C37" s="109"/>
      <c r="D37" s="109"/>
      <c r="E37" s="109" t="s">
        <v>118</v>
      </c>
    </row>
    <row r="38" spans="1:5" x14ac:dyDescent="0.2">
      <c r="A38" s="107"/>
      <c r="B38" s="107" t="s">
        <v>129</v>
      </c>
      <c r="C38" s="109" t="s">
        <v>118</v>
      </c>
      <c r="D38" s="109" t="s">
        <v>118</v>
      </c>
      <c r="E38" s="109"/>
    </row>
    <row r="39" spans="1:5" x14ac:dyDescent="0.2">
      <c r="A39" s="107"/>
      <c r="B39" s="128" t="s">
        <v>173</v>
      </c>
      <c r="C39" s="109"/>
      <c r="D39" s="109"/>
      <c r="E39" s="127" t="s">
        <v>118</v>
      </c>
    </row>
    <row r="40" spans="1:5" x14ac:dyDescent="0.2">
      <c r="A40" s="107"/>
      <c r="B40" s="107" t="s">
        <v>130</v>
      </c>
      <c r="C40" s="109" t="s">
        <v>118</v>
      </c>
      <c r="D40" s="109" t="s">
        <v>118</v>
      </c>
      <c r="E40" s="109"/>
    </row>
    <row r="41" spans="1:5" ht="28.5" x14ac:dyDescent="0.2">
      <c r="A41" s="107"/>
      <c r="B41" s="107" t="s">
        <v>161</v>
      </c>
      <c r="C41" s="109" t="s">
        <v>118</v>
      </c>
      <c r="D41" s="109" t="s">
        <v>118</v>
      </c>
      <c r="E41" s="109"/>
    </row>
    <row r="42" spans="1:5" ht="31.5" customHeight="1" x14ac:dyDescent="0.2">
      <c r="A42" s="107"/>
      <c r="B42" s="107" t="s">
        <v>162</v>
      </c>
      <c r="C42" s="109"/>
      <c r="D42" s="109"/>
      <c r="E42" s="109" t="s">
        <v>118</v>
      </c>
    </row>
    <row r="43" spans="1:5" x14ac:dyDescent="0.2">
      <c r="A43" s="107"/>
      <c r="B43" s="107" t="s">
        <v>131</v>
      </c>
      <c r="C43" s="109"/>
      <c r="D43" s="109"/>
      <c r="E43" s="109" t="s">
        <v>118</v>
      </c>
    </row>
    <row r="44" spans="1:5" ht="15" customHeight="1" x14ac:dyDescent="0.2">
      <c r="A44" s="107"/>
      <c r="B44" s="107" t="s">
        <v>132</v>
      </c>
      <c r="C44" s="109" t="s">
        <v>118</v>
      </c>
      <c r="D44" s="109"/>
      <c r="E44" s="109"/>
    </row>
    <row r="45" spans="1:5" ht="15" customHeight="1" x14ac:dyDescent="0.2">
      <c r="A45" s="107"/>
      <c r="B45" s="107" t="s">
        <v>133</v>
      </c>
      <c r="C45" s="109"/>
      <c r="D45" s="109"/>
      <c r="E45" s="109" t="s">
        <v>118</v>
      </c>
    </row>
    <row r="46" spans="1:5" ht="18" customHeight="1" x14ac:dyDescent="0.25">
      <c r="A46" s="276" t="s">
        <v>114</v>
      </c>
      <c r="B46" s="276"/>
      <c r="C46" s="109"/>
      <c r="D46" s="109"/>
      <c r="E46" s="109"/>
    </row>
    <row r="47" spans="1:5" ht="29.25" customHeight="1" x14ac:dyDescent="0.2">
      <c r="A47" s="107"/>
      <c r="B47" s="107" t="s">
        <v>121</v>
      </c>
      <c r="C47" s="109" t="s">
        <v>122</v>
      </c>
      <c r="D47" s="109" t="s">
        <v>122</v>
      </c>
      <c r="E47" s="109"/>
    </row>
    <row r="48" spans="1:5" ht="27.75" customHeight="1" x14ac:dyDescent="0.2">
      <c r="A48" s="107"/>
      <c r="B48" s="107" t="s">
        <v>163</v>
      </c>
      <c r="C48" s="109"/>
      <c r="D48" s="109"/>
      <c r="E48" s="109" t="s">
        <v>118</v>
      </c>
    </row>
    <row r="49" spans="1:5" ht="18" customHeight="1" x14ac:dyDescent="0.25">
      <c r="A49" s="111"/>
      <c r="B49" s="110" t="s">
        <v>117</v>
      </c>
      <c r="C49" s="109"/>
      <c r="D49" s="109"/>
      <c r="E49" s="109" t="s">
        <v>118</v>
      </c>
    </row>
    <row r="50" spans="1:5" x14ac:dyDescent="0.2">
      <c r="A50" s="107"/>
      <c r="B50" s="107" t="s">
        <v>112</v>
      </c>
      <c r="C50" s="127" t="s">
        <v>176</v>
      </c>
      <c r="D50" s="109"/>
      <c r="E50" s="109"/>
    </row>
    <row r="51" spans="1:5" x14ac:dyDescent="0.2">
      <c r="A51" s="110"/>
      <c r="B51" s="110" t="s">
        <v>113</v>
      </c>
      <c r="C51" s="109"/>
      <c r="D51" s="109"/>
      <c r="E51" s="109" t="s">
        <v>118</v>
      </c>
    </row>
    <row r="52" spans="1:5" ht="28.5" x14ac:dyDescent="0.2">
      <c r="A52" s="110"/>
      <c r="B52" s="110" t="s">
        <v>159</v>
      </c>
      <c r="C52" s="109"/>
      <c r="D52" s="109"/>
      <c r="E52" s="109" t="s">
        <v>118</v>
      </c>
    </row>
    <row r="53" spans="1:5" ht="28.5" x14ac:dyDescent="0.2">
      <c r="A53" s="107"/>
      <c r="B53" s="107" t="s">
        <v>123</v>
      </c>
      <c r="C53" s="109"/>
      <c r="D53" s="109"/>
      <c r="E53" s="109" t="s">
        <v>118</v>
      </c>
    </row>
    <row r="54" spans="1:5" ht="28.5" x14ac:dyDescent="0.2">
      <c r="A54" s="107"/>
      <c r="B54" s="107" t="s">
        <v>174</v>
      </c>
      <c r="C54" s="109" t="s">
        <v>118</v>
      </c>
      <c r="D54" s="109"/>
      <c r="E54" s="109"/>
    </row>
    <row r="55" spans="1:5" x14ac:dyDescent="0.2">
      <c r="A55" s="107"/>
      <c r="B55" s="107" t="s">
        <v>158</v>
      </c>
      <c r="C55" s="109"/>
      <c r="D55" s="109"/>
      <c r="E55" s="109" t="s">
        <v>118</v>
      </c>
    </row>
    <row r="56" spans="1:5" x14ac:dyDescent="0.2">
      <c r="C56" s="112"/>
      <c r="D56" s="112"/>
      <c r="E56" s="112"/>
    </row>
  </sheetData>
  <mergeCells count="9">
    <mergeCell ref="A2:B2"/>
    <mergeCell ref="A3:B3"/>
    <mergeCell ref="A46:B46"/>
    <mergeCell ref="A29:B29"/>
    <mergeCell ref="A12:B12"/>
    <mergeCell ref="A9:B9"/>
    <mergeCell ref="A18:B18"/>
    <mergeCell ref="A27:B27"/>
    <mergeCell ref="A24:B24"/>
  </mergeCells>
  <pageMargins left="0.45" right="0.45" top="0.75" bottom="0.5" header="0.3" footer="0.3"/>
  <pageSetup orientation="portrait" r:id="rId1"/>
  <headerFooter>
    <oddHeader>&amp;C&amp;"Arial,Bold"&amp;12LACKLAND ISD
ALLOWABLE &amp;&amp; UNALLOWABLE TRAVEL EXPENSES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3355C66F7C984982544148C9C1CEF5" ma:contentTypeVersion="12" ma:contentTypeDescription="Create a new document." ma:contentTypeScope="" ma:versionID="a9aeb7b3241fdf51892996f043b94666">
  <xsd:schema xmlns:xsd="http://www.w3.org/2001/XMLSchema" xmlns:xs="http://www.w3.org/2001/XMLSchema" xmlns:p="http://schemas.microsoft.com/office/2006/metadata/properties" xmlns:ns2="f9c389d8-f5a5-406e-a41a-2bce82c76eff" xmlns:ns3="556e0080-12cf-4ee0-b8b5-b2526f7ec9a2" targetNamespace="http://schemas.microsoft.com/office/2006/metadata/properties" ma:root="true" ma:fieldsID="90616159b19e49c1daa972ba42a8ed6c" ns2:_="" ns3:_="">
    <xsd:import namespace="f9c389d8-f5a5-406e-a41a-2bce82c76eff"/>
    <xsd:import namespace="556e0080-12cf-4ee0-b8b5-b2526f7ec9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c389d8-f5a5-406e-a41a-2bce82c76e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6e0080-12cf-4ee0-b8b5-b2526f7ec9a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DF5291-B23E-4673-B77A-CAC4D9B8925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255CB9A-EA69-47E0-B244-56CECD37C6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2F1C64-6AFD-40D4-BB13-580C777E71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c389d8-f5a5-406e-a41a-2bce82c76eff"/>
    <ds:schemaRef ds:uri="556e0080-12cf-4ee0-b8b5-b2526f7ec9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Form</vt:lpstr>
      <vt:lpstr>Meal Adj</vt:lpstr>
      <vt:lpstr>Allowable Non-Allowable</vt:lpstr>
      <vt:lpstr>Form!Print_Area</vt:lpstr>
    </vt:vector>
  </TitlesOfParts>
  <Company>JSD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Larkin</dc:creator>
  <cp:lastModifiedBy>Jimenez.Demetria</cp:lastModifiedBy>
  <cp:lastPrinted>2024-01-02T18:44:47Z</cp:lastPrinted>
  <dcterms:created xsi:type="dcterms:W3CDTF">2003-04-30T17:36:02Z</dcterms:created>
  <dcterms:modified xsi:type="dcterms:W3CDTF">2025-01-13T21:54:00Z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0x010100D93355C66F7C984982544148C9C1CEF5</vt:lpwstr>
  </property>
</Properties>
</file>