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KG SC Dept. Stuff\"/>
    </mc:Choice>
  </mc:AlternateContent>
  <xr:revisionPtr revIDLastSave="0" documentId="8_{023232FB-F2D8-49C6-BDB6-22FD1807A5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PE GPA" sheetId="1" r:id="rId1"/>
    <sheet name="Sheet4" sheetId="4" state="hidden" r:id="rId2"/>
  </sheets>
  <definedNames>
    <definedName name="_xlnm.Print_Area" localSheetId="0">'HOPE GPA'!$A$1:$I$35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E11" i="1"/>
  <c r="AB23" i="1" l="1"/>
  <c r="AC23" i="1"/>
  <c r="AD23" i="1"/>
  <c r="AE23" i="1"/>
  <c r="AF23" i="1"/>
  <c r="AG23" i="1"/>
  <c r="AH23" i="1"/>
  <c r="AB24" i="1"/>
  <c r="AC24" i="1"/>
  <c r="AD24" i="1"/>
  <c r="AE24" i="1"/>
  <c r="AF24" i="1"/>
  <c r="AG24" i="1"/>
  <c r="AH24" i="1"/>
  <c r="AB25" i="1"/>
  <c r="AC25" i="1"/>
  <c r="AD25" i="1"/>
  <c r="AE25" i="1"/>
  <c r="AF25" i="1"/>
  <c r="AG25" i="1"/>
  <c r="AH25" i="1"/>
  <c r="AB26" i="1"/>
  <c r="AC26" i="1"/>
  <c r="AD26" i="1"/>
  <c r="AE26" i="1"/>
  <c r="AF26" i="1"/>
  <c r="AG26" i="1"/>
  <c r="AH26" i="1"/>
  <c r="AB27" i="1"/>
  <c r="AC27" i="1"/>
  <c r="AD27" i="1"/>
  <c r="AE27" i="1"/>
  <c r="AF27" i="1"/>
  <c r="AG27" i="1"/>
  <c r="AH27" i="1"/>
  <c r="AB28" i="1"/>
  <c r="AC28" i="1"/>
  <c r="AD28" i="1"/>
  <c r="AE28" i="1"/>
  <c r="AF28" i="1"/>
  <c r="AG28" i="1"/>
  <c r="AH28" i="1"/>
  <c r="AB29" i="1"/>
  <c r="AC29" i="1"/>
  <c r="AD29" i="1"/>
  <c r="AE29" i="1"/>
  <c r="AF29" i="1"/>
  <c r="AG29" i="1"/>
  <c r="AH29" i="1"/>
  <c r="AB30" i="1"/>
  <c r="AC30" i="1"/>
  <c r="AD30" i="1"/>
  <c r="AE30" i="1"/>
  <c r="AF30" i="1"/>
  <c r="AG30" i="1"/>
  <c r="AH30" i="1"/>
  <c r="AB31" i="1"/>
  <c r="AC31" i="1"/>
  <c r="AD31" i="1"/>
  <c r="AE31" i="1"/>
  <c r="AF31" i="1"/>
  <c r="AG31" i="1"/>
  <c r="AH31" i="1"/>
  <c r="AB32" i="1"/>
  <c r="AC32" i="1"/>
  <c r="AD32" i="1"/>
  <c r="AE32" i="1"/>
  <c r="AF32" i="1"/>
  <c r="AG32" i="1"/>
  <c r="AH32" i="1"/>
  <c r="AB33" i="1"/>
  <c r="AC33" i="1"/>
  <c r="AD33" i="1"/>
  <c r="AE33" i="1"/>
  <c r="AF33" i="1"/>
  <c r="AG33" i="1"/>
  <c r="AH33" i="1"/>
  <c r="AA24" i="1"/>
  <c r="AA25" i="1"/>
  <c r="AA26" i="1"/>
  <c r="AA27" i="1"/>
  <c r="AA28" i="1"/>
  <c r="AA29" i="1"/>
  <c r="AA30" i="1"/>
  <c r="AA31" i="1"/>
  <c r="AA32" i="1"/>
  <c r="AA33" i="1"/>
  <c r="K21" i="1" l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K22" i="1" l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C45" i="1" l="1"/>
  <c r="D45" i="1"/>
  <c r="E45" i="1"/>
  <c r="F45" i="1"/>
  <c r="G45" i="1"/>
  <c r="H45" i="1"/>
  <c r="I45" i="1"/>
  <c r="B45" i="1"/>
  <c r="K16" i="1"/>
  <c r="K17" i="1"/>
  <c r="K18" i="1"/>
  <c r="K19" i="1"/>
  <c r="K20" i="1"/>
  <c r="K23" i="1"/>
  <c r="B37" i="1"/>
  <c r="B41" i="1" s="1"/>
  <c r="C37" i="1"/>
  <c r="C41" i="1" s="1"/>
  <c r="D37" i="1"/>
  <c r="D41" i="1" s="1"/>
  <c r="E37" i="1"/>
  <c r="E41" i="1" s="1"/>
  <c r="F37" i="1"/>
  <c r="F41" i="1" s="1"/>
  <c r="G37" i="1"/>
  <c r="G41" i="1" s="1"/>
  <c r="H37" i="1"/>
  <c r="H41" i="1" s="1"/>
  <c r="I37" i="1"/>
  <c r="I41" i="1" s="1"/>
  <c r="AB16" i="1"/>
  <c r="AC16" i="1"/>
  <c r="AD16" i="1"/>
  <c r="AE16" i="1"/>
  <c r="AF16" i="1"/>
  <c r="AG16" i="1"/>
  <c r="AH16" i="1"/>
  <c r="AB17" i="1"/>
  <c r="AC17" i="1"/>
  <c r="AD17" i="1"/>
  <c r="AE17" i="1"/>
  <c r="AF17" i="1"/>
  <c r="AG17" i="1"/>
  <c r="AH17" i="1"/>
  <c r="AB18" i="1"/>
  <c r="AC18" i="1"/>
  <c r="AD18" i="1"/>
  <c r="AE18" i="1"/>
  <c r="AF18" i="1"/>
  <c r="AG18" i="1"/>
  <c r="AH18" i="1"/>
  <c r="AB19" i="1"/>
  <c r="AC19" i="1"/>
  <c r="AD19" i="1"/>
  <c r="AE19" i="1"/>
  <c r="AF19" i="1"/>
  <c r="AG19" i="1"/>
  <c r="AH19" i="1"/>
  <c r="AB20" i="1"/>
  <c r="AC20" i="1"/>
  <c r="AD20" i="1"/>
  <c r="AE20" i="1"/>
  <c r="AF20" i="1"/>
  <c r="AG20" i="1"/>
  <c r="AH20" i="1"/>
  <c r="AA17" i="1"/>
  <c r="AA18" i="1"/>
  <c r="AA19" i="1"/>
  <c r="AA20" i="1"/>
  <c r="AA23" i="1"/>
  <c r="AA16" i="1"/>
  <c r="T16" i="1"/>
  <c r="U16" i="1"/>
  <c r="V16" i="1"/>
  <c r="W16" i="1"/>
  <c r="X16" i="1"/>
  <c r="Y16" i="1"/>
  <c r="Z16" i="1"/>
  <c r="T17" i="1"/>
  <c r="U17" i="1"/>
  <c r="V17" i="1"/>
  <c r="W17" i="1"/>
  <c r="X17" i="1"/>
  <c r="Y17" i="1"/>
  <c r="Z17" i="1"/>
  <c r="T18" i="1"/>
  <c r="U18" i="1"/>
  <c r="V18" i="1"/>
  <c r="W18" i="1"/>
  <c r="X18" i="1"/>
  <c r="Y18" i="1"/>
  <c r="Z18" i="1"/>
  <c r="T19" i="1"/>
  <c r="U19" i="1"/>
  <c r="V19" i="1"/>
  <c r="W19" i="1"/>
  <c r="X19" i="1"/>
  <c r="Y19" i="1"/>
  <c r="Z19" i="1"/>
  <c r="T20" i="1"/>
  <c r="U20" i="1"/>
  <c r="V20" i="1"/>
  <c r="W20" i="1"/>
  <c r="X20" i="1"/>
  <c r="Y20" i="1"/>
  <c r="Z20" i="1"/>
  <c r="T23" i="1"/>
  <c r="U23" i="1"/>
  <c r="V23" i="1"/>
  <c r="W23" i="1"/>
  <c r="X23" i="1"/>
  <c r="Y23" i="1"/>
  <c r="Z23" i="1"/>
  <c r="S17" i="1"/>
  <c r="S18" i="1"/>
  <c r="S19" i="1"/>
  <c r="S20" i="1"/>
  <c r="S23" i="1"/>
  <c r="S16" i="1"/>
  <c r="T30" i="1"/>
  <c r="U30" i="1"/>
  <c r="V30" i="1"/>
  <c r="W30" i="1"/>
  <c r="X30" i="1"/>
  <c r="Y30" i="1"/>
  <c r="Z30" i="1"/>
  <c r="T31" i="1"/>
  <c r="U31" i="1"/>
  <c r="V31" i="1"/>
  <c r="W31" i="1"/>
  <c r="X31" i="1"/>
  <c r="Y31" i="1"/>
  <c r="Z31" i="1"/>
  <c r="T32" i="1"/>
  <c r="U32" i="1"/>
  <c r="V32" i="1"/>
  <c r="W32" i="1"/>
  <c r="X32" i="1"/>
  <c r="Y32" i="1"/>
  <c r="Z32" i="1"/>
  <c r="T33" i="1"/>
  <c r="U33" i="1"/>
  <c r="V33" i="1"/>
  <c r="W33" i="1"/>
  <c r="X33" i="1"/>
  <c r="Y33" i="1"/>
  <c r="Z33" i="1"/>
  <c r="S31" i="1"/>
  <c r="S32" i="1"/>
  <c r="S33" i="1"/>
  <c r="S30" i="1"/>
  <c r="S25" i="1"/>
  <c r="T25" i="1"/>
  <c r="U25" i="1"/>
  <c r="V25" i="1"/>
  <c r="W25" i="1"/>
  <c r="X25" i="1"/>
  <c r="Y25" i="1"/>
  <c r="Z25" i="1"/>
  <c r="S26" i="1"/>
  <c r="T26" i="1"/>
  <c r="U26" i="1"/>
  <c r="V26" i="1"/>
  <c r="W26" i="1"/>
  <c r="X26" i="1"/>
  <c r="Y26" i="1"/>
  <c r="Z26" i="1"/>
  <c r="S27" i="1"/>
  <c r="T27" i="1"/>
  <c r="U27" i="1"/>
  <c r="V27" i="1"/>
  <c r="W27" i="1"/>
  <c r="X27" i="1"/>
  <c r="Y27" i="1"/>
  <c r="Z27" i="1"/>
  <c r="S28" i="1"/>
  <c r="T28" i="1"/>
  <c r="U28" i="1"/>
  <c r="V28" i="1"/>
  <c r="W28" i="1"/>
  <c r="X28" i="1"/>
  <c r="Y28" i="1"/>
  <c r="Z28" i="1"/>
  <c r="S29" i="1"/>
  <c r="T29" i="1"/>
  <c r="U29" i="1"/>
  <c r="V29" i="1"/>
  <c r="W29" i="1"/>
  <c r="X29" i="1"/>
  <c r="Y29" i="1"/>
  <c r="Z29" i="1"/>
  <c r="T24" i="1"/>
  <c r="U24" i="1"/>
  <c r="V24" i="1"/>
  <c r="W24" i="1"/>
  <c r="X24" i="1"/>
  <c r="Y24" i="1"/>
  <c r="Z24" i="1"/>
  <c r="S24" i="1"/>
  <c r="K24" i="1"/>
  <c r="D46" i="1" l="1"/>
  <c r="B46" i="1"/>
  <c r="C46" i="1"/>
  <c r="I46" i="1"/>
  <c r="H46" i="1"/>
  <c r="G46" i="1"/>
  <c r="F46" i="1"/>
  <c r="E46" i="1"/>
  <c r="E42" i="1"/>
  <c r="G42" i="1"/>
  <c r="B42" i="1"/>
  <c r="F42" i="1"/>
  <c r="I42" i="1"/>
  <c r="H42" i="1"/>
  <c r="D42" i="1"/>
  <c r="C42" i="1"/>
  <c r="L30" i="1"/>
  <c r="M30" i="1"/>
  <c r="N30" i="1"/>
  <c r="O30" i="1"/>
  <c r="P30" i="1"/>
  <c r="Q30" i="1"/>
  <c r="R30" i="1"/>
  <c r="L31" i="1"/>
  <c r="M31" i="1"/>
  <c r="N31" i="1"/>
  <c r="O31" i="1"/>
  <c r="P31" i="1"/>
  <c r="Q31" i="1"/>
  <c r="R31" i="1"/>
  <c r="L32" i="1"/>
  <c r="M32" i="1"/>
  <c r="N32" i="1"/>
  <c r="O32" i="1"/>
  <c r="P32" i="1"/>
  <c r="Q32" i="1"/>
  <c r="R32" i="1"/>
  <c r="L33" i="1"/>
  <c r="M33" i="1"/>
  <c r="N33" i="1"/>
  <c r="O33" i="1"/>
  <c r="P33" i="1"/>
  <c r="Q33" i="1"/>
  <c r="R33" i="1"/>
  <c r="K31" i="1"/>
  <c r="K32" i="1"/>
  <c r="K33" i="1"/>
  <c r="K30" i="1"/>
  <c r="Q25" i="1"/>
  <c r="R25" i="1"/>
  <c r="Q26" i="1"/>
  <c r="R26" i="1"/>
  <c r="P25" i="1"/>
  <c r="P26" i="1"/>
  <c r="P27" i="1"/>
  <c r="O25" i="1"/>
  <c r="O26" i="1"/>
  <c r="N25" i="1"/>
  <c r="N26" i="1"/>
  <c r="M25" i="1"/>
  <c r="M26" i="1"/>
  <c r="L25" i="1"/>
  <c r="L26" i="1"/>
  <c r="K25" i="1"/>
  <c r="K26" i="1"/>
  <c r="K27" i="1"/>
  <c r="K28" i="1"/>
  <c r="K29" i="1"/>
  <c r="L16" i="1"/>
  <c r="L17" i="1"/>
  <c r="L18" i="1"/>
  <c r="L19" i="1"/>
  <c r="L20" i="1"/>
  <c r="L23" i="1"/>
  <c r="L24" i="1"/>
  <c r="L27" i="1"/>
  <c r="L28" i="1"/>
  <c r="L29" i="1"/>
  <c r="M16" i="1"/>
  <c r="M17" i="1"/>
  <c r="M18" i="1"/>
  <c r="M19" i="1"/>
  <c r="M20" i="1"/>
  <c r="M23" i="1"/>
  <c r="M24" i="1"/>
  <c r="M27" i="1"/>
  <c r="M28" i="1"/>
  <c r="M29" i="1"/>
  <c r="N16" i="1"/>
  <c r="N17" i="1"/>
  <c r="N18" i="1"/>
  <c r="N19" i="1"/>
  <c r="N20" i="1"/>
  <c r="N23" i="1"/>
  <c r="N24" i="1"/>
  <c r="N27" i="1"/>
  <c r="N28" i="1"/>
  <c r="N29" i="1"/>
  <c r="O16" i="1"/>
  <c r="O17" i="1"/>
  <c r="O18" i="1"/>
  <c r="O19" i="1"/>
  <c r="O20" i="1"/>
  <c r="O23" i="1"/>
  <c r="O24" i="1"/>
  <c r="O27" i="1"/>
  <c r="O28" i="1"/>
  <c r="O29" i="1"/>
  <c r="P16" i="1"/>
  <c r="P17" i="1"/>
  <c r="P18" i="1"/>
  <c r="P19" i="1"/>
  <c r="P20" i="1"/>
  <c r="P23" i="1"/>
  <c r="P24" i="1"/>
  <c r="P28" i="1"/>
  <c r="P29" i="1"/>
  <c r="Q16" i="1"/>
  <c r="Q17" i="1"/>
  <c r="Q18" i="1"/>
  <c r="Q19" i="1"/>
  <c r="Q20" i="1"/>
  <c r="Q23" i="1"/>
  <c r="Q24" i="1"/>
  <c r="Q27" i="1"/>
  <c r="Q28" i="1"/>
  <c r="Q29" i="1"/>
  <c r="R16" i="1"/>
  <c r="R17" i="1"/>
  <c r="R18" i="1"/>
  <c r="R19" i="1"/>
  <c r="R20" i="1"/>
  <c r="R23" i="1"/>
  <c r="R24" i="1"/>
  <c r="R27" i="1"/>
  <c r="R28" i="1"/>
  <c r="R29" i="1"/>
  <c r="J46" i="1" l="1"/>
  <c r="G11" i="1" s="1"/>
  <c r="J42" i="1"/>
  <c r="D11" i="1" s="1"/>
  <c r="K12" i="1"/>
  <c r="E38" i="1"/>
  <c r="E39" i="1" s="1"/>
  <c r="C38" i="1"/>
  <c r="C39" i="1" s="1"/>
  <c r="H38" i="1"/>
  <c r="H39" i="1" s="1"/>
  <c r="G38" i="1"/>
  <c r="G39" i="1" s="1"/>
  <c r="I38" i="1"/>
  <c r="I39" i="1" s="1"/>
  <c r="F38" i="1"/>
  <c r="F39" i="1" s="1"/>
  <c r="D38" i="1"/>
  <c r="D39" i="1" s="1"/>
  <c r="B38" i="1"/>
  <c r="B39" i="1" s="1"/>
  <c r="J38" i="1" l="1"/>
  <c r="B11" i="1" s="1"/>
</calcChain>
</file>

<file path=xl/sharedStrings.xml><?xml version="1.0" encoding="utf-8"?>
<sst xmlns="http://schemas.openxmlformats.org/spreadsheetml/2006/main" count="64" uniqueCount="43">
  <si>
    <t>Course</t>
  </si>
  <si>
    <t>Year/Semester</t>
  </si>
  <si>
    <t xml:space="preserve">Freshman </t>
  </si>
  <si>
    <t>Fall</t>
  </si>
  <si>
    <t>Spring</t>
  </si>
  <si>
    <t>Junior</t>
  </si>
  <si>
    <t>Senior</t>
  </si>
  <si>
    <t>HOPE Numeric</t>
  </si>
  <si>
    <t>HOPE GPA</t>
  </si>
  <si>
    <t>Sophomore</t>
  </si>
  <si>
    <t>English</t>
  </si>
  <si>
    <t>Math</t>
  </si>
  <si>
    <t>Science</t>
  </si>
  <si>
    <t>AP Only</t>
  </si>
  <si>
    <t>HOPE Quality Points</t>
  </si>
  <si>
    <t>Social Studies</t>
  </si>
  <si>
    <t>English, Math, Science, Social Studies and Foreign Language</t>
  </si>
  <si>
    <t>as it appears on the transcript instead of the one by the subject.</t>
  </si>
  <si>
    <t>Extra LA,MA,SC,SS,FL</t>
  </si>
  <si>
    <t>Dual Enrollment</t>
  </si>
  <si>
    <t>If you take an AP class in one of those area, put the grade in one of the yellow spots, for Dual Enrollment grades, put on bottom.</t>
  </si>
  <si>
    <t>Unweighted</t>
  </si>
  <si>
    <t>Weighted</t>
  </si>
  <si>
    <t>The HOPE GPA Is unofficial</t>
  </si>
  <si>
    <t>HOPE</t>
  </si>
  <si>
    <t>UNWeighted</t>
  </si>
  <si>
    <t>NGHS Weighted QP</t>
  </si>
  <si>
    <t>NGHS Weighted GPA</t>
  </si>
  <si>
    <t>NGHS Weighted NGA</t>
  </si>
  <si>
    <t>NGHS Unweighted NGA</t>
  </si>
  <si>
    <t>NGHS UNWEIGHTED QP</t>
  </si>
  <si>
    <t>NGHS UNWEIGHTED GPA</t>
  </si>
  <si>
    <t>For HOPE Calculation, only enter English, Math, Science, Social Studies, and Foreign Language earned in 9th-12th grade.</t>
  </si>
  <si>
    <t>The HOPE scholarship  includes all classes taken in:</t>
  </si>
  <si>
    <t>During 9th-12th Grade</t>
  </si>
  <si>
    <t>Elective</t>
  </si>
  <si>
    <t>Unweighted *</t>
  </si>
  <si>
    <t>* GCPS does not report an unweighted NGA</t>
  </si>
  <si>
    <t>Seckinger HS GPA Calculator</t>
  </si>
  <si>
    <r>
      <t>Instructions:</t>
    </r>
    <r>
      <rPr>
        <sz val="10"/>
        <rFont val="Arial"/>
        <family val="2"/>
      </rPr>
      <t xml:space="preserve"> For </t>
    </r>
    <r>
      <rPr>
        <b/>
        <sz val="10"/>
        <rFont val="Arial"/>
        <family val="2"/>
      </rPr>
      <t>SKG AVERAGES</t>
    </r>
    <r>
      <rPr>
        <sz val="10"/>
        <rFont val="Arial"/>
        <family val="2"/>
      </rPr>
      <t xml:space="preserve">, enter </t>
    </r>
    <r>
      <rPr>
        <b/>
        <sz val="10"/>
        <rFont val="Arial"/>
        <family val="2"/>
      </rPr>
      <t>ALL</t>
    </r>
    <r>
      <rPr>
        <sz val="10"/>
        <rFont val="Arial"/>
        <family val="2"/>
      </rPr>
      <t xml:space="preserve"> your grades as they appear on your transcript</t>
    </r>
    <r>
      <rPr>
        <b/>
        <sz val="10"/>
        <rFont val="Arial"/>
        <family val="2"/>
      </rPr>
      <t xml:space="preserve"> IN THE WEIGHTED COLUMN</t>
    </r>
    <r>
      <rPr>
        <sz val="10"/>
        <rFont val="Arial"/>
        <family val="2"/>
      </rPr>
      <t xml:space="preserve">. </t>
    </r>
  </si>
  <si>
    <t>See your counselor in the canopy if you have questions.</t>
  </si>
  <si>
    <t>SKG GPA</t>
  </si>
  <si>
    <t>SKG 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</si>
</sst>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0"/>
      <name val="Arial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2"/>
      <color indexed="17"/>
      <name val="Arial"/>
      <family val="2"/>
    </font>
    <font>
      <b/>
      <sz val="10"/>
      <color indexed="12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</font>
    <font>
      <b/>
      <sz val="14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Fill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0" borderId="2" xfId="0" applyFont="1" applyBorder="1"/>
    <xf numFmtId="0" fontId="4" fillId="0" borderId="2" xfId="0" applyFont="1" applyBorder="1"/>
    <xf numFmtId="2" fontId="6" fillId="0" borderId="0" xfId="0" applyNumberFormat="1" applyFont="1" applyProtection="1"/>
    <xf numFmtId="165" fontId="8" fillId="0" borderId="0" xfId="0" applyNumberFormat="1" applyFont="1" applyAlignment="1" applyProtection="1">
      <alignment horizontal="center"/>
    </xf>
    <xf numFmtId="0" fontId="9" fillId="0" borderId="0" xfId="0" applyFont="1"/>
    <xf numFmtId="164" fontId="5" fillId="0" borderId="5" xfId="0" applyNumberFormat="1" applyFont="1" applyBorder="1" applyAlignment="1" applyProtection="1">
      <alignment horizontal="center"/>
    </xf>
    <xf numFmtId="0" fontId="2" fillId="0" borderId="0" xfId="0" applyFont="1" applyBorder="1"/>
    <xf numFmtId="0" fontId="3" fillId="2" borderId="0" xfId="0" applyFont="1" applyFill="1"/>
    <xf numFmtId="0" fontId="3" fillId="2" borderId="3" xfId="0" applyFont="1" applyFill="1" applyBorder="1"/>
    <xf numFmtId="0" fontId="3" fillId="2" borderId="1" xfId="0" applyFont="1" applyFill="1" applyBorder="1"/>
    <xf numFmtId="0" fontId="7" fillId="2" borderId="4" xfId="0" applyFont="1" applyFill="1" applyBorder="1"/>
    <xf numFmtId="0" fontId="3" fillId="2" borderId="4" xfId="0" applyFont="1" applyFill="1" applyBorder="1"/>
    <xf numFmtId="0" fontId="3" fillId="3" borderId="0" xfId="0" applyFont="1" applyFill="1"/>
    <xf numFmtId="0" fontId="3" fillId="3" borderId="3" xfId="0" applyFont="1" applyFill="1" applyBorder="1"/>
    <xf numFmtId="0" fontId="3" fillId="3" borderId="1" xfId="0" applyFont="1" applyFill="1" applyBorder="1"/>
    <xf numFmtId="0" fontId="9" fillId="0" borderId="0" xfId="0" applyFont="1" applyAlignment="1">
      <alignment horizontal="center"/>
    </xf>
    <xf numFmtId="2" fontId="0" fillId="0" borderId="0" xfId="0" applyNumberFormat="1"/>
    <xf numFmtId="164" fontId="10" fillId="0" borderId="5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3" fillId="2" borderId="8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47"/>
  <sheetViews>
    <sheetView showGridLines="0" tabSelected="1" workbookViewId="0">
      <selection activeCell="B16" sqref="B16:F26"/>
    </sheetView>
  </sheetViews>
  <sheetFormatPr defaultRowHeight="12.5" x14ac:dyDescent="0.25"/>
  <cols>
    <col min="1" max="1" width="28.81640625" customWidth="1"/>
    <col min="2" max="9" width="14.26953125" customWidth="1"/>
    <col min="10" max="10" width="5" style="6" customWidth="1"/>
    <col min="11" max="11" width="0.54296875" style="6" hidden="1" customWidth="1"/>
    <col min="12" max="18" width="6.7265625" style="6" hidden="1" customWidth="1"/>
    <col min="19" max="19" width="8.81640625" style="6" hidden="1" customWidth="1"/>
    <col min="20" max="26" width="6.7265625" hidden="1" customWidth="1"/>
    <col min="27" max="27" width="11.453125" hidden="1" customWidth="1"/>
    <col min="28" max="34" width="2" hidden="1" customWidth="1"/>
  </cols>
  <sheetData>
    <row r="1" spans="1:35" ht="25" x14ac:dyDescent="0.5">
      <c r="A1" s="1" t="s">
        <v>38</v>
      </c>
    </row>
    <row r="2" spans="1:35" ht="20.25" customHeight="1" x14ac:dyDescent="0.3">
      <c r="A2" s="3" t="s">
        <v>39</v>
      </c>
    </row>
    <row r="3" spans="1:35" ht="19.5" customHeight="1" x14ac:dyDescent="0.3">
      <c r="A3" s="3" t="s">
        <v>32</v>
      </c>
    </row>
    <row r="4" spans="1:35" ht="20.25" customHeight="1" x14ac:dyDescent="0.25">
      <c r="A4" t="s">
        <v>20</v>
      </c>
    </row>
    <row r="5" spans="1:35" x14ac:dyDescent="0.25">
      <c r="A5" s="14" t="s">
        <v>17</v>
      </c>
    </row>
    <row r="6" spans="1:35" x14ac:dyDescent="0.25">
      <c r="A6" s="14" t="s">
        <v>23</v>
      </c>
    </row>
    <row r="7" spans="1:35" x14ac:dyDescent="0.25">
      <c r="A7" t="s">
        <v>40</v>
      </c>
    </row>
    <row r="9" spans="1:35" ht="15.5" x14ac:dyDescent="0.35">
      <c r="B9" s="16" t="s">
        <v>8</v>
      </c>
      <c r="D9" s="2" t="s">
        <v>41</v>
      </c>
      <c r="E9" s="2" t="s">
        <v>42</v>
      </c>
      <c r="G9" s="2" t="s">
        <v>41</v>
      </c>
      <c r="H9" s="2" t="s">
        <v>42</v>
      </c>
    </row>
    <row r="10" spans="1:35" ht="13.5" thickBot="1" x14ac:dyDescent="0.35">
      <c r="D10" s="3" t="s">
        <v>22</v>
      </c>
      <c r="E10" s="3" t="s">
        <v>22</v>
      </c>
      <c r="G10" s="3" t="s">
        <v>21</v>
      </c>
      <c r="H10" s="3" t="s">
        <v>36</v>
      </c>
    </row>
    <row r="11" spans="1:35" ht="20.25" customHeight="1" thickBot="1" x14ac:dyDescent="0.45">
      <c r="B11" s="15">
        <f>J38/IF(COUNT(B16:I33)=0,1,(COUNT(B16:I33)+COUNT(B30:I33)))</f>
        <v>0</v>
      </c>
      <c r="D11" s="15">
        <f>J42/IF(COUNT(B16:I33)=0,1,(COUNT(B16:I33)+COUNT(B30:I33)))</f>
        <v>0</v>
      </c>
      <c r="E11" s="27">
        <f>(SUM($B16:$I33)+SUM(B30:I33))/IF((COUNT($B16:$I33)+COUNT(B30:I33))=0,1,COUNT($B16:$I33)+COUNT($B30:$I33))</f>
        <v>0</v>
      </c>
      <c r="G11" s="15">
        <f>J46/IF((COUNT(B16:I33)+COUNT(B30:I33))=0,1,(COUNT(B16:I33)+COUNT(B30:I33)))</f>
        <v>0</v>
      </c>
      <c r="H11" s="28">
        <f>(SUM($B16:$I33)+SUM(B30:I33)-10*COUNT($B24:$I29))/IF((COUNT($B16:$I33)+COUNT(B30:I33))=0,1,COUNT($B16:$I33)+COUNT($B30:$I33))</f>
        <v>0</v>
      </c>
      <c r="AI11" s="14" t="s">
        <v>37</v>
      </c>
    </row>
    <row r="12" spans="1:35" x14ac:dyDescent="0.25">
      <c r="K12" s="6">
        <f>SUM(K16:R33)/COUNT(K16:R33)</f>
        <v>0</v>
      </c>
    </row>
    <row r="13" spans="1:35" ht="18" x14ac:dyDescent="0.4">
      <c r="A13" s="4" t="s">
        <v>0</v>
      </c>
      <c r="B13" s="4" t="s">
        <v>1</v>
      </c>
      <c r="C13" s="2"/>
      <c r="D13" s="2"/>
      <c r="H13" s="2"/>
      <c r="I13" s="2"/>
      <c r="J13" s="7"/>
    </row>
    <row r="14" spans="1:35" ht="16.5" customHeight="1" x14ac:dyDescent="0.4">
      <c r="A14" s="2"/>
      <c r="B14" s="11" t="s">
        <v>2</v>
      </c>
      <c r="C14" s="4"/>
      <c r="D14" s="11" t="s">
        <v>9</v>
      </c>
      <c r="E14" s="4"/>
      <c r="F14" s="11" t="s">
        <v>5</v>
      </c>
      <c r="H14" s="11" t="s">
        <v>6</v>
      </c>
      <c r="I14" s="2"/>
    </row>
    <row r="15" spans="1:35" ht="18" x14ac:dyDescent="0.4">
      <c r="A15" s="2"/>
      <c r="B15" s="10" t="s">
        <v>3</v>
      </c>
      <c r="C15" s="2" t="s">
        <v>4</v>
      </c>
      <c r="D15" s="10" t="s">
        <v>3</v>
      </c>
      <c r="E15" s="2" t="s">
        <v>4</v>
      </c>
      <c r="F15" s="10" t="s">
        <v>3</v>
      </c>
      <c r="G15" s="2" t="s">
        <v>4</v>
      </c>
      <c r="H15" s="10" t="s">
        <v>3</v>
      </c>
      <c r="I15" s="2" t="s">
        <v>4</v>
      </c>
      <c r="J15" s="8"/>
      <c r="K15" s="25" t="s">
        <v>24</v>
      </c>
      <c r="S15" s="25" t="s">
        <v>22</v>
      </c>
      <c r="AA15" s="14" t="s">
        <v>25</v>
      </c>
    </row>
    <row r="16" spans="1:35" ht="16" customHeight="1" x14ac:dyDescent="0.3">
      <c r="A16" s="3" t="s">
        <v>10</v>
      </c>
      <c r="B16" s="5"/>
      <c r="C16" s="5"/>
      <c r="D16" s="5"/>
      <c r="E16" s="5"/>
      <c r="F16" s="5"/>
      <c r="G16" s="5"/>
      <c r="H16" s="5"/>
      <c r="I16" s="5"/>
      <c r="K16" s="6">
        <f t="shared" ref="K16:K23" si="0">IF(B16&gt;=90,4,IF(B16&gt;=80,3,IF(B16&gt;=74,2,IF(B16&gt;=70,1,0))))</f>
        <v>0</v>
      </c>
      <c r="L16" s="6">
        <f t="shared" ref="L16:R23" si="1">IF(C16&gt;=90,4,IF(C16&gt;=80,3,IF(C16&gt;=74,2,IF(C16&gt;=70,1,0))))</f>
        <v>0</v>
      </c>
      <c r="M16" s="6">
        <f t="shared" si="1"/>
        <v>0</v>
      </c>
      <c r="N16" s="6">
        <f t="shared" si="1"/>
        <v>0</v>
      </c>
      <c r="O16" s="6">
        <f t="shared" si="1"/>
        <v>0</v>
      </c>
      <c r="P16" s="6">
        <f t="shared" si="1"/>
        <v>0</v>
      </c>
      <c r="Q16" s="6">
        <f t="shared" si="1"/>
        <v>0</v>
      </c>
      <c r="R16" s="6">
        <f t="shared" si="1"/>
        <v>0</v>
      </c>
      <c r="S16" s="6">
        <f t="shared" ref="S16:S23" si="2">IF(B16&gt;=90,4,IF(B16&gt;=80,3,IF(B16&gt;=74,2,IF(B16&gt;=70,1,0))))</f>
        <v>0</v>
      </c>
      <c r="T16" s="6">
        <f t="shared" ref="T16:Z23" si="3">IF(C16&gt;=90,4,IF(C16&gt;=80,3,IF(C16&gt;=74,2,IF(C16&gt;=70,1,0))))</f>
        <v>0</v>
      </c>
      <c r="U16" s="6">
        <f t="shared" si="3"/>
        <v>0</v>
      </c>
      <c r="V16" s="6">
        <f t="shared" si="3"/>
        <v>0</v>
      </c>
      <c r="W16" s="6">
        <f t="shared" si="3"/>
        <v>0</v>
      </c>
      <c r="X16" s="6">
        <f t="shared" si="3"/>
        <v>0</v>
      </c>
      <c r="Y16" s="6">
        <f t="shared" si="3"/>
        <v>0</v>
      </c>
      <c r="Z16" s="6">
        <f t="shared" si="3"/>
        <v>0</v>
      </c>
      <c r="AA16" s="6">
        <f t="shared" ref="AA16:AA23" si="4">IF(B16&gt;=90,4,IF(B16&gt;=80,3,IF(B16&gt;=74,2,IF(B16&gt;=70,1,0))))</f>
        <v>0</v>
      </c>
      <c r="AB16" s="6">
        <f t="shared" ref="AB16:AH20" si="5">IF(C16&gt;=90,4,IF(C16&gt;=80,3,IF(C16&gt;=74,2,IF(C16&gt;=70,1,0))))</f>
        <v>0</v>
      </c>
      <c r="AC16" s="6">
        <f t="shared" si="5"/>
        <v>0</v>
      </c>
      <c r="AD16" s="6">
        <f t="shared" si="5"/>
        <v>0</v>
      </c>
      <c r="AE16" s="6">
        <f t="shared" si="5"/>
        <v>0</v>
      </c>
      <c r="AF16" s="6">
        <f t="shared" si="5"/>
        <v>0</v>
      </c>
      <c r="AG16" s="6">
        <f t="shared" si="5"/>
        <v>0</v>
      </c>
      <c r="AH16" s="6">
        <f t="shared" si="5"/>
        <v>0</v>
      </c>
    </row>
    <row r="17" spans="1:34" ht="16" customHeight="1" x14ac:dyDescent="0.3">
      <c r="A17" s="3" t="s">
        <v>11</v>
      </c>
      <c r="B17" s="5"/>
      <c r="C17" s="5"/>
      <c r="D17" s="5"/>
      <c r="E17" s="5"/>
      <c r="F17" s="5"/>
      <c r="G17" s="5"/>
      <c r="H17" s="5"/>
      <c r="I17" s="5"/>
      <c r="K17" s="6">
        <f t="shared" si="0"/>
        <v>0</v>
      </c>
      <c r="L17" s="6">
        <f t="shared" si="1"/>
        <v>0</v>
      </c>
      <c r="M17" s="6">
        <f t="shared" si="1"/>
        <v>0</v>
      </c>
      <c r="N17" s="6">
        <f t="shared" si="1"/>
        <v>0</v>
      </c>
      <c r="O17" s="6">
        <f t="shared" si="1"/>
        <v>0</v>
      </c>
      <c r="P17" s="6">
        <f t="shared" si="1"/>
        <v>0</v>
      </c>
      <c r="Q17" s="6">
        <f t="shared" si="1"/>
        <v>0</v>
      </c>
      <c r="R17" s="6">
        <f t="shared" si="1"/>
        <v>0</v>
      </c>
      <c r="S17" s="6">
        <f t="shared" si="2"/>
        <v>0</v>
      </c>
      <c r="T17" s="6">
        <f t="shared" si="3"/>
        <v>0</v>
      </c>
      <c r="U17" s="6">
        <f t="shared" si="3"/>
        <v>0</v>
      </c>
      <c r="V17" s="6">
        <f t="shared" si="3"/>
        <v>0</v>
      </c>
      <c r="W17" s="6">
        <f t="shared" si="3"/>
        <v>0</v>
      </c>
      <c r="X17" s="6">
        <f t="shared" si="3"/>
        <v>0</v>
      </c>
      <c r="Y17" s="6">
        <f t="shared" si="3"/>
        <v>0</v>
      </c>
      <c r="Z17" s="6">
        <f t="shared" si="3"/>
        <v>0</v>
      </c>
      <c r="AA17" s="6">
        <f t="shared" si="4"/>
        <v>0</v>
      </c>
      <c r="AB17" s="6">
        <f t="shared" si="5"/>
        <v>0</v>
      </c>
      <c r="AC17" s="6">
        <f t="shared" si="5"/>
        <v>0</v>
      </c>
      <c r="AD17" s="6">
        <f t="shared" si="5"/>
        <v>0</v>
      </c>
      <c r="AE17" s="6">
        <f t="shared" si="5"/>
        <v>0</v>
      </c>
      <c r="AF17" s="6">
        <f t="shared" si="5"/>
        <v>0</v>
      </c>
      <c r="AG17" s="6">
        <f t="shared" si="5"/>
        <v>0</v>
      </c>
      <c r="AH17" s="6">
        <f t="shared" si="5"/>
        <v>0</v>
      </c>
    </row>
    <row r="18" spans="1:34" ht="16" customHeight="1" x14ac:dyDescent="0.3">
      <c r="A18" s="3" t="s">
        <v>12</v>
      </c>
      <c r="B18" s="5"/>
      <c r="C18" s="5"/>
      <c r="D18" s="5"/>
      <c r="E18" s="5"/>
      <c r="F18" s="5"/>
      <c r="G18" s="5"/>
      <c r="H18" s="5"/>
      <c r="I18" s="5"/>
      <c r="K18" s="6">
        <f t="shared" si="0"/>
        <v>0</v>
      </c>
      <c r="L18" s="6">
        <f t="shared" si="1"/>
        <v>0</v>
      </c>
      <c r="M18" s="6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6">
        <f t="shared" si="2"/>
        <v>0</v>
      </c>
      <c r="T18" s="6">
        <f t="shared" si="3"/>
        <v>0</v>
      </c>
      <c r="U18" s="6">
        <f t="shared" si="3"/>
        <v>0</v>
      </c>
      <c r="V18" s="6">
        <f t="shared" si="3"/>
        <v>0</v>
      </c>
      <c r="W18" s="6">
        <f t="shared" si="3"/>
        <v>0</v>
      </c>
      <c r="X18" s="6">
        <f t="shared" si="3"/>
        <v>0</v>
      </c>
      <c r="Y18" s="6">
        <f t="shared" si="3"/>
        <v>0</v>
      </c>
      <c r="Z18" s="6">
        <f t="shared" si="3"/>
        <v>0</v>
      </c>
      <c r="AA18" s="6">
        <f t="shared" si="4"/>
        <v>0</v>
      </c>
      <c r="AB18" s="6">
        <f t="shared" si="5"/>
        <v>0</v>
      </c>
      <c r="AC18" s="6">
        <f t="shared" si="5"/>
        <v>0</v>
      </c>
      <c r="AD18" s="6">
        <f t="shared" si="5"/>
        <v>0</v>
      </c>
      <c r="AE18" s="6">
        <f t="shared" si="5"/>
        <v>0</v>
      </c>
      <c r="AF18" s="6">
        <f t="shared" si="5"/>
        <v>0</v>
      </c>
      <c r="AG18" s="6">
        <f t="shared" si="5"/>
        <v>0</v>
      </c>
      <c r="AH18" s="6">
        <f t="shared" si="5"/>
        <v>0</v>
      </c>
    </row>
    <row r="19" spans="1:34" ht="16" customHeight="1" x14ac:dyDescent="0.3">
      <c r="A19" s="3" t="s">
        <v>15</v>
      </c>
      <c r="B19" s="5"/>
      <c r="C19" s="5"/>
      <c r="D19" s="5"/>
      <c r="E19" s="5"/>
      <c r="F19" s="5"/>
      <c r="G19" s="5"/>
      <c r="H19" s="5"/>
      <c r="I19" s="5"/>
      <c r="K19" s="6">
        <f t="shared" si="0"/>
        <v>0</v>
      </c>
      <c r="L19" s="6">
        <f t="shared" si="1"/>
        <v>0</v>
      </c>
      <c r="M19" s="6">
        <f t="shared" si="1"/>
        <v>0</v>
      </c>
      <c r="N19" s="6">
        <f t="shared" si="1"/>
        <v>0</v>
      </c>
      <c r="O19" s="6">
        <f t="shared" si="1"/>
        <v>0</v>
      </c>
      <c r="P19" s="6">
        <f>IF(G19&gt;=90,4,IF(G19&gt;=80,3,IF(G19&gt;=74,2,IF(G19&gt;=70,1,0))))</f>
        <v>0</v>
      </c>
      <c r="Q19" s="6">
        <f t="shared" si="1"/>
        <v>0</v>
      </c>
      <c r="R19" s="6">
        <f t="shared" si="1"/>
        <v>0</v>
      </c>
      <c r="S19" s="6">
        <f t="shared" si="2"/>
        <v>0</v>
      </c>
      <c r="T19" s="6">
        <f t="shared" si="3"/>
        <v>0</v>
      </c>
      <c r="U19" s="6">
        <f t="shared" si="3"/>
        <v>0</v>
      </c>
      <c r="V19" s="6">
        <f t="shared" si="3"/>
        <v>0</v>
      </c>
      <c r="W19" s="6">
        <f t="shared" si="3"/>
        <v>0</v>
      </c>
      <c r="X19" s="6">
        <f t="shared" si="3"/>
        <v>0</v>
      </c>
      <c r="Y19" s="6">
        <f t="shared" si="3"/>
        <v>0</v>
      </c>
      <c r="Z19" s="6">
        <f t="shared" si="3"/>
        <v>0</v>
      </c>
      <c r="AA19" s="6">
        <f t="shared" si="4"/>
        <v>0</v>
      </c>
      <c r="AB19" s="6">
        <f t="shared" si="5"/>
        <v>0</v>
      </c>
      <c r="AC19" s="6">
        <f t="shared" si="5"/>
        <v>0</v>
      </c>
      <c r="AD19" s="6">
        <f t="shared" si="5"/>
        <v>0</v>
      </c>
      <c r="AE19" s="6">
        <f t="shared" si="5"/>
        <v>0</v>
      </c>
      <c r="AF19" s="6">
        <f t="shared" si="5"/>
        <v>0</v>
      </c>
      <c r="AG19" s="6">
        <f t="shared" si="5"/>
        <v>0</v>
      </c>
      <c r="AH19" s="6">
        <f t="shared" si="5"/>
        <v>0</v>
      </c>
    </row>
    <row r="20" spans="1:34" ht="16" customHeight="1" x14ac:dyDescent="0.4">
      <c r="A20" s="3" t="s">
        <v>35</v>
      </c>
      <c r="B20" s="5"/>
      <c r="C20" s="5"/>
      <c r="D20" s="5"/>
      <c r="E20" s="5"/>
      <c r="F20" s="5"/>
      <c r="G20" s="5"/>
      <c r="H20" s="5"/>
      <c r="I20" s="5"/>
      <c r="J20" s="9"/>
      <c r="K20" s="6">
        <f t="shared" si="0"/>
        <v>0</v>
      </c>
      <c r="L20" s="6">
        <f t="shared" si="1"/>
        <v>0</v>
      </c>
      <c r="M20" s="6">
        <f t="shared" si="1"/>
        <v>0</v>
      </c>
      <c r="N20" s="6">
        <f t="shared" si="1"/>
        <v>0</v>
      </c>
      <c r="O20" s="6">
        <f t="shared" si="1"/>
        <v>0</v>
      </c>
      <c r="P20" s="6">
        <f t="shared" si="1"/>
        <v>0</v>
      </c>
      <c r="Q20" s="6">
        <f t="shared" si="1"/>
        <v>0</v>
      </c>
      <c r="R20" s="6">
        <f t="shared" si="1"/>
        <v>0</v>
      </c>
      <c r="S20" s="6">
        <f t="shared" si="2"/>
        <v>0</v>
      </c>
      <c r="T20" s="6">
        <f t="shared" si="3"/>
        <v>0</v>
      </c>
      <c r="U20" s="6">
        <f t="shared" si="3"/>
        <v>0</v>
      </c>
      <c r="V20" s="6">
        <f t="shared" si="3"/>
        <v>0</v>
      </c>
      <c r="W20" s="6">
        <f t="shared" si="3"/>
        <v>0</v>
      </c>
      <c r="X20" s="6">
        <f t="shared" si="3"/>
        <v>0</v>
      </c>
      <c r="Y20" s="6">
        <f t="shared" si="3"/>
        <v>0</v>
      </c>
      <c r="Z20" s="6">
        <f t="shared" si="3"/>
        <v>0</v>
      </c>
      <c r="AA20" s="6">
        <f t="shared" si="4"/>
        <v>0</v>
      </c>
      <c r="AB20" s="6">
        <f t="shared" si="5"/>
        <v>0</v>
      </c>
      <c r="AC20" s="6">
        <f t="shared" si="5"/>
        <v>0</v>
      </c>
      <c r="AD20" s="6">
        <f t="shared" si="5"/>
        <v>0</v>
      </c>
      <c r="AE20" s="6">
        <f t="shared" si="5"/>
        <v>0</v>
      </c>
      <c r="AF20" s="6">
        <f t="shared" si="5"/>
        <v>0</v>
      </c>
      <c r="AG20" s="6">
        <f t="shared" si="5"/>
        <v>0</v>
      </c>
      <c r="AH20" s="6">
        <f t="shared" si="5"/>
        <v>0</v>
      </c>
    </row>
    <row r="21" spans="1:34" ht="16" customHeight="1" x14ac:dyDescent="0.4">
      <c r="A21" s="3" t="s">
        <v>35</v>
      </c>
      <c r="B21" s="5"/>
      <c r="C21" s="5"/>
      <c r="D21" s="5"/>
      <c r="E21" s="5"/>
      <c r="F21" s="5"/>
      <c r="G21" s="5"/>
      <c r="H21" s="5"/>
      <c r="I21" s="5"/>
      <c r="J21" s="9"/>
      <c r="K21" s="6">
        <f t="shared" ref="K21" si="6">IF(B21&gt;=90,4,IF(B21&gt;=80,3,IF(B21&gt;=74,2,IF(B21&gt;=70,1,0))))</f>
        <v>0</v>
      </c>
      <c r="L21" s="6">
        <f t="shared" ref="L21" si="7">IF(C21&gt;=90,4,IF(C21&gt;=80,3,IF(C21&gt;=74,2,IF(C21&gt;=70,1,0))))</f>
        <v>0</v>
      </c>
      <c r="M21" s="6">
        <f t="shared" ref="M21" si="8">IF(D21&gt;=90,4,IF(D21&gt;=80,3,IF(D21&gt;=74,2,IF(D21&gt;=70,1,0))))</f>
        <v>0</v>
      </c>
      <c r="N21" s="6">
        <f t="shared" ref="N21" si="9">IF(E21&gt;=90,4,IF(E21&gt;=80,3,IF(E21&gt;=74,2,IF(E21&gt;=70,1,0))))</f>
        <v>0</v>
      </c>
      <c r="O21" s="6">
        <f t="shared" ref="O21" si="10">IF(F21&gt;=90,4,IF(F21&gt;=80,3,IF(F21&gt;=74,2,IF(F21&gt;=70,1,0))))</f>
        <v>0</v>
      </c>
      <c r="P21" s="6">
        <f t="shared" ref="P21" si="11">IF(G21&gt;=90,4,IF(G21&gt;=80,3,IF(G21&gt;=74,2,IF(G21&gt;=70,1,0))))</f>
        <v>0</v>
      </c>
      <c r="Q21" s="6">
        <f t="shared" ref="Q21" si="12">IF(H21&gt;=90,4,IF(H21&gt;=80,3,IF(H21&gt;=74,2,IF(H21&gt;=70,1,0))))</f>
        <v>0</v>
      </c>
      <c r="R21" s="6">
        <f t="shared" ref="R21" si="13">IF(I21&gt;=90,4,IF(I21&gt;=80,3,IF(I21&gt;=74,2,IF(I21&gt;=70,1,0))))</f>
        <v>0</v>
      </c>
      <c r="S21" s="6">
        <f t="shared" ref="S21" si="14">IF(B21&gt;=90,4,IF(B21&gt;=80,3,IF(B21&gt;=74,2,IF(B21&gt;=70,1,0))))</f>
        <v>0</v>
      </c>
      <c r="T21" s="6">
        <f t="shared" ref="T21" si="15">IF(C21&gt;=90,4,IF(C21&gt;=80,3,IF(C21&gt;=74,2,IF(C21&gt;=70,1,0))))</f>
        <v>0</v>
      </c>
      <c r="U21" s="6">
        <f t="shared" ref="U21" si="16">IF(D21&gt;=90,4,IF(D21&gt;=80,3,IF(D21&gt;=74,2,IF(D21&gt;=70,1,0))))</f>
        <v>0</v>
      </c>
      <c r="V21" s="6">
        <f t="shared" ref="V21" si="17">IF(E21&gt;=90,4,IF(E21&gt;=80,3,IF(E21&gt;=74,2,IF(E21&gt;=70,1,0))))</f>
        <v>0</v>
      </c>
      <c r="W21" s="6">
        <f t="shared" ref="W21" si="18">IF(F21&gt;=90,4,IF(F21&gt;=80,3,IF(F21&gt;=74,2,IF(F21&gt;=70,1,0))))</f>
        <v>0</v>
      </c>
      <c r="X21" s="6">
        <f t="shared" ref="X21" si="19">IF(G21&gt;=90,4,IF(G21&gt;=80,3,IF(G21&gt;=74,2,IF(G21&gt;=70,1,0))))</f>
        <v>0</v>
      </c>
      <c r="Y21" s="6">
        <f t="shared" ref="Y21" si="20">IF(H21&gt;=90,4,IF(H21&gt;=80,3,IF(H21&gt;=74,2,IF(H21&gt;=70,1,0))))</f>
        <v>0</v>
      </c>
      <c r="Z21" s="6">
        <f t="shared" ref="Z21" si="21">IF(I21&gt;=90,4,IF(I21&gt;=80,3,IF(I21&gt;=74,2,IF(I21&gt;=70,1,0))))</f>
        <v>0</v>
      </c>
      <c r="AA21" s="6">
        <f t="shared" ref="AA21" si="22">IF(B21&gt;=90,4,IF(B21&gt;=80,3,IF(B21&gt;=74,2,IF(B21&gt;=70,1,0))))</f>
        <v>0</v>
      </c>
      <c r="AB21" s="6">
        <f t="shared" ref="AB21" si="23">IF(C21&gt;=90,4,IF(C21&gt;=80,3,IF(C21&gt;=74,2,IF(C21&gt;=70,1,0))))</f>
        <v>0</v>
      </c>
      <c r="AC21" s="6">
        <f t="shared" ref="AC21" si="24">IF(D21&gt;=90,4,IF(D21&gt;=80,3,IF(D21&gt;=74,2,IF(D21&gt;=70,1,0))))</f>
        <v>0</v>
      </c>
      <c r="AD21" s="6">
        <f t="shared" ref="AD21" si="25">IF(E21&gt;=90,4,IF(E21&gt;=80,3,IF(E21&gt;=74,2,IF(E21&gt;=70,1,0))))</f>
        <v>0</v>
      </c>
      <c r="AE21" s="6">
        <f t="shared" ref="AE21" si="26">IF(F21&gt;=90,4,IF(F21&gt;=80,3,IF(F21&gt;=74,2,IF(F21&gt;=70,1,0))))</f>
        <v>0</v>
      </c>
      <c r="AF21" s="6">
        <f t="shared" ref="AF21" si="27">IF(G21&gt;=90,4,IF(G21&gt;=80,3,IF(G21&gt;=74,2,IF(G21&gt;=70,1,0))))</f>
        <v>0</v>
      </c>
      <c r="AG21" s="6">
        <f t="shared" ref="AG21" si="28">IF(H21&gt;=90,4,IF(H21&gt;=80,3,IF(H21&gt;=74,2,IF(H21&gt;=70,1,0))))</f>
        <v>0</v>
      </c>
      <c r="AH21" s="6">
        <f t="shared" ref="AH21" si="29">IF(I21&gt;=90,4,IF(I21&gt;=80,3,IF(I21&gt;=74,2,IF(I21&gt;=70,1,0))))</f>
        <v>0</v>
      </c>
    </row>
    <row r="22" spans="1:34" ht="16" customHeight="1" x14ac:dyDescent="0.4">
      <c r="A22" s="3" t="s">
        <v>35</v>
      </c>
      <c r="B22" s="5"/>
      <c r="C22" s="5"/>
      <c r="D22" s="5"/>
      <c r="E22" s="5"/>
      <c r="F22" s="5"/>
      <c r="G22" s="5"/>
      <c r="H22" s="5"/>
      <c r="I22" s="5"/>
      <c r="J22" s="9"/>
      <c r="K22" s="6">
        <f t="shared" ref="K22" si="30">IF(B22&gt;=90,4,IF(B22&gt;=80,3,IF(B22&gt;=74,2,IF(B22&gt;=70,1,0))))</f>
        <v>0</v>
      </c>
      <c r="L22" s="6">
        <f t="shared" ref="L22" si="31">IF(C22&gt;=90,4,IF(C22&gt;=80,3,IF(C22&gt;=74,2,IF(C22&gt;=70,1,0))))</f>
        <v>0</v>
      </c>
      <c r="M22" s="6">
        <f t="shared" ref="M22" si="32">IF(D22&gt;=90,4,IF(D22&gt;=80,3,IF(D22&gt;=74,2,IF(D22&gt;=70,1,0))))</f>
        <v>0</v>
      </c>
      <c r="N22" s="6">
        <f t="shared" ref="N22" si="33">IF(E22&gt;=90,4,IF(E22&gt;=80,3,IF(E22&gt;=74,2,IF(E22&gt;=70,1,0))))</f>
        <v>0</v>
      </c>
      <c r="O22" s="6">
        <f t="shared" ref="O22" si="34">IF(F22&gt;=90,4,IF(F22&gt;=80,3,IF(F22&gt;=74,2,IF(F22&gt;=70,1,0))))</f>
        <v>0</v>
      </c>
      <c r="P22" s="6">
        <f t="shared" ref="P22" si="35">IF(G22&gt;=90,4,IF(G22&gt;=80,3,IF(G22&gt;=74,2,IF(G22&gt;=70,1,0))))</f>
        <v>0</v>
      </c>
      <c r="Q22" s="6">
        <f t="shared" ref="Q22" si="36">IF(H22&gt;=90,4,IF(H22&gt;=80,3,IF(H22&gt;=74,2,IF(H22&gt;=70,1,0))))</f>
        <v>0</v>
      </c>
      <c r="R22" s="6">
        <f t="shared" ref="R22" si="37">IF(I22&gt;=90,4,IF(I22&gt;=80,3,IF(I22&gt;=74,2,IF(I22&gt;=70,1,0))))</f>
        <v>0</v>
      </c>
      <c r="S22" s="6">
        <f t="shared" ref="S22" si="38">IF(B22&gt;=90,4,IF(B22&gt;=80,3,IF(B22&gt;=74,2,IF(B22&gt;=70,1,0))))</f>
        <v>0</v>
      </c>
      <c r="T22" s="6">
        <f t="shared" ref="T22" si="39">IF(C22&gt;=90,4,IF(C22&gt;=80,3,IF(C22&gt;=74,2,IF(C22&gt;=70,1,0))))</f>
        <v>0</v>
      </c>
      <c r="U22" s="6">
        <f t="shared" ref="U22" si="40">IF(D22&gt;=90,4,IF(D22&gt;=80,3,IF(D22&gt;=74,2,IF(D22&gt;=70,1,0))))</f>
        <v>0</v>
      </c>
      <c r="V22" s="6">
        <f t="shared" ref="V22" si="41">IF(E22&gt;=90,4,IF(E22&gt;=80,3,IF(E22&gt;=74,2,IF(E22&gt;=70,1,0))))</f>
        <v>0</v>
      </c>
      <c r="W22" s="6">
        <f t="shared" ref="W22" si="42">IF(F22&gt;=90,4,IF(F22&gt;=80,3,IF(F22&gt;=74,2,IF(F22&gt;=70,1,0))))</f>
        <v>0</v>
      </c>
      <c r="X22" s="6">
        <f t="shared" ref="X22" si="43">IF(G22&gt;=90,4,IF(G22&gt;=80,3,IF(G22&gt;=74,2,IF(G22&gt;=70,1,0))))</f>
        <v>0</v>
      </c>
      <c r="Y22" s="6">
        <f t="shared" ref="Y22" si="44">IF(H22&gt;=90,4,IF(H22&gt;=80,3,IF(H22&gt;=74,2,IF(H22&gt;=70,1,0))))</f>
        <v>0</v>
      </c>
      <c r="Z22" s="6">
        <f t="shared" ref="Z22" si="45">IF(I22&gt;=90,4,IF(I22&gt;=80,3,IF(I22&gt;=74,2,IF(I22&gt;=70,1,0))))</f>
        <v>0</v>
      </c>
      <c r="AA22" s="6">
        <f t="shared" ref="AA22" si="46">IF(B22&gt;=90,4,IF(B22&gt;=80,3,IF(B22&gt;=74,2,IF(B22&gt;=70,1,0))))</f>
        <v>0</v>
      </c>
      <c r="AB22" s="6">
        <f t="shared" ref="AB22:AB33" si="47">IF(C22&gt;=90,4,IF(C22&gt;=80,3,IF(C22&gt;=74,2,IF(C22&gt;=70,1,0))))</f>
        <v>0</v>
      </c>
      <c r="AC22" s="6">
        <f t="shared" ref="AC22:AC33" si="48">IF(D22&gt;=90,4,IF(D22&gt;=80,3,IF(D22&gt;=74,2,IF(D22&gt;=70,1,0))))</f>
        <v>0</v>
      </c>
      <c r="AD22" s="6">
        <f t="shared" ref="AD22:AD33" si="49">IF(E22&gt;=90,4,IF(E22&gt;=80,3,IF(E22&gt;=74,2,IF(E22&gt;=70,1,0))))</f>
        <v>0</v>
      </c>
      <c r="AE22" s="6">
        <f t="shared" ref="AE22:AE33" si="50">IF(F22&gt;=90,4,IF(F22&gt;=80,3,IF(F22&gt;=74,2,IF(F22&gt;=70,1,0))))</f>
        <v>0</v>
      </c>
      <c r="AF22" s="6">
        <f t="shared" ref="AF22:AF33" si="51">IF(G22&gt;=90,4,IF(G22&gt;=80,3,IF(G22&gt;=74,2,IF(G22&gt;=70,1,0))))</f>
        <v>0</v>
      </c>
      <c r="AG22" s="6">
        <f t="shared" ref="AG22:AG33" si="52">IF(H22&gt;=90,4,IF(H22&gt;=80,3,IF(H22&gt;=74,2,IF(H22&gt;=70,1,0))))</f>
        <v>0</v>
      </c>
      <c r="AH22" s="6">
        <f t="shared" ref="AH22:AH33" si="53">IF(I22&gt;=90,4,IF(I22&gt;=80,3,IF(I22&gt;=74,2,IF(I22&gt;=70,1,0))))</f>
        <v>0</v>
      </c>
    </row>
    <row r="23" spans="1:34" ht="16" customHeight="1" x14ac:dyDescent="0.4">
      <c r="A23" s="3" t="s">
        <v>18</v>
      </c>
      <c r="B23" s="5"/>
      <c r="C23" s="5"/>
      <c r="D23" s="5"/>
      <c r="E23" s="5"/>
      <c r="F23" s="29"/>
      <c r="G23" s="5"/>
      <c r="H23" s="5"/>
      <c r="I23" s="5"/>
      <c r="J23" s="9"/>
      <c r="K23" s="6">
        <f t="shared" si="0"/>
        <v>0</v>
      </c>
      <c r="L23" s="6">
        <f t="shared" si="1"/>
        <v>0</v>
      </c>
      <c r="M23" s="6">
        <f t="shared" si="1"/>
        <v>0</v>
      </c>
      <c r="N23" s="6">
        <f t="shared" si="1"/>
        <v>0</v>
      </c>
      <c r="O23" s="6">
        <f t="shared" si="1"/>
        <v>0</v>
      </c>
      <c r="P23" s="6">
        <f t="shared" si="1"/>
        <v>0</v>
      </c>
      <c r="Q23" s="6">
        <f t="shared" si="1"/>
        <v>0</v>
      </c>
      <c r="R23" s="6">
        <f t="shared" si="1"/>
        <v>0</v>
      </c>
      <c r="S23" s="6">
        <f t="shared" si="2"/>
        <v>0</v>
      </c>
      <c r="T23" s="6">
        <f t="shared" si="3"/>
        <v>0</v>
      </c>
      <c r="U23" s="6">
        <f t="shared" si="3"/>
        <v>0</v>
      </c>
      <c r="V23" s="6">
        <f t="shared" si="3"/>
        <v>0</v>
      </c>
      <c r="W23" s="6">
        <f t="shared" si="3"/>
        <v>0</v>
      </c>
      <c r="X23" s="6">
        <f t="shared" si="3"/>
        <v>0</v>
      </c>
      <c r="Y23" s="6">
        <f t="shared" si="3"/>
        <v>0</v>
      </c>
      <c r="Z23" s="6">
        <f t="shared" si="3"/>
        <v>0</v>
      </c>
      <c r="AA23" s="6">
        <f t="shared" si="4"/>
        <v>0</v>
      </c>
      <c r="AB23" s="6">
        <f t="shared" si="47"/>
        <v>0</v>
      </c>
      <c r="AC23" s="6">
        <f t="shared" si="48"/>
        <v>0</v>
      </c>
      <c r="AD23" s="6">
        <f t="shared" si="49"/>
        <v>0</v>
      </c>
      <c r="AE23" s="6">
        <f t="shared" si="50"/>
        <v>0</v>
      </c>
      <c r="AF23" s="6">
        <f t="shared" si="51"/>
        <v>0</v>
      </c>
      <c r="AG23" s="6">
        <f t="shared" si="52"/>
        <v>0</v>
      </c>
      <c r="AH23" s="6">
        <f t="shared" si="53"/>
        <v>0</v>
      </c>
    </row>
    <row r="24" spans="1:34" ht="16" customHeight="1" x14ac:dyDescent="0.4">
      <c r="A24" s="17" t="s">
        <v>13</v>
      </c>
      <c r="B24" s="18"/>
      <c r="C24" s="18"/>
      <c r="D24" s="18"/>
      <c r="E24" s="18"/>
      <c r="F24" s="30"/>
      <c r="G24" s="19"/>
      <c r="H24" s="19"/>
      <c r="I24" s="19"/>
      <c r="K24" s="9">
        <f t="shared" ref="K24:K29" si="54">IF(B24&gt;=100,4,IF(B24&gt;=90,3.5,IF(B24&gt;=84,2.5,IF(B24&gt;=80,1.5,IF(B24="",0,0.5)))))</f>
        <v>0</v>
      </c>
      <c r="L24" s="9">
        <f t="shared" ref="L24:R27" si="55">IF(C24&gt;=100,4,IF(C24&gt;=90,3.5,IF(C24&gt;=84,2.5,IF(C24&gt;=80,1.5,IF(C24="",0,0.5)))))</f>
        <v>0</v>
      </c>
      <c r="M24" s="9">
        <f t="shared" si="55"/>
        <v>0</v>
      </c>
      <c r="N24" s="9">
        <f t="shared" si="55"/>
        <v>0</v>
      </c>
      <c r="O24" s="9">
        <f t="shared" si="55"/>
        <v>0</v>
      </c>
      <c r="P24" s="9">
        <f t="shared" si="55"/>
        <v>0</v>
      </c>
      <c r="Q24" s="9">
        <f t="shared" si="55"/>
        <v>0</v>
      </c>
      <c r="R24" s="9">
        <f>IF(I24&gt;=100,4,IF(I24&gt;=90,3.5,IF(I24&gt;=84,2.5,IF(I24&gt;=80,1.5,IF(I24="",0,0.5)))))</f>
        <v>0</v>
      </c>
      <c r="S24" s="9">
        <f t="shared" ref="S24:S29" si="56">IF(B24&gt;100,5,IF(B24&gt;=90,4,IF(B24&gt;=80,3,IF(B24&gt;=74,2,IF(B24&gt;=70,1,IF(B24="",0,0))))))</f>
        <v>0</v>
      </c>
      <c r="T24" s="9">
        <f t="shared" ref="T24:Z24" si="57">IF(C24&gt;100,5,IF(C24&gt;=90,4,IF(C24&gt;=80,3,IF(C24&gt;=74,2,IF(C24&gt;=70,1,IF(C24="",0,0))))))</f>
        <v>0</v>
      </c>
      <c r="U24" s="9">
        <f t="shared" si="57"/>
        <v>0</v>
      </c>
      <c r="V24" s="9">
        <f t="shared" si="57"/>
        <v>0</v>
      </c>
      <c r="W24" s="9">
        <f t="shared" si="57"/>
        <v>0</v>
      </c>
      <c r="X24" s="9">
        <f t="shared" si="57"/>
        <v>0</v>
      </c>
      <c r="Y24" s="9">
        <f t="shared" si="57"/>
        <v>0</v>
      </c>
      <c r="Z24" s="9">
        <f t="shared" si="57"/>
        <v>0</v>
      </c>
      <c r="AA24" s="6">
        <f t="shared" ref="AA24:AA33" si="58">IF(B24&gt;=90,4,IF(B24&gt;=80,3,IF(B24&gt;=74,2,IF(B24&gt;=70,1,0))))</f>
        <v>0</v>
      </c>
      <c r="AB24" s="6">
        <f t="shared" si="47"/>
        <v>0</v>
      </c>
      <c r="AC24" s="6">
        <f t="shared" si="48"/>
        <v>0</v>
      </c>
      <c r="AD24" s="6">
        <f t="shared" si="49"/>
        <v>0</v>
      </c>
      <c r="AE24" s="6">
        <f t="shared" si="50"/>
        <v>0</v>
      </c>
      <c r="AF24" s="6">
        <f t="shared" si="51"/>
        <v>0</v>
      </c>
      <c r="AG24" s="6">
        <f t="shared" si="52"/>
        <v>0</v>
      </c>
      <c r="AH24" s="6">
        <f t="shared" si="53"/>
        <v>0</v>
      </c>
    </row>
    <row r="25" spans="1:34" ht="16" customHeight="1" x14ac:dyDescent="0.4">
      <c r="A25" s="17" t="s">
        <v>13</v>
      </c>
      <c r="B25" s="19"/>
      <c r="C25" s="19"/>
      <c r="D25" s="19"/>
      <c r="E25" s="19"/>
      <c r="F25" s="19"/>
      <c r="G25" s="19"/>
      <c r="H25" s="19"/>
      <c r="I25" s="19"/>
      <c r="K25" s="9">
        <f t="shared" si="54"/>
        <v>0</v>
      </c>
      <c r="L25" s="9">
        <f t="shared" si="55"/>
        <v>0</v>
      </c>
      <c r="M25" s="9">
        <f t="shared" si="55"/>
        <v>0</v>
      </c>
      <c r="N25" s="9">
        <f t="shared" si="55"/>
        <v>0</v>
      </c>
      <c r="O25" s="9">
        <f t="shared" si="55"/>
        <v>0</v>
      </c>
      <c r="P25" s="9">
        <f t="shared" si="55"/>
        <v>0</v>
      </c>
      <c r="Q25" s="9">
        <f>IF(H25&gt;=100,4,IF(H25&gt;=90,3.5,IF(H25&gt;=84,2.5,IF(H25&gt;=80,1.5,IF(H25="",0,0.5)))))</f>
        <v>0</v>
      </c>
      <c r="R25" s="9">
        <f>IF(I25&gt;=100,4,IF(I25&gt;=90,3.5,IF(I25&gt;=84,2.5,IF(I25&gt;=80,1.5,IF(I25="",0,0.5)))))</f>
        <v>0</v>
      </c>
      <c r="S25" s="9">
        <f t="shared" si="56"/>
        <v>0</v>
      </c>
      <c r="T25" s="9">
        <f t="shared" ref="T25:T29" si="59">IF(C25&gt;100,5,IF(C25&gt;=90,4,IF(C25&gt;=80,3,IF(C25&gt;=74,2,IF(C25&gt;=70,1,IF(C25="",0,0))))))</f>
        <v>0</v>
      </c>
      <c r="U25" s="9">
        <f t="shared" ref="U25:U29" si="60">IF(D25&gt;100,5,IF(D25&gt;=90,4,IF(D25&gt;=80,3,IF(D25&gt;=74,2,IF(D25&gt;=70,1,IF(D25="",0,0))))))</f>
        <v>0</v>
      </c>
      <c r="V25" s="9">
        <f t="shared" ref="V25:V29" si="61">IF(E25&gt;100,5,IF(E25&gt;=90,4,IF(E25&gt;=80,3,IF(E25&gt;=74,2,IF(E25&gt;=70,1,IF(E25="",0,0))))))</f>
        <v>0</v>
      </c>
      <c r="W25" s="9">
        <f t="shared" ref="W25:W29" si="62">IF(F25&gt;100,5,IF(F25&gt;=90,4,IF(F25&gt;=80,3,IF(F25&gt;=74,2,IF(F25&gt;=70,1,IF(F25="",0,0))))))</f>
        <v>0</v>
      </c>
      <c r="X25" s="9">
        <f t="shared" ref="X25:X29" si="63">IF(G25&gt;100,5,IF(G25&gt;=90,4,IF(G25&gt;=80,3,IF(G25&gt;=74,2,IF(G25&gt;=70,1,IF(G25="",0,0))))))</f>
        <v>0</v>
      </c>
      <c r="Y25" s="9">
        <f t="shared" ref="Y25:Y29" si="64">IF(H25&gt;100,5,IF(H25&gt;=90,4,IF(H25&gt;=80,3,IF(H25&gt;=74,2,IF(H25&gt;=70,1,IF(H25="",0,0))))))</f>
        <v>0</v>
      </c>
      <c r="Z25" s="9">
        <f t="shared" ref="Z25:Z29" si="65">IF(I25&gt;100,5,IF(I25&gt;=90,4,IF(I25&gt;=80,3,IF(I25&gt;=74,2,IF(I25&gt;=70,1,IF(I25="",0,0))))))</f>
        <v>0</v>
      </c>
      <c r="AA25" s="6">
        <f t="shared" si="58"/>
        <v>0</v>
      </c>
      <c r="AB25" s="6">
        <f t="shared" si="47"/>
        <v>0</v>
      </c>
      <c r="AC25" s="6">
        <f t="shared" si="48"/>
        <v>0</v>
      </c>
      <c r="AD25" s="6">
        <f t="shared" si="49"/>
        <v>0</v>
      </c>
      <c r="AE25" s="6">
        <f t="shared" si="50"/>
        <v>0</v>
      </c>
      <c r="AF25" s="6">
        <f t="shared" si="51"/>
        <v>0</v>
      </c>
      <c r="AG25" s="6">
        <f t="shared" si="52"/>
        <v>0</v>
      </c>
      <c r="AH25" s="6">
        <f t="shared" si="53"/>
        <v>0</v>
      </c>
    </row>
    <row r="26" spans="1:34" ht="16" customHeight="1" x14ac:dyDescent="0.4">
      <c r="A26" s="17" t="s">
        <v>13</v>
      </c>
      <c r="B26" s="19"/>
      <c r="C26" s="19"/>
      <c r="D26" s="19"/>
      <c r="E26" s="19"/>
      <c r="F26" s="19"/>
      <c r="G26" s="19"/>
      <c r="H26" s="19"/>
      <c r="I26" s="19"/>
      <c r="K26" s="9">
        <f t="shared" si="54"/>
        <v>0</v>
      </c>
      <c r="L26" s="9">
        <f t="shared" si="55"/>
        <v>0</v>
      </c>
      <c r="M26" s="9">
        <f t="shared" si="55"/>
        <v>0</v>
      </c>
      <c r="N26" s="9">
        <f t="shared" si="55"/>
        <v>0</v>
      </c>
      <c r="O26" s="9">
        <f t="shared" si="55"/>
        <v>0</v>
      </c>
      <c r="P26" s="9">
        <f t="shared" si="55"/>
        <v>0</v>
      </c>
      <c r="Q26" s="9">
        <f>IF(H26&gt;=100,4,IF(H26&gt;=90,3.5,IF(H26&gt;=84,2.5,IF(H26&gt;=80,1.5,IF(H26="",0,0.5)))))</f>
        <v>0</v>
      </c>
      <c r="R26" s="9">
        <f>IF(I26&gt;=100,4,IF(I26&gt;=90,3.5,IF(I26&gt;=84,2.5,IF(I26&gt;=80,1.5,IF(I26="",0,0.5)))))</f>
        <v>0</v>
      </c>
      <c r="S26" s="9">
        <f t="shared" si="56"/>
        <v>0</v>
      </c>
      <c r="T26" s="9">
        <f t="shared" si="59"/>
        <v>0</v>
      </c>
      <c r="U26" s="9">
        <f t="shared" si="60"/>
        <v>0</v>
      </c>
      <c r="V26" s="9">
        <f t="shared" si="61"/>
        <v>0</v>
      </c>
      <c r="W26" s="9">
        <f t="shared" si="62"/>
        <v>0</v>
      </c>
      <c r="X26" s="9">
        <f t="shared" si="63"/>
        <v>0</v>
      </c>
      <c r="Y26" s="9">
        <f t="shared" si="64"/>
        <v>0</v>
      </c>
      <c r="Z26" s="9">
        <f t="shared" si="65"/>
        <v>0</v>
      </c>
      <c r="AA26" s="6">
        <f t="shared" si="58"/>
        <v>0</v>
      </c>
      <c r="AB26" s="6">
        <f t="shared" si="47"/>
        <v>0</v>
      </c>
      <c r="AC26" s="6">
        <f t="shared" si="48"/>
        <v>0</v>
      </c>
      <c r="AD26" s="6">
        <f t="shared" si="49"/>
        <v>0</v>
      </c>
      <c r="AE26" s="6">
        <f t="shared" si="50"/>
        <v>0</v>
      </c>
      <c r="AF26" s="6">
        <f t="shared" si="51"/>
        <v>0</v>
      </c>
      <c r="AG26" s="6">
        <f t="shared" si="52"/>
        <v>0</v>
      </c>
      <c r="AH26" s="6">
        <f t="shared" si="53"/>
        <v>0</v>
      </c>
    </row>
    <row r="27" spans="1:34" ht="16" customHeight="1" x14ac:dyDescent="0.4">
      <c r="A27" s="17" t="s">
        <v>13</v>
      </c>
      <c r="B27" s="19"/>
      <c r="C27" s="19"/>
      <c r="D27" s="19"/>
      <c r="E27" s="19"/>
      <c r="F27" s="19"/>
      <c r="G27" s="19"/>
      <c r="H27" s="19"/>
      <c r="I27" s="19"/>
      <c r="J27" s="9"/>
      <c r="K27" s="9">
        <f t="shared" si="54"/>
        <v>0</v>
      </c>
      <c r="L27" s="9">
        <f t="shared" si="55"/>
        <v>0</v>
      </c>
      <c r="M27" s="9">
        <f t="shared" si="55"/>
        <v>0</v>
      </c>
      <c r="N27" s="9">
        <f t="shared" si="55"/>
        <v>0</v>
      </c>
      <c r="O27" s="9">
        <f t="shared" si="55"/>
        <v>0</v>
      </c>
      <c r="P27" s="9">
        <f t="shared" si="55"/>
        <v>0</v>
      </c>
      <c r="Q27" s="9">
        <f t="shared" si="55"/>
        <v>0</v>
      </c>
      <c r="R27" s="9">
        <f t="shared" si="55"/>
        <v>0</v>
      </c>
      <c r="S27" s="9">
        <f t="shared" si="56"/>
        <v>0</v>
      </c>
      <c r="T27" s="9">
        <f t="shared" si="59"/>
        <v>0</v>
      </c>
      <c r="U27" s="9">
        <f t="shared" si="60"/>
        <v>0</v>
      </c>
      <c r="V27" s="9">
        <f t="shared" si="61"/>
        <v>0</v>
      </c>
      <c r="W27" s="9">
        <f t="shared" si="62"/>
        <v>0</v>
      </c>
      <c r="X27" s="9">
        <f t="shared" si="63"/>
        <v>0</v>
      </c>
      <c r="Y27" s="9">
        <f t="shared" si="64"/>
        <v>0</v>
      </c>
      <c r="Z27" s="9">
        <f t="shared" si="65"/>
        <v>0</v>
      </c>
      <c r="AA27" s="6">
        <f t="shared" si="58"/>
        <v>0</v>
      </c>
      <c r="AB27" s="6">
        <f t="shared" si="47"/>
        <v>0</v>
      </c>
      <c r="AC27" s="6">
        <f t="shared" si="48"/>
        <v>0</v>
      </c>
      <c r="AD27" s="6">
        <f t="shared" si="49"/>
        <v>0</v>
      </c>
      <c r="AE27" s="6">
        <f t="shared" si="50"/>
        <v>0</v>
      </c>
      <c r="AF27" s="6">
        <f t="shared" si="51"/>
        <v>0</v>
      </c>
      <c r="AG27" s="6">
        <f t="shared" si="52"/>
        <v>0</v>
      </c>
      <c r="AH27" s="6">
        <f t="shared" si="53"/>
        <v>0</v>
      </c>
    </row>
    <row r="28" spans="1:34" s="14" customFormat="1" ht="16" customHeight="1" x14ac:dyDescent="0.4">
      <c r="A28" s="17" t="s">
        <v>13</v>
      </c>
      <c r="B28" s="19"/>
      <c r="C28" s="19"/>
      <c r="D28" s="19"/>
      <c r="E28" s="19"/>
      <c r="F28" s="19"/>
      <c r="G28" s="19"/>
      <c r="H28" s="19"/>
      <c r="I28" s="19"/>
      <c r="J28" s="9"/>
      <c r="K28" s="9">
        <f t="shared" si="54"/>
        <v>0</v>
      </c>
      <c r="L28" s="9">
        <f t="shared" ref="L28:R29" si="66">IF(C28&gt;=100,4,IF(C28&gt;=90,3.5,IF(C28&gt;=84,2.5,IF(C28&gt;=80,1.5,IF(C28="",0,0.5)))))</f>
        <v>0</v>
      </c>
      <c r="M28" s="9">
        <f t="shared" si="66"/>
        <v>0</v>
      </c>
      <c r="N28" s="9">
        <f t="shared" si="66"/>
        <v>0</v>
      </c>
      <c r="O28" s="9">
        <f t="shared" si="66"/>
        <v>0</v>
      </c>
      <c r="P28" s="9">
        <f t="shared" si="66"/>
        <v>0</v>
      </c>
      <c r="Q28" s="9">
        <f t="shared" si="66"/>
        <v>0</v>
      </c>
      <c r="R28" s="9">
        <f t="shared" si="66"/>
        <v>0</v>
      </c>
      <c r="S28" s="9">
        <f t="shared" si="56"/>
        <v>0</v>
      </c>
      <c r="T28" s="9">
        <f t="shared" si="59"/>
        <v>0</v>
      </c>
      <c r="U28" s="9">
        <f t="shared" si="60"/>
        <v>0</v>
      </c>
      <c r="V28" s="9">
        <f t="shared" si="61"/>
        <v>0</v>
      </c>
      <c r="W28" s="9">
        <f t="shared" si="62"/>
        <v>0</v>
      </c>
      <c r="X28" s="9">
        <f t="shared" si="63"/>
        <v>0</v>
      </c>
      <c r="Y28" s="9">
        <f t="shared" si="64"/>
        <v>0</v>
      </c>
      <c r="Z28" s="9">
        <f t="shared" si="65"/>
        <v>0</v>
      </c>
      <c r="AA28" s="6">
        <f t="shared" si="58"/>
        <v>0</v>
      </c>
      <c r="AB28" s="6">
        <f t="shared" si="47"/>
        <v>0</v>
      </c>
      <c r="AC28" s="6">
        <f t="shared" si="48"/>
        <v>0</v>
      </c>
      <c r="AD28" s="6">
        <f t="shared" si="49"/>
        <v>0</v>
      </c>
      <c r="AE28" s="6">
        <f t="shared" si="50"/>
        <v>0</v>
      </c>
      <c r="AF28" s="6">
        <f t="shared" si="51"/>
        <v>0</v>
      </c>
      <c r="AG28" s="6">
        <f t="shared" si="52"/>
        <v>0</v>
      </c>
      <c r="AH28" s="6">
        <f t="shared" si="53"/>
        <v>0</v>
      </c>
    </row>
    <row r="29" spans="1:34" s="14" customFormat="1" ht="16" customHeight="1" thickBot="1" x14ac:dyDescent="0.45">
      <c r="A29" s="17" t="s">
        <v>13</v>
      </c>
      <c r="B29" s="20"/>
      <c r="C29" s="21"/>
      <c r="D29" s="21"/>
      <c r="E29" s="21"/>
      <c r="F29" s="21"/>
      <c r="G29" s="21"/>
      <c r="H29" s="21"/>
      <c r="I29" s="21"/>
      <c r="J29" s="9"/>
      <c r="K29" s="9">
        <f t="shared" si="54"/>
        <v>0</v>
      </c>
      <c r="L29" s="9">
        <f t="shared" si="66"/>
        <v>0</v>
      </c>
      <c r="M29" s="9">
        <f t="shared" si="66"/>
        <v>0</v>
      </c>
      <c r="N29" s="9">
        <f t="shared" si="66"/>
        <v>0</v>
      </c>
      <c r="O29" s="9">
        <f t="shared" si="66"/>
        <v>0</v>
      </c>
      <c r="P29" s="9">
        <f t="shared" si="66"/>
        <v>0</v>
      </c>
      <c r="Q29" s="9">
        <f t="shared" si="66"/>
        <v>0</v>
      </c>
      <c r="R29" s="9">
        <f t="shared" si="66"/>
        <v>0</v>
      </c>
      <c r="S29" s="9">
        <f t="shared" si="56"/>
        <v>0</v>
      </c>
      <c r="T29" s="9">
        <f t="shared" si="59"/>
        <v>0</v>
      </c>
      <c r="U29" s="9">
        <f t="shared" si="60"/>
        <v>0</v>
      </c>
      <c r="V29" s="9">
        <f t="shared" si="61"/>
        <v>0</v>
      </c>
      <c r="W29" s="9">
        <f t="shared" si="62"/>
        <v>0</v>
      </c>
      <c r="X29" s="9">
        <f t="shared" si="63"/>
        <v>0</v>
      </c>
      <c r="Y29" s="9">
        <f t="shared" si="64"/>
        <v>0</v>
      </c>
      <c r="Z29" s="9">
        <f t="shared" si="65"/>
        <v>0</v>
      </c>
      <c r="AA29" s="6">
        <f t="shared" si="58"/>
        <v>0</v>
      </c>
      <c r="AB29" s="6">
        <f t="shared" si="47"/>
        <v>0</v>
      </c>
      <c r="AC29" s="6">
        <f t="shared" si="48"/>
        <v>0</v>
      </c>
      <c r="AD29" s="6">
        <f t="shared" si="49"/>
        <v>0</v>
      </c>
      <c r="AE29" s="6">
        <f t="shared" si="50"/>
        <v>0</v>
      </c>
      <c r="AF29" s="6">
        <f t="shared" si="51"/>
        <v>0</v>
      </c>
      <c r="AG29" s="6">
        <f t="shared" si="52"/>
        <v>0</v>
      </c>
      <c r="AH29" s="6">
        <f t="shared" si="53"/>
        <v>0</v>
      </c>
    </row>
    <row r="30" spans="1:34" ht="16" customHeight="1" x14ac:dyDescent="0.4">
      <c r="A30" s="22" t="s">
        <v>19</v>
      </c>
      <c r="B30" s="23"/>
      <c r="C30" s="23"/>
      <c r="D30" s="23"/>
      <c r="E30" s="23"/>
      <c r="F30" s="23"/>
      <c r="G30" s="23"/>
      <c r="H30" s="23"/>
      <c r="I30" s="23"/>
      <c r="J30" s="9"/>
      <c r="K30" s="9">
        <f>IF(B30&gt;=90,4,IF(B30&gt;=80,3.5,IF(B30&gt;=74,2.5,IF(B30&gt;=70,1.5,IF(B30="",0,0.5)))))*2</f>
        <v>0</v>
      </c>
      <c r="L30" s="9">
        <f t="shared" ref="L30:R33" si="67">IF(C30&gt;=90,4,IF(C30&gt;=80,3.5,IF(C30&gt;=74,2.5,IF(C30&gt;=70,1.5,IF(C30="",0,0.5)))))*2</f>
        <v>0</v>
      </c>
      <c r="M30" s="9">
        <f t="shared" si="67"/>
        <v>0</v>
      </c>
      <c r="N30" s="9">
        <f t="shared" si="67"/>
        <v>0</v>
      </c>
      <c r="O30" s="9">
        <f t="shared" si="67"/>
        <v>0</v>
      </c>
      <c r="P30" s="9">
        <f t="shared" si="67"/>
        <v>0</v>
      </c>
      <c r="Q30" s="9">
        <f t="shared" si="67"/>
        <v>0</v>
      </c>
      <c r="R30" s="9">
        <f t="shared" si="67"/>
        <v>0</v>
      </c>
      <c r="S30" s="9">
        <f>IF(B30&gt;100,5,IF(B30&gt;=90,4,IF(B30&gt;=80,3,IF(B30&gt;=74,2,IF(B30&gt;=70,1,IF(B30="",0,0))))))*2</f>
        <v>0</v>
      </c>
      <c r="T30" s="9">
        <f t="shared" ref="T30:Z33" si="68">IF(C30&gt;100,5,IF(C30&gt;=90,4,IF(C30&gt;=80,3,IF(C30&gt;=74,2,IF(C30&gt;=70,1,IF(C30="",0,0))))))*2</f>
        <v>0</v>
      </c>
      <c r="U30" s="9">
        <f t="shared" si="68"/>
        <v>0</v>
      </c>
      <c r="V30" s="9">
        <f t="shared" si="68"/>
        <v>0</v>
      </c>
      <c r="W30" s="9">
        <f t="shared" si="68"/>
        <v>0</v>
      </c>
      <c r="X30" s="9">
        <f t="shared" si="68"/>
        <v>0</v>
      </c>
      <c r="Y30" s="9">
        <f t="shared" si="68"/>
        <v>0</v>
      </c>
      <c r="Z30" s="9">
        <f t="shared" si="68"/>
        <v>0</v>
      </c>
      <c r="AA30" s="6">
        <f t="shared" si="58"/>
        <v>0</v>
      </c>
      <c r="AB30" s="6">
        <f t="shared" si="47"/>
        <v>0</v>
      </c>
      <c r="AC30" s="6">
        <f t="shared" si="48"/>
        <v>0</v>
      </c>
      <c r="AD30" s="6">
        <f t="shared" si="49"/>
        <v>0</v>
      </c>
      <c r="AE30" s="6">
        <f t="shared" si="50"/>
        <v>0</v>
      </c>
      <c r="AF30" s="6">
        <f t="shared" si="51"/>
        <v>0</v>
      </c>
      <c r="AG30" s="6">
        <f t="shared" si="52"/>
        <v>0</v>
      </c>
      <c r="AH30" s="6">
        <f t="shared" si="53"/>
        <v>0</v>
      </c>
    </row>
    <row r="31" spans="1:34" ht="16" customHeight="1" x14ac:dyDescent="0.4">
      <c r="A31" s="22" t="s">
        <v>19</v>
      </c>
      <c r="B31" s="24"/>
      <c r="C31" s="24"/>
      <c r="D31" s="24"/>
      <c r="E31" s="24"/>
      <c r="F31" s="24"/>
      <c r="G31" s="24"/>
      <c r="H31" s="23"/>
      <c r="I31" s="23"/>
      <c r="J31" s="9"/>
      <c r="K31" s="9">
        <f>IF(B31&gt;=90,4,IF(B31&gt;=80,3.5,IF(B31&gt;=74,2.5,IF(B31&gt;=70,1.5,IF(B31="",0,0.5)))))*2</f>
        <v>0</v>
      </c>
      <c r="L31" s="9">
        <f t="shared" si="67"/>
        <v>0</v>
      </c>
      <c r="M31" s="9">
        <f t="shared" si="67"/>
        <v>0</v>
      </c>
      <c r="N31" s="9">
        <f t="shared" si="67"/>
        <v>0</v>
      </c>
      <c r="O31" s="9">
        <f t="shared" si="67"/>
        <v>0</v>
      </c>
      <c r="P31" s="9">
        <f t="shared" si="67"/>
        <v>0</v>
      </c>
      <c r="Q31" s="9">
        <f t="shared" si="67"/>
        <v>0</v>
      </c>
      <c r="R31" s="9">
        <f t="shared" si="67"/>
        <v>0</v>
      </c>
      <c r="S31" s="9">
        <f>IF(B31&gt;100,5,IF(B31&gt;=90,4,IF(B31&gt;=80,3,IF(B31&gt;=74,2,IF(B31&gt;=70,1,IF(B31="",0,0))))))*2</f>
        <v>0</v>
      </c>
      <c r="T31" s="9">
        <f t="shared" si="68"/>
        <v>0</v>
      </c>
      <c r="U31" s="9">
        <f t="shared" si="68"/>
        <v>0</v>
      </c>
      <c r="V31" s="9">
        <f t="shared" si="68"/>
        <v>0</v>
      </c>
      <c r="W31" s="9">
        <f t="shared" si="68"/>
        <v>0</v>
      </c>
      <c r="X31" s="9">
        <f t="shared" si="68"/>
        <v>0</v>
      </c>
      <c r="Y31" s="9">
        <f t="shared" si="68"/>
        <v>0</v>
      </c>
      <c r="Z31" s="9">
        <f t="shared" si="68"/>
        <v>0</v>
      </c>
      <c r="AA31" s="6">
        <f t="shared" si="58"/>
        <v>0</v>
      </c>
      <c r="AB31" s="6">
        <f t="shared" si="47"/>
        <v>0</v>
      </c>
      <c r="AC31" s="6">
        <f t="shared" si="48"/>
        <v>0</v>
      </c>
      <c r="AD31" s="6">
        <f t="shared" si="49"/>
        <v>0</v>
      </c>
      <c r="AE31" s="6">
        <f t="shared" si="50"/>
        <v>0</v>
      </c>
      <c r="AF31" s="6">
        <f t="shared" si="51"/>
        <v>0</v>
      </c>
      <c r="AG31" s="6">
        <f t="shared" si="52"/>
        <v>0</v>
      </c>
      <c r="AH31" s="6">
        <f t="shared" si="53"/>
        <v>0</v>
      </c>
    </row>
    <row r="32" spans="1:34" ht="16" customHeight="1" x14ac:dyDescent="0.4">
      <c r="A32" s="22" t="s">
        <v>19</v>
      </c>
      <c r="B32" s="24"/>
      <c r="C32" s="24"/>
      <c r="D32" s="24"/>
      <c r="E32" s="24"/>
      <c r="F32" s="24"/>
      <c r="G32" s="24"/>
      <c r="H32" s="23"/>
      <c r="I32" s="23"/>
      <c r="J32" s="9"/>
      <c r="K32" s="9">
        <f>IF(B32&gt;=90,4,IF(B32&gt;=80,3.5,IF(B32&gt;=74,2.5,IF(B32&gt;=70,1.5,IF(B32="",0,0.5)))))*2</f>
        <v>0</v>
      </c>
      <c r="L32" s="9">
        <f t="shared" si="67"/>
        <v>0</v>
      </c>
      <c r="M32" s="9">
        <f t="shared" si="67"/>
        <v>0</v>
      </c>
      <c r="N32" s="9">
        <f t="shared" si="67"/>
        <v>0</v>
      </c>
      <c r="O32" s="9">
        <f t="shared" si="67"/>
        <v>0</v>
      </c>
      <c r="P32" s="9">
        <f t="shared" si="67"/>
        <v>0</v>
      </c>
      <c r="Q32" s="9">
        <f t="shared" si="67"/>
        <v>0</v>
      </c>
      <c r="R32" s="9">
        <f t="shared" si="67"/>
        <v>0</v>
      </c>
      <c r="S32" s="9">
        <f>IF(B32&gt;100,5,IF(B32&gt;=90,4,IF(B32&gt;=80,3,IF(B32&gt;=74,2,IF(B32&gt;=70,1,IF(B32="",0,0))))))*2</f>
        <v>0</v>
      </c>
      <c r="T32" s="9">
        <f t="shared" si="68"/>
        <v>0</v>
      </c>
      <c r="U32" s="9">
        <f t="shared" si="68"/>
        <v>0</v>
      </c>
      <c r="V32" s="9">
        <f t="shared" si="68"/>
        <v>0</v>
      </c>
      <c r="W32" s="9">
        <f t="shared" si="68"/>
        <v>0</v>
      </c>
      <c r="X32" s="9">
        <f t="shared" si="68"/>
        <v>0</v>
      </c>
      <c r="Y32" s="9">
        <f t="shared" si="68"/>
        <v>0</v>
      </c>
      <c r="Z32" s="9">
        <f t="shared" si="68"/>
        <v>0</v>
      </c>
      <c r="AA32" s="6">
        <f t="shared" si="58"/>
        <v>0</v>
      </c>
      <c r="AB32" s="6">
        <f t="shared" si="47"/>
        <v>0</v>
      </c>
      <c r="AC32" s="6">
        <f t="shared" si="48"/>
        <v>0</v>
      </c>
      <c r="AD32" s="6">
        <f t="shared" si="49"/>
        <v>0</v>
      </c>
      <c r="AE32" s="6">
        <f t="shared" si="50"/>
        <v>0</v>
      </c>
      <c r="AF32" s="6">
        <f t="shared" si="51"/>
        <v>0</v>
      </c>
      <c r="AG32" s="6">
        <f t="shared" si="52"/>
        <v>0</v>
      </c>
      <c r="AH32" s="6">
        <f t="shared" si="53"/>
        <v>0</v>
      </c>
    </row>
    <row r="33" spans="1:34" ht="16" customHeight="1" x14ac:dyDescent="0.4">
      <c r="A33" s="22" t="s">
        <v>19</v>
      </c>
      <c r="B33" s="24"/>
      <c r="C33" s="24"/>
      <c r="D33" s="24"/>
      <c r="E33" s="24"/>
      <c r="F33" s="24"/>
      <c r="G33" s="24"/>
      <c r="H33" s="23"/>
      <c r="I33" s="23"/>
      <c r="J33" s="9"/>
      <c r="K33" s="9">
        <f>IF(B33&gt;=90,4,IF(B33&gt;=80,3.5,IF(B33&gt;=74,2.5,IF(B33&gt;=70,1.5,IF(B33="",0,0.5)))))*2</f>
        <v>0</v>
      </c>
      <c r="L33" s="9">
        <f t="shared" si="67"/>
        <v>0</v>
      </c>
      <c r="M33" s="9">
        <f t="shared" si="67"/>
        <v>0</v>
      </c>
      <c r="N33" s="9">
        <f t="shared" si="67"/>
        <v>0</v>
      </c>
      <c r="O33" s="9">
        <f t="shared" si="67"/>
        <v>0</v>
      </c>
      <c r="P33" s="9">
        <f t="shared" si="67"/>
        <v>0</v>
      </c>
      <c r="Q33" s="9">
        <f t="shared" si="67"/>
        <v>0</v>
      </c>
      <c r="R33" s="9">
        <f t="shared" si="67"/>
        <v>0</v>
      </c>
      <c r="S33" s="9">
        <f>IF(B33&gt;100,5,IF(B33&gt;=90,4,IF(B33&gt;=80,3,IF(B33&gt;=74,2,IF(B33&gt;=70,1,IF(B33="",0,0))))))*2</f>
        <v>0</v>
      </c>
      <c r="T33" s="9">
        <f t="shared" si="68"/>
        <v>0</v>
      </c>
      <c r="U33" s="9">
        <f t="shared" si="68"/>
        <v>0</v>
      </c>
      <c r="V33" s="9">
        <f t="shared" si="68"/>
        <v>0</v>
      </c>
      <c r="W33" s="9">
        <f t="shared" si="68"/>
        <v>0</v>
      </c>
      <c r="X33" s="9">
        <f t="shared" si="68"/>
        <v>0</v>
      </c>
      <c r="Y33" s="9">
        <f t="shared" si="68"/>
        <v>0</v>
      </c>
      <c r="Z33" s="9">
        <f t="shared" si="68"/>
        <v>0</v>
      </c>
      <c r="AA33" s="6">
        <f t="shared" si="58"/>
        <v>0</v>
      </c>
      <c r="AB33" s="6">
        <f t="shared" si="47"/>
        <v>0</v>
      </c>
      <c r="AC33" s="6">
        <f t="shared" si="48"/>
        <v>0</v>
      </c>
      <c r="AD33" s="6">
        <f t="shared" si="49"/>
        <v>0</v>
      </c>
      <c r="AE33" s="6">
        <f t="shared" si="50"/>
        <v>0</v>
      </c>
      <c r="AF33" s="6">
        <f t="shared" si="51"/>
        <v>0</v>
      </c>
      <c r="AG33" s="6">
        <f t="shared" si="52"/>
        <v>0</v>
      </c>
      <c r="AH33" s="6">
        <f t="shared" si="53"/>
        <v>0</v>
      </c>
    </row>
    <row r="34" spans="1:34" ht="15.5" x14ac:dyDescent="0.35">
      <c r="A34" s="2" t="s">
        <v>33</v>
      </c>
    </row>
    <row r="35" spans="1:34" ht="15.5" x14ac:dyDescent="0.35">
      <c r="A35" s="2" t="s">
        <v>16</v>
      </c>
    </row>
    <row r="36" spans="1:34" ht="14.25" customHeight="1" x14ac:dyDescent="0.35">
      <c r="A36" s="2" t="s">
        <v>34</v>
      </c>
    </row>
    <row r="37" spans="1:34" ht="0.75" hidden="1" customHeight="1" x14ac:dyDescent="0.35">
      <c r="A37" s="2" t="s">
        <v>7</v>
      </c>
      <c r="B37" s="12">
        <f t="shared" ref="B37:I37" si="69">(SUM(B16:B33)+B30+B31+B32+B33)/IF(COUNT(B16:B33)=0,1,(COUNT(B16:B33)+COUNT(B30:B33)))</f>
        <v>0</v>
      </c>
      <c r="C37" s="12">
        <f t="shared" si="69"/>
        <v>0</v>
      </c>
      <c r="D37" s="12">
        <f t="shared" si="69"/>
        <v>0</v>
      </c>
      <c r="E37" s="12">
        <f t="shared" si="69"/>
        <v>0</v>
      </c>
      <c r="F37" s="12">
        <f t="shared" si="69"/>
        <v>0</v>
      </c>
      <c r="G37" s="12">
        <f t="shared" si="69"/>
        <v>0</v>
      </c>
      <c r="H37" s="12">
        <f t="shared" si="69"/>
        <v>0</v>
      </c>
      <c r="I37" s="12">
        <f t="shared" si="69"/>
        <v>0</v>
      </c>
    </row>
    <row r="38" spans="1:34" ht="18" hidden="1" x14ac:dyDescent="0.4">
      <c r="A38" s="2" t="s">
        <v>14</v>
      </c>
      <c r="B38" s="12">
        <f t="shared" ref="B38:I38" si="70">SUM(K16:K33)</f>
        <v>0</v>
      </c>
      <c r="C38" s="12">
        <f t="shared" si="70"/>
        <v>0</v>
      </c>
      <c r="D38" s="12">
        <f t="shared" si="70"/>
        <v>0</v>
      </c>
      <c r="E38" s="12">
        <f t="shared" si="70"/>
        <v>0</v>
      </c>
      <c r="F38" s="12">
        <f t="shared" si="70"/>
        <v>0</v>
      </c>
      <c r="G38" s="12">
        <f t="shared" si="70"/>
        <v>0</v>
      </c>
      <c r="H38" s="12">
        <f t="shared" si="70"/>
        <v>0</v>
      </c>
      <c r="I38" s="12">
        <f t="shared" si="70"/>
        <v>0</v>
      </c>
      <c r="J38" s="13">
        <f>SUM(B38:I38)</f>
        <v>0</v>
      </c>
    </row>
    <row r="39" spans="1:34" ht="18" hidden="1" x14ac:dyDescent="0.4">
      <c r="A39" s="2" t="s">
        <v>8</v>
      </c>
      <c r="B39" s="12">
        <f t="shared" ref="B39:I39" si="71">B38/IF(COUNT(B16:B33)=0,1,(COUNT(B16:B33)+COUNT(B30:B33)))</f>
        <v>0</v>
      </c>
      <c r="C39" s="12">
        <f t="shared" si="71"/>
        <v>0</v>
      </c>
      <c r="D39" s="12">
        <f t="shared" si="71"/>
        <v>0</v>
      </c>
      <c r="E39" s="12">
        <f t="shared" si="71"/>
        <v>0</v>
      </c>
      <c r="F39" s="12">
        <f t="shared" si="71"/>
        <v>0</v>
      </c>
      <c r="G39" s="12">
        <f t="shared" si="71"/>
        <v>0</v>
      </c>
      <c r="H39" s="12">
        <f t="shared" si="71"/>
        <v>0</v>
      </c>
      <c r="I39" s="12">
        <f t="shared" si="71"/>
        <v>0</v>
      </c>
      <c r="J39" s="13"/>
    </row>
    <row r="40" spans="1:34" hidden="1" x14ac:dyDescent="0.25"/>
    <row r="41" spans="1:34" ht="15.5" hidden="1" x14ac:dyDescent="0.35">
      <c r="A41" s="2" t="s">
        <v>28</v>
      </c>
      <c r="B41" s="26">
        <f>B37</f>
        <v>0</v>
      </c>
      <c r="C41" s="26">
        <f t="shared" ref="C41:I41" si="72">C37</f>
        <v>0</v>
      </c>
      <c r="D41" s="26">
        <f t="shared" si="72"/>
        <v>0</v>
      </c>
      <c r="E41" s="26">
        <f t="shared" si="72"/>
        <v>0</v>
      </c>
      <c r="F41" s="26">
        <f t="shared" si="72"/>
        <v>0</v>
      </c>
      <c r="G41" s="26">
        <f t="shared" si="72"/>
        <v>0</v>
      </c>
      <c r="H41" s="26">
        <f t="shared" si="72"/>
        <v>0</v>
      </c>
      <c r="I41" s="26">
        <f t="shared" si="72"/>
        <v>0</v>
      </c>
    </row>
    <row r="42" spans="1:34" ht="18" hidden="1" x14ac:dyDescent="0.4">
      <c r="A42" s="2" t="s">
        <v>26</v>
      </c>
      <c r="B42">
        <f t="shared" ref="B42:I42" si="73">SUM(S16:S33)</f>
        <v>0</v>
      </c>
      <c r="C42">
        <f t="shared" si="73"/>
        <v>0</v>
      </c>
      <c r="D42">
        <f t="shared" si="73"/>
        <v>0</v>
      </c>
      <c r="E42">
        <f t="shared" si="73"/>
        <v>0</v>
      </c>
      <c r="F42">
        <f t="shared" si="73"/>
        <v>0</v>
      </c>
      <c r="G42">
        <f t="shared" si="73"/>
        <v>0</v>
      </c>
      <c r="H42">
        <f t="shared" si="73"/>
        <v>0</v>
      </c>
      <c r="I42">
        <f t="shared" si="73"/>
        <v>0</v>
      </c>
      <c r="J42" s="13">
        <f>SUM(B42:I42)</f>
        <v>0</v>
      </c>
    </row>
    <row r="43" spans="1:34" ht="18" hidden="1" x14ac:dyDescent="0.4">
      <c r="A43" s="2" t="s">
        <v>27</v>
      </c>
      <c r="J43" s="13"/>
    </row>
    <row r="44" spans="1:34" ht="0.75" hidden="1" customHeight="1" x14ac:dyDescent="0.25"/>
    <row r="45" spans="1:34" ht="15.5" hidden="1" x14ac:dyDescent="0.35">
      <c r="A45" s="2" t="s">
        <v>29</v>
      </c>
      <c r="B45" s="12">
        <f t="shared" ref="B45:I45" si="74">((SUM(B16:B33)+B30+B31+B32+B33)-10*COUNT(B24:B29))/IF(COUNT(B16:B33)=0,1,(COUNT(B16:B33)+COUNT(B30:B33)))</f>
        <v>0</v>
      </c>
      <c r="C45" s="12">
        <f t="shared" si="74"/>
        <v>0</v>
      </c>
      <c r="D45" s="12">
        <f t="shared" si="74"/>
        <v>0</v>
      </c>
      <c r="E45" s="12">
        <f t="shared" si="74"/>
        <v>0</v>
      </c>
      <c r="F45" s="12">
        <f t="shared" si="74"/>
        <v>0</v>
      </c>
      <c r="G45" s="12">
        <f t="shared" si="74"/>
        <v>0</v>
      </c>
      <c r="H45" s="12">
        <f t="shared" si="74"/>
        <v>0</v>
      </c>
      <c r="I45" s="12">
        <f t="shared" si="74"/>
        <v>0</v>
      </c>
    </row>
    <row r="46" spans="1:34" ht="18" hidden="1" x14ac:dyDescent="0.4">
      <c r="A46" s="2" t="s">
        <v>30</v>
      </c>
      <c r="B46">
        <f t="shared" ref="B46:D46" si="75">SUM(AA16:AA33)+SUM(AA30:AA33)</f>
        <v>0</v>
      </c>
      <c r="C46">
        <f t="shared" si="75"/>
        <v>0</v>
      </c>
      <c r="D46">
        <f t="shared" si="75"/>
        <v>0</v>
      </c>
      <c r="E46">
        <f>SUM(AD16:AD33)+SUM(AD30:AD33)</f>
        <v>0</v>
      </c>
      <c r="F46">
        <f t="shared" ref="F46:I46" si="76">SUM(AE16:AE33)+SUM(AE30:AE33)</f>
        <v>0</v>
      </c>
      <c r="G46">
        <f t="shared" si="76"/>
        <v>0</v>
      </c>
      <c r="H46">
        <f t="shared" si="76"/>
        <v>0</v>
      </c>
      <c r="I46">
        <f t="shared" si="76"/>
        <v>0</v>
      </c>
      <c r="J46" s="13">
        <f>SUM(B46:I46)</f>
        <v>0</v>
      </c>
    </row>
    <row r="47" spans="1:34" ht="15.5" hidden="1" x14ac:dyDescent="0.35">
      <c r="A47" s="2" t="s">
        <v>31</v>
      </c>
    </row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HOPE GPA</vt:lpstr>
      <vt:lpstr>Sheet4</vt:lpstr>
      <vt:lpstr>'HOPE GPA'!Print_Area</vt:lpstr>
    </vt:vector>
  </TitlesOfParts>
  <Company>GCPS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GCPS</dc:creator>
  <cp:lastModifiedBy>Renae Jackson</cp:lastModifiedBy>
  <cp:lastPrinted>2020-12-15T17:57:55Z</cp:lastPrinted>
  <dcterms:created xsi:type="dcterms:W3CDTF">2002-10-04T14:17:45Z</dcterms:created>
  <dcterms:modified xsi:type="dcterms:W3CDTF">2022-12-15T15:13:11Z</dcterms:modified>
</cp:coreProperties>
</file>