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J:\DoF-CFOO\Athleticts Interscholastic Disclosure\2023-2024\"/>
    </mc:Choice>
  </mc:AlternateContent>
  <xr:revisionPtr revIDLastSave="0" documentId="13_ncr:1_{814E2F43-63DF-48AD-AD2C-97028ECD5AC6}" xr6:coauthVersionLast="47" xr6:coauthVersionMax="47" xr10:uidLastSave="{00000000-0000-0000-0000-000000000000}"/>
  <bookViews>
    <workbookView xWindow="-28920" yWindow="-120" windowWidth="29040" windowHeight="1572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c r="X14" i="6"/>
  <c r="P6135" i="13"/>
  <c r="K16" i="6"/>
  <c r="P4311" i="13" s="1"/>
  <c r="K17" i="6"/>
  <c r="P4322" i="13" s="1"/>
  <c r="K18" i="6"/>
  <c r="P4333" i="13" s="1"/>
  <c r="K19" i="6"/>
  <c r="P4344" i="13" s="1"/>
  <c r="K20" i="6"/>
  <c r="P4355" i="13" s="1"/>
  <c r="K21" i="6"/>
  <c r="P4366" i="13"/>
  <c r="K22" i="6"/>
  <c r="P4377" i="13" s="1"/>
  <c r="K23" i="6"/>
  <c r="P4388" i="13"/>
  <c r="K24" i="6"/>
  <c r="P4399" i="13" s="1"/>
  <c r="K25" i="6"/>
  <c r="P4410" i="13" s="1"/>
  <c r="K26" i="6"/>
  <c r="P4421" i="13" s="1"/>
  <c r="K27" i="6"/>
  <c r="P4432" i="13" s="1"/>
  <c r="K28" i="6"/>
  <c r="P4443" i="13" s="1"/>
  <c r="K29" i="6"/>
  <c r="P4454" i="13" s="1"/>
  <c r="K30" i="6"/>
  <c r="P4465" i="13" s="1"/>
  <c r="K31" i="6"/>
  <c r="P4476" i="13"/>
  <c r="K32" i="6"/>
  <c r="P4487" i="13" s="1"/>
  <c r="K33" i="6"/>
  <c r="P4498" i="13" s="1"/>
  <c r="K34" i="6"/>
  <c r="P4509" i="13"/>
  <c r="K35" i="6"/>
  <c r="P4520" i="13"/>
  <c r="K36" i="6"/>
  <c r="P4531" i="13" s="1"/>
  <c r="K37" i="6"/>
  <c r="P4542" i="13"/>
  <c r="K38" i="6"/>
  <c r="P4553" i="13" s="1"/>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s="1"/>
  <c r="K51" i="6"/>
  <c r="P4696" i="13"/>
  <c r="K52" i="6"/>
  <c r="P4707" i="13" s="1"/>
  <c r="K53" i="6"/>
  <c r="P4718" i="13"/>
  <c r="K54" i="6"/>
  <c r="P4729" i="13" s="1"/>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s="1"/>
  <c r="K72" i="6"/>
  <c r="P4927" i="13" s="1"/>
  <c r="K73" i="6"/>
  <c r="P4938" i="13"/>
  <c r="K74" i="6"/>
  <c r="P4949" i="13"/>
  <c r="K75" i="6"/>
  <c r="P4960" i="13" s="1"/>
  <c r="K76" i="6"/>
  <c r="P4971" i="13" s="1"/>
  <c r="K77" i="6"/>
  <c r="P4982" i="13" s="1"/>
  <c r="K78" i="6"/>
  <c r="P4993" i="13" s="1"/>
  <c r="K79" i="6"/>
  <c r="P5004" i="13"/>
  <c r="K80" i="6"/>
  <c r="P5015" i="13" s="1"/>
  <c r="K81" i="6"/>
  <c r="P5026" i="13" s="1"/>
  <c r="K82" i="6"/>
  <c r="P5037" i="13"/>
  <c r="K83" i="6"/>
  <c r="P5048" i="13" s="1"/>
  <c r="K84" i="6"/>
  <c r="P5059" i="13" s="1"/>
  <c r="K85" i="6"/>
  <c r="P5070" i="13"/>
  <c r="K86" i="6"/>
  <c r="P5081" i="13" s="1"/>
  <c r="K87" i="6"/>
  <c r="P5092" i="13"/>
  <c r="K88" i="6"/>
  <c r="P5103" i="13" s="1"/>
  <c r="K89" i="6"/>
  <c r="P5114" i="13" s="1"/>
  <c r="K90" i="6"/>
  <c r="P5125" i="13"/>
  <c r="K91" i="6"/>
  <c r="P5136" i="13"/>
  <c r="K92" i="6"/>
  <c r="P5147" i="13" s="1"/>
  <c r="K93" i="6"/>
  <c r="P5158" i="13" s="1"/>
  <c r="K94" i="6"/>
  <c r="P5169" i="13"/>
  <c r="K95" i="6"/>
  <c r="P5180" i="13"/>
  <c r="K96" i="6"/>
  <c r="P5191" i="13" s="1"/>
  <c r="K97" i="6"/>
  <c r="P5202" i="13" s="1"/>
  <c r="K98" i="6"/>
  <c r="P5213" i="13" s="1"/>
  <c r="K99" i="6"/>
  <c r="P5224" i="13" s="1"/>
  <c r="K100" i="6"/>
  <c r="P5235" i="13" s="1"/>
  <c r="K101" i="6"/>
  <c r="P5246" i="13"/>
  <c r="K102" i="6"/>
  <c r="P5257" i="13" s="1"/>
  <c r="K103" i="6"/>
  <c r="P5268" i="13" s="1"/>
  <c r="K104" i="6"/>
  <c r="P5279" i="13" s="1"/>
  <c r="K105" i="6"/>
  <c r="P5290" i="13" s="1"/>
  <c r="K106" i="6"/>
  <c r="P5301" i="13" s="1"/>
  <c r="K107" i="6"/>
  <c r="P5312" i="13" s="1"/>
  <c r="K108" i="6"/>
  <c r="P5323" i="13" s="1"/>
  <c r="K109" i="6"/>
  <c r="P5334" i="13" s="1"/>
  <c r="K110" i="6"/>
  <c r="P5345" i="13"/>
  <c r="K111" i="6"/>
  <c r="P5356" i="13" s="1"/>
  <c r="K112" i="6"/>
  <c r="P5367" i="13" s="1"/>
  <c r="K113" i="6"/>
  <c r="P5378" i="13" s="1"/>
  <c r="K114" i="6"/>
  <c r="P5389" i="13"/>
  <c r="K115" i="6"/>
  <c r="P5400" i="13" s="1"/>
  <c r="K116" i="6"/>
  <c r="P5411" i="13" s="1"/>
  <c r="K117" i="6"/>
  <c r="P5422" i="13" s="1"/>
  <c r="K118" i="6"/>
  <c r="P5433" i="13"/>
  <c r="K119" i="6"/>
  <c r="P5444" i="13"/>
  <c r="K120" i="6"/>
  <c r="P5455" i="13" s="1"/>
  <c r="K121" i="6"/>
  <c r="P5466" i="13" s="1"/>
  <c r="K122" i="6"/>
  <c r="P5477" i="13" s="1"/>
  <c r="K123" i="6"/>
  <c r="P5488" i="13" s="1"/>
  <c r="K124" i="6"/>
  <c r="P5499" i="13" s="1"/>
  <c r="K125" i="6"/>
  <c r="P5510" i="13" s="1"/>
  <c r="K126" i="6"/>
  <c r="P5521" i="13"/>
  <c r="K127" i="6"/>
  <c r="P5532" i="13" s="1"/>
  <c r="K128" i="6"/>
  <c r="P5543" i="13" s="1"/>
  <c r="K129" i="6"/>
  <c r="P5554" i="13"/>
  <c r="K130" i="6"/>
  <c r="P5565" i="13"/>
  <c r="K131" i="6"/>
  <c r="P5576" i="13"/>
  <c r="K132" i="6"/>
  <c r="P5587" i="13" s="1"/>
  <c r="K133" i="6"/>
  <c r="P5598" i="13" s="1"/>
  <c r="K134" i="6"/>
  <c r="P5609" i="13" s="1"/>
  <c r="K135" i="6"/>
  <c r="P5620" i="13" s="1"/>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s="1"/>
  <c r="K150" i="6"/>
  <c r="P5785" i="13" s="1"/>
  <c r="K151" i="6"/>
  <c r="P5796" i="13"/>
  <c r="K152" i="6"/>
  <c r="P5807" i="13" s="1"/>
  <c r="K153" i="6"/>
  <c r="P5818" i="13" s="1"/>
  <c r="K154" i="6"/>
  <c r="P5829" i="13"/>
  <c r="K155" i="6"/>
  <c r="P5840" i="13" s="1"/>
  <c r="K156" i="6"/>
  <c r="P5851" i="13" s="1"/>
  <c r="K157" i="6"/>
  <c r="P5862" i="13"/>
  <c r="K158" i="6"/>
  <c r="P5873" i="13"/>
  <c r="K159" i="6"/>
  <c r="P5884" i="13"/>
  <c r="K160" i="6"/>
  <c r="P5895" i="13" s="1"/>
  <c r="K161" i="6"/>
  <c r="P5906" i="13"/>
  <c r="K162" i="6"/>
  <c r="P5917" i="13" s="1"/>
  <c r="K163" i="6"/>
  <c r="P5928" i="13" s="1"/>
  <c r="K164" i="6"/>
  <c r="P5939" i="13" s="1"/>
  <c r="K165" i="6"/>
  <c r="P5950" i="13"/>
  <c r="K166" i="6"/>
  <c r="P5961" i="13"/>
  <c r="K167" i="6"/>
  <c r="P5972" i="13"/>
  <c r="K168" i="6"/>
  <c r="P5983" i="13" s="1"/>
  <c r="K169" i="6"/>
  <c r="P5994" i="13" s="1"/>
  <c r="K170" i="6"/>
  <c r="P6005" i="13" s="1"/>
  <c r="K171" i="6"/>
  <c r="P6016" i="13" s="1"/>
  <c r="K172" i="6"/>
  <c r="P6027" i="13" s="1"/>
  <c r="K173" i="6"/>
  <c r="P6038" i="13" s="1"/>
  <c r="K174" i="6"/>
  <c r="P6049" i="13"/>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c r="M33" i="1"/>
  <c r="O61" i="13" s="1"/>
  <c r="AA33" i="1"/>
  <c r="O792" i="13" s="1"/>
  <c r="AF33" i="1"/>
  <c r="O796" i="13" s="1"/>
  <c r="M34" i="1"/>
  <c r="O64" i="13" s="1"/>
  <c r="AA34" i="1"/>
  <c r="O807" i="13"/>
  <c r="AF34" i="1"/>
  <c r="O811" i="13" s="1"/>
  <c r="M35" i="1"/>
  <c r="O67" i="13" s="1"/>
  <c r="AA35" i="1"/>
  <c r="O822" i="13" s="1"/>
  <c r="AF35" i="1"/>
  <c r="O826" i="13"/>
  <c r="M36" i="1"/>
  <c r="O70" i="13" s="1"/>
  <c r="AA36" i="1"/>
  <c r="O837" i="13" s="1"/>
  <c r="AF36" i="1"/>
  <c r="O841" i="13" s="1"/>
  <c r="M37" i="1"/>
  <c r="O73" i="13" s="1"/>
  <c r="AA37" i="1"/>
  <c r="O852" i="13" s="1"/>
  <c r="AF37" i="1"/>
  <c r="O856" i="13" s="1"/>
  <c r="M38" i="1"/>
  <c r="O76" i="13" s="1"/>
  <c r="AA38" i="1"/>
  <c r="O867" i="13"/>
  <c r="AF38" i="1"/>
  <c r="O871" i="13" s="1"/>
  <c r="M39" i="1"/>
  <c r="O79" i="13" s="1"/>
  <c r="AA39" i="1"/>
  <c r="O882" i="13" s="1"/>
  <c r="AF39" i="1"/>
  <c r="O886" i="13"/>
  <c r="M40" i="1"/>
  <c r="O82" i="13" s="1"/>
  <c r="AA40" i="1"/>
  <c r="O897" i="13" s="1"/>
  <c r="AF40" i="1"/>
  <c r="O901" i="13"/>
  <c r="M41" i="1"/>
  <c r="O85" i="13" s="1"/>
  <c r="AA41" i="1"/>
  <c r="O912" i="13" s="1"/>
  <c r="AF41" i="1"/>
  <c r="O916" i="13" s="1"/>
  <c r="M42" i="1"/>
  <c r="O88" i="13" s="1"/>
  <c r="AA42" i="1"/>
  <c r="O927" i="13" s="1"/>
  <c r="AF42" i="1"/>
  <c r="O931" i="13" s="1"/>
  <c r="M43" i="1"/>
  <c r="O91" i="13" s="1"/>
  <c r="AA43" i="1"/>
  <c r="O942" i="13" s="1"/>
  <c r="AF43" i="1"/>
  <c r="O946" i="13" s="1"/>
  <c r="M44" i="1"/>
  <c r="O94" i="13" s="1"/>
  <c r="AA44" i="1"/>
  <c r="O957" i="13" s="1"/>
  <c r="AF44" i="1"/>
  <c r="O961" i="13"/>
  <c r="M45" i="1"/>
  <c r="O97" i="13" s="1"/>
  <c r="AA45" i="1"/>
  <c r="O972" i="13" s="1"/>
  <c r="AF45" i="1"/>
  <c r="O976" i="13" s="1"/>
  <c r="M46" i="1"/>
  <c r="O100" i="13" s="1"/>
  <c r="AA46" i="1"/>
  <c r="O987" i="13"/>
  <c r="AF46" i="1"/>
  <c r="O991" i="13" s="1"/>
  <c r="M47" i="1"/>
  <c r="O103" i="13" s="1"/>
  <c r="AA47" i="1"/>
  <c r="O1002" i="13" s="1"/>
  <c r="AF47" i="1"/>
  <c r="O1006" i="13" s="1"/>
  <c r="M48" i="1"/>
  <c r="O106" i="13" s="1"/>
  <c r="AA48" i="1"/>
  <c r="O1017" i="13" s="1"/>
  <c r="AF48" i="1"/>
  <c r="O1021" i="13"/>
  <c r="M49" i="1"/>
  <c r="O109" i="13" s="1"/>
  <c r="AA49" i="1"/>
  <c r="O1032" i="13" s="1"/>
  <c r="AF49" i="1"/>
  <c r="O1036" i="13" s="1"/>
  <c r="M50" i="1"/>
  <c r="O112" i="13" s="1"/>
  <c r="AA50" i="1"/>
  <c r="O1047" i="13" s="1"/>
  <c r="AF50" i="1"/>
  <c r="O1051" i="13" s="1"/>
  <c r="M51" i="1"/>
  <c r="O115" i="13" s="1"/>
  <c r="AA51" i="1"/>
  <c r="O1062" i="13"/>
  <c r="AF51" i="1"/>
  <c r="O1066" i="13"/>
  <c r="M52" i="1"/>
  <c r="O118" i="13" s="1"/>
  <c r="AA52" i="1"/>
  <c r="O1077" i="13" s="1"/>
  <c r="AF52" i="1"/>
  <c r="O1081" i="13"/>
  <c r="M53" i="1"/>
  <c r="O121" i="13" s="1"/>
  <c r="AA53" i="1"/>
  <c r="O1092" i="13" s="1"/>
  <c r="AF53" i="1"/>
  <c r="O1096" i="13" s="1"/>
  <c r="M54" i="1"/>
  <c r="O124" i="13" s="1"/>
  <c r="AA54" i="1"/>
  <c r="O1107" i="13"/>
  <c r="AF54" i="1"/>
  <c r="O1111" i="13" s="1"/>
  <c r="M55" i="1"/>
  <c r="O127" i="13" s="1"/>
  <c r="AA55" i="1"/>
  <c r="O1122" i="13"/>
  <c r="AF55" i="1"/>
  <c r="O1126" i="13"/>
  <c r="M56" i="1"/>
  <c r="O130" i="13" s="1"/>
  <c r="AA56" i="1"/>
  <c r="O1137" i="13" s="1"/>
  <c r="AF56" i="1"/>
  <c r="O1141" i="13"/>
  <c r="M57" i="1"/>
  <c r="O133" i="13" s="1"/>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s="1"/>
  <c r="AA61" i="1"/>
  <c r="O1212" i="13" s="1"/>
  <c r="AF61" i="1"/>
  <c r="O1216" i="13" s="1"/>
  <c r="M62" i="1"/>
  <c r="O148" i="13" s="1"/>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s="1"/>
  <c r="AA66" i="1"/>
  <c r="O1287" i="13"/>
  <c r="AF66" i="1"/>
  <c r="O1291" i="13" s="1"/>
  <c r="M67" i="1"/>
  <c r="O163" i="13" s="1"/>
  <c r="AA67" i="1"/>
  <c r="O1302" i="13"/>
  <c r="AF67" i="1"/>
  <c r="O1306" i="13"/>
  <c r="M68" i="1"/>
  <c r="O166" i="13" s="1"/>
  <c r="AA68" i="1"/>
  <c r="O1317" i="13" s="1"/>
  <c r="AF68" i="1"/>
  <c r="O1321" i="13"/>
  <c r="M69" i="1"/>
  <c r="O169" i="13" s="1"/>
  <c r="AA69" i="1"/>
  <c r="O1332" i="13" s="1"/>
  <c r="AF69" i="1"/>
  <c r="O1336" i="13" s="1"/>
  <c r="M70" i="1"/>
  <c r="O172" i="13" s="1"/>
  <c r="AA70" i="1"/>
  <c r="O1347" i="13"/>
  <c r="AF70" i="1"/>
  <c r="O1351" i="13" s="1"/>
  <c r="M71" i="1"/>
  <c r="O175" i="13" s="1"/>
  <c r="AA71" i="1"/>
  <c r="O1362" i="13"/>
  <c r="AF71" i="1"/>
  <c r="O1366" i="13"/>
  <c r="M72" i="1"/>
  <c r="O178" i="13" s="1"/>
  <c r="AA72" i="1"/>
  <c r="O1377" i="13" s="1"/>
  <c r="AF72" i="1"/>
  <c r="O1381" i="13"/>
  <c r="M73" i="1"/>
  <c r="O181" i="13" s="1"/>
  <c r="AA73" i="1"/>
  <c r="O1392" i="13" s="1"/>
  <c r="AF73" i="1"/>
  <c r="O1396" i="13" s="1"/>
  <c r="M74" i="1"/>
  <c r="O184" i="13" s="1"/>
  <c r="AA74" i="1"/>
  <c r="O1407" i="13"/>
  <c r="AF74" i="1"/>
  <c r="O1411" i="13"/>
  <c r="M75" i="1"/>
  <c r="O187" i="13" s="1"/>
  <c r="AA75" i="1"/>
  <c r="O1422" i="13"/>
  <c r="AF75" i="1"/>
  <c r="O1426" i="13"/>
  <c r="M76" i="1"/>
  <c r="O190" i="13" s="1"/>
  <c r="AA76" i="1"/>
  <c r="O1437" i="13" s="1"/>
  <c r="AF76" i="1"/>
  <c r="O1441" i="13"/>
  <c r="M77" i="1"/>
  <c r="O193" i="13" s="1"/>
  <c r="AA77" i="1"/>
  <c r="O1452" i="13"/>
  <c r="AF77" i="1"/>
  <c r="O1456" i="13" s="1"/>
  <c r="M78" i="1"/>
  <c r="O196" i="13" s="1"/>
  <c r="AA78" i="1"/>
  <c r="O1467" i="13"/>
  <c r="AF78" i="1"/>
  <c r="O1471" i="13" s="1"/>
  <c r="M79" i="1"/>
  <c r="O199" i="13" s="1"/>
  <c r="AA79" i="1"/>
  <c r="O1482" i="13"/>
  <c r="AF79" i="1"/>
  <c r="O1486" i="13"/>
  <c r="M80" i="1"/>
  <c r="O202" i="13" s="1"/>
  <c r="AA80" i="1"/>
  <c r="O1497" i="13" s="1"/>
  <c r="AF80" i="1"/>
  <c r="O1501" i="13"/>
  <c r="M81" i="1"/>
  <c r="O205" i="13" s="1"/>
  <c r="AA81" i="1"/>
  <c r="O1512" i="13"/>
  <c r="AF81" i="1"/>
  <c r="O1516" i="13" s="1"/>
  <c r="M82" i="1"/>
  <c r="O208" i="13" s="1"/>
  <c r="AA82" i="1"/>
  <c r="O1527" i="13"/>
  <c r="AF82" i="1"/>
  <c r="O1531" i="13" s="1"/>
  <c r="M83" i="1"/>
  <c r="O211" i="13" s="1"/>
  <c r="AA83" i="1"/>
  <c r="O1542" i="13"/>
  <c r="AF83" i="1"/>
  <c r="O1546" i="13"/>
  <c r="M84" i="1"/>
  <c r="O214" i="13"/>
  <c r="AA84" i="1"/>
  <c r="O1557" i="13" s="1"/>
  <c r="AF84" i="1"/>
  <c r="O1561" i="13"/>
  <c r="M85" i="1"/>
  <c r="O217" i="13" s="1"/>
  <c r="AA85" i="1"/>
  <c r="O1572" i="13"/>
  <c r="AF85" i="1"/>
  <c r="O1576" i="13" s="1"/>
  <c r="M86" i="1"/>
  <c r="O220" i="13" s="1"/>
  <c r="AA86" i="1"/>
  <c r="O1587" i="13"/>
  <c r="AF86" i="1"/>
  <c r="O1591" i="13" s="1"/>
  <c r="M87" i="1"/>
  <c r="O223" i="13" s="1"/>
  <c r="AA87" i="1"/>
  <c r="O1602" i="13"/>
  <c r="AF87" i="1"/>
  <c r="O1606" i="13"/>
  <c r="M88" i="1"/>
  <c r="O226" i="13" s="1"/>
  <c r="AA88" i="1"/>
  <c r="O1617" i="13" s="1"/>
  <c r="AF88" i="1"/>
  <c r="O1621" i="13"/>
  <c r="M89" i="1"/>
  <c r="O229" i="13" s="1"/>
  <c r="AA89" i="1"/>
  <c r="O1632" i="13" s="1"/>
  <c r="AF89" i="1"/>
  <c r="O1636" i="13" s="1"/>
  <c r="M90" i="1"/>
  <c r="O232" i="13" s="1"/>
  <c r="AA90" i="1"/>
  <c r="O1647" i="13"/>
  <c r="AF90" i="1"/>
  <c r="O1651" i="13" s="1"/>
  <c r="M91" i="1"/>
  <c r="O235" i="13" s="1"/>
  <c r="AA91" i="1"/>
  <c r="O1662" i="13"/>
  <c r="AF91" i="1"/>
  <c r="O1666" i="13"/>
  <c r="M92" i="1"/>
  <c r="O238" i="13" s="1"/>
  <c r="AA92" i="1"/>
  <c r="O1677" i="13" s="1"/>
  <c r="AF92" i="1"/>
  <c r="O1681" i="13"/>
  <c r="M93" i="1"/>
  <c r="O241" i="13" s="1"/>
  <c r="AA93" i="1"/>
  <c r="O1692" i="13" s="1"/>
  <c r="AF93" i="1"/>
  <c r="O1696" i="13" s="1"/>
  <c r="M94" i="1"/>
  <c r="O244" i="13" s="1"/>
  <c r="AA94" i="1"/>
  <c r="O1707" i="13" s="1"/>
  <c r="AF94" i="1"/>
  <c r="O1711" i="13"/>
  <c r="M95" i="1"/>
  <c r="O247" i="13" s="1"/>
  <c r="AA95" i="1"/>
  <c r="O1722" i="13" s="1"/>
  <c r="AF95" i="1"/>
  <c r="O1726" i="13"/>
  <c r="M96" i="1"/>
  <c r="O250" i="13" s="1"/>
  <c r="AA96" i="1"/>
  <c r="O1737" i="13" s="1"/>
  <c r="AF96" i="1"/>
  <c r="O1741" i="13"/>
  <c r="M97" i="1"/>
  <c r="O253" i="13" s="1"/>
  <c r="AA97" i="1"/>
  <c r="O1752" i="13" s="1"/>
  <c r="AF97" i="1"/>
  <c r="O1756" i="13" s="1"/>
  <c r="M98" i="1"/>
  <c r="O256" i="13" s="1"/>
  <c r="AA98" i="1"/>
  <c r="O1767" i="13" s="1"/>
  <c r="AF98" i="1"/>
  <c r="O1771" i="13" s="1"/>
  <c r="M99" i="1"/>
  <c r="O259" i="13" s="1"/>
  <c r="AA99" i="1"/>
  <c r="O1782" i="13"/>
  <c r="AF99" i="1"/>
  <c r="O1786" i="13"/>
  <c r="M100" i="1"/>
  <c r="O262" i="13" s="1"/>
  <c r="AA100" i="1"/>
  <c r="O1797" i="13" s="1"/>
  <c r="AF100" i="1"/>
  <c r="O1801" i="13"/>
  <c r="M101" i="1"/>
  <c r="O265" i="13" s="1"/>
  <c r="AA101" i="1"/>
  <c r="O1812" i="13" s="1"/>
  <c r="AF101" i="1"/>
  <c r="O1816" i="13" s="1"/>
  <c r="M102" i="1"/>
  <c r="O268" i="13" s="1"/>
  <c r="AA102" i="1"/>
  <c r="O1827" i="13" s="1"/>
  <c r="AF102" i="1"/>
  <c r="O1831" i="13"/>
  <c r="M103" i="1"/>
  <c r="O271" i="13" s="1"/>
  <c r="AA103" i="1"/>
  <c r="O1842" i="13" s="1"/>
  <c r="AF103" i="1"/>
  <c r="O1846" i="13" s="1"/>
  <c r="M104" i="1"/>
  <c r="O274" i="13" s="1"/>
  <c r="AA104" i="1"/>
  <c r="O1857" i="13" s="1"/>
  <c r="AF104" i="1"/>
  <c r="O1861" i="13"/>
  <c r="M105" i="1"/>
  <c r="O277" i="13" s="1"/>
  <c r="AA105" i="1"/>
  <c r="O1872" i="13" s="1"/>
  <c r="AF105" i="1"/>
  <c r="O1876" i="13" s="1"/>
  <c r="M106" i="1"/>
  <c r="O280" i="13" s="1"/>
  <c r="AA106" i="1"/>
  <c r="O1887" i="13" s="1"/>
  <c r="AF106" i="1"/>
  <c r="O1891" i="13"/>
  <c r="M107" i="1"/>
  <c r="O283" i="13" s="1"/>
  <c r="AA107" i="1"/>
  <c r="O1902" i="13"/>
  <c r="AF107" i="1"/>
  <c r="O1906" i="13"/>
  <c r="M108" i="1"/>
  <c r="O286" i="13" s="1"/>
  <c r="AA108" i="1"/>
  <c r="O1917" i="13" s="1"/>
  <c r="AF108" i="1"/>
  <c r="O1921" i="13" s="1"/>
  <c r="M109" i="1"/>
  <c r="O289" i="13" s="1"/>
  <c r="AA109" i="1"/>
  <c r="O1932" i="13" s="1"/>
  <c r="AF109" i="1"/>
  <c r="O1936" i="13" s="1"/>
  <c r="M110" i="1"/>
  <c r="O292" i="13"/>
  <c r="AA110" i="1"/>
  <c r="O1947" i="13"/>
  <c r="AF110" i="1"/>
  <c r="O1951" i="13" s="1"/>
  <c r="M111" i="1"/>
  <c r="O295" i="13" s="1"/>
  <c r="AA111" i="1"/>
  <c r="O1962" i="13" s="1"/>
  <c r="AF111" i="1"/>
  <c r="O1966" i="13"/>
  <c r="M112" i="1"/>
  <c r="O298" i="13" s="1"/>
  <c r="AA112" i="1"/>
  <c r="O1977" i="13" s="1"/>
  <c r="AF112" i="1"/>
  <c r="O1981" i="13"/>
  <c r="M113" i="1"/>
  <c r="O301" i="13" s="1"/>
  <c r="AA113" i="1"/>
  <c r="O1992" i="13"/>
  <c r="AF113" i="1"/>
  <c r="O1996" i="13" s="1"/>
  <c r="M114" i="1"/>
  <c r="O304" i="13" s="1"/>
  <c r="AA114" i="1"/>
  <c r="O2007" i="13" s="1"/>
  <c r="AF114" i="1"/>
  <c r="O2011" i="13" s="1"/>
  <c r="M115" i="1"/>
  <c r="O307" i="13" s="1"/>
  <c r="AA115" i="1"/>
  <c r="O2022" i="13"/>
  <c r="AF115" i="1"/>
  <c r="O2026" i="13"/>
  <c r="M116" i="1"/>
  <c r="O310" i="13" s="1"/>
  <c r="AA116" i="1"/>
  <c r="O2037" i="13" s="1"/>
  <c r="AF116" i="1"/>
  <c r="O2041" i="13"/>
  <c r="M117" i="1"/>
  <c r="O313" i="13" s="1"/>
  <c r="AA117" i="1"/>
  <c r="O2052" i="13"/>
  <c r="AF117" i="1"/>
  <c r="O2056" i="13" s="1"/>
  <c r="M118" i="1"/>
  <c r="O316" i="13" s="1"/>
  <c r="AA118" i="1"/>
  <c r="O2067" i="13" s="1"/>
  <c r="AF118" i="1"/>
  <c r="O2071" i="13" s="1"/>
  <c r="M119" i="1"/>
  <c r="O319" i="13" s="1"/>
  <c r="AA119" i="1"/>
  <c r="O2082" i="13" s="1"/>
  <c r="AF119" i="1"/>
  <c r="O2086" i="13"/>
  <c r="M120" i="1"/>
  <c r="O322" i="13" s="1"/>
  <c r="AA120" i="1"/>
  <c r="O2097" i="13" s="1"/>
  <c r="AF120" i="1"/>
  <c r="O2101" i="13" s="1"/>
  <c r="M121" i="1"/>
  <c r="O325" i="13" s="1"/>
  <c r="AA121" i="1"/>
  <c r="O2112" i="13" s="1"/>
  <c r="AF121" i="1"/>
  <c r="O2116" i="13" s="1"/>
  <c r="M122" i="1"/>
  <c r="O328" i="13" s="1"/>
  <c r="AA122" i="1"/>
  <c r="O2127" i="13" s="1"/>
  <c r="AF122" i="1"/>
  <c r="O2131" i="13" s="1"/>
  <c r="M123" i="1"/>
  <c r="O331" i="13" s="1"/>
  <c r="AA123" i="1"/>
  <c r="O2142" i="13" s="1"/>
  <c r="AF123" i="1"/>
  <c r="O2146" i="13"/>
  <c r="M124" i="1"/>
  <c r="O334" i="13" s="1"/>
  <c r="AA124" i="1"/>
  <c r="O2157" i="13" s="1"/>
  <c r="AF124" i="1"/>
  <c r="O2161" i="13"/>
  <c r="M125" i="1"/>
  <c r="O337" i="13" s="1"/>
  <c r="AA125" i="1"/>
  <c r="O2172" i="13" s="1"/>
  <c r="AF125" i="1"/>
  <c r="O2176" i="13" s="1"/>
  <c r="M126" i="1"/>
  <c r="O340" i="13" s="1"/>
  <c r="AA126" i="1"/>
  <c r="O2187" i="13" s="1"/>
  <c r="AF126" i="1"/>
  <c r="O2191" i="13"/>
  <c r="M127" i="1"/>
  <c r="O343" i="13" s="1"/>
  <c r="AA127" i="1"/>
  <c r="O2202" i="13"/>
  <c r="AF127" i="1"/>
  <c r="O2206" i="13"/>
  <c r="M128" i="1"/>
  <c r="O346" i="13" s="1"/>
  <c r="AA128" i="1"/>
  <c r="O2217" i="13"/>
  <c r="AF128" i="1"/>
  <c r="O2221" i="13"/>
  <c r="M129" i="1"/>
  <c r="O349" i="13" s="1"/>
  <c r="AA129" i="1"/>
  <c r="O2232" i="13"/>
  <c r="AF129" i="1"/>
  <c r="O2236" i="13"/>
  <c r="M130" i="1"/>
  <c r="O352" i="13" s="1"/>
  <c r="AA130" i="1"/>
  <c r="O2247" i="13"/>
  <c r="AF130" i="1"/>
  <c r="O2251" i="13"/>
  <c r="M131" i="1"/>
  <c r="O355" i="13" s="1"/>
  <c r="AA131" i="1"/>
  <c r="O2262" i="13"/>
  <c r="AF131" i="1"/>
  <c r="O2266" i="13"/>
  <c r="M132" i="1"/>
  <c r="O358" i="13" s="1"/>
  <c r="AA132" i="1"/>
  <c r="O2277" i="13"/>
  <c r="AF132" i="1"/>
  <c r="O2281" i="13"/>
  <c r="M133" i="1"/>
  <c r="O361" i="13" s="1"/>
  <c r="AA133" i="1"/>
  <c r="O2292" i="13"/>
  <c r="AF133" i="1"/>
  <c r="O2296" i="13"/>
  <c r="M134" i="1"/>
  <c r="O364" i="13"/>
  <c r="AA134" i="1"/>
  <c r="O2307" i="13"/>
  <c r="AF134" i="1"/>
  <c r="O2311" i="13"/>
  <c r="M135" i="1"/>
  <c r="O367" i="13" s="1"/>
  <c r="AA135" i="1"/>
  <c r="O2322" i="13"/>
  <c r="AF135" i="1"/>
  <c r="O2326" i="13"/>
  <c r="M136" i="1"/>
  <c r="O370" i="13" s="1"/>
  <c r="AA136" i="1"/>
  <c r="O2337" i="13"/>
  <c r="AF136" i="1"/>
  <c r="O2341" i="13"/>
  <c r="M137" i="1"/>
  <c r="O373" i="13" s="1"/>
  <c r="AA137" i="1"/>
  <c r="O2352" i="13"/>
  <c r="AF137" i="1"/>
  <c r="O2356" i="13"/>
  <c r="M138" i="1"/>
  <c r="O376" i="13" s="1"/>
  <c r="AA138" i="1"/>
  <c r="O2367" i="13"/>
  <c r="AF138" i="1"/>
  <c r="O2371" i="13"/>
  <c r="M139" i="1"/>
  <c r="O379" i="13" s="1"/>
  <c r="AA139" i="1"/>
  <c r="O2382" i="13"/>
  <c r="AF139" i="1"/>
  <c r="O2386" i="13"/>
  <c r="M140" i="1"/>
  <c r="O382" i="13" s="1"/>
  <c r="AA140" i="1"/>
  <c r="O2397" i="13"/>
  <c r="AF140" i="1"/>
  <c r="O2401" i="13"/>
  <c r="M141" i="1"/>
  <c r="O385" i="13" s="1"/>
  <c r="AA141" i="1"/>
  <c r="O2412" i="13"/>
  <c r="AF141" i="1"/>
  <c r="O2416" i="13"/>
  <c r="M142" i="1"/>
  <c r="O388" i="13"/>
  <c r="AA142" i="1"/>
  <c r="O2427" i="13"/>
  <c r="AF142" i="1"/>
  <c r="O2431" i="13"/>
  <c r="M143" i="1"/>
  <c r="O391" i="13" s="1"/>
  <c r="AA143" i="1"/>
  <c r="O2442" i="13"/>
  <c r="AF143" i="1"/>
  <c r="O2446" i="13"/>
  <c r="M144" i="1"/>
  <c r="O394" i="13" s="1"/>
  <c r="AA144" i="1"/>
  <c r="O2457" i="13"/>
  <c r="AF144" i="1"/>
  <c r="O2461" i="13"/>
  <c r="M145" i="1"/>
  <c r="O397" i="13" s="1"/>
  <c r="AA145" i="1"/>
  <c r="O2472" i="13"/>
  <c r="AF145" i="1"/>
  <c r="O2476" i="13"/>
  <c r="M146" i="1"/>
  <c r="O400" i="13" s="1"/>
  <c r="AA146" i="1"/>
  <c r="O2487" i="13"/>
  <c r="AF146" i="1"/>
  <c r="O2491" i="13"/>
  <c r="M147" i="1"/>
  <c r="O403" i="13" s="1"/>
  <c r="AA147" i="1"/>
  <c r="O2502" i="13"/>
  <c r="AF147" i="1"/>
  <c r="O2506" i="13"/>
  <c r="M148" i="1"/>
  <c r="O406" i="13" s="1"/>
  <c r="AA148" i="1"/>
  <c r="O2517" i="13"/>
  <c r="AF148" i="1"/>
  <c r="O2521" i="13"/>
  <c r="M149" i="1"/>
  <c r="O409" i="13" s="1"/>
  <c r="AA149" i="1"/>
  <c r="O2532" i="13"/>
  <c r="AF149" i="1"/>
  <c r="O2536" i="13"/>
  <c r="M150" i="1"/>
  <c r="O412" i="13" s="1"/>
  <c r="AA150" i="1"/>
  <c r="O2547" i="13"/>
  <c r="AF150" i="1"/>
  <c r="O2551" i="13"/>
  <c r="M151" i="1"/>
  <c r="O415" i="13" s="1"/>
  <c r="AA151" i="1"/>
  <c r="O2562" i="13"/>
  <c r="AF151" i="1"/>
  <c r="O2566" i="13"/>
  <c r="M152" i="1"/>
  <c r="O418" i="13" s="1"/>
  <c r="AA152" i="1"/>
  <c r="O2577" i="13"/>
  <c r="AF152" i="1"/>
  <c r="O2581" i="13"/>
  <c r="M153" i="1"/>
  <c r="O421" i="13" s="1"/>
  <c r="AA153" i="1"/>
  <c r="O2592" i="13"/>
  <c r="AF153" i="1"/>
  <c r="O2596" i="13"/>
  <c r="M154" i="1"/>
  <c r="O424" i="13" s="1"/>
  <c r="AA154" i="1"/>
  <c r="O2607" i="13"/>
  <c r="AF154" i="1"/>
  <c r="O2611" i="13"/>
  <c r="M155" i="1"/>
  <c r="O427" i="13" s="1"/>
  <c r="AA155" i="1"/>
  <c r="O2622" i="13"/>
  <c r="AF155" i="1"/>
  <c r="O2626" i="13"/>
  <c r="M156" i="1"/>
  <c r="O430" i="13" s="1"/>
  <c r="AA156" i="1"/>
  <c r="O2637" i="13"/>
  <c r="AF156" i="1"/>
  <c r="O2641" i="13"/>
  <c r="M157" i="1"/>
  <c r="O433" i="13" s="1"/>
  <c r="AA157" i="1"/>
  <c r="O2652" i="13"/>
  <c r="AF157" i="1"/>
  <c r="O2656" i="13"/>
  <c r="M158" i="1"/>
  <c r="O436" i="13" s="1"/>
  <c r="AA158" i="1"/>
  <c r="O2667" i="13"/>
  <c r="AF158" i="1"/>
  <c r="O2671" i="13"/>
  <c r="M159" i="1"/>
  <c r="O439" i="13" s="1"/>
  <c r="AA159" i="1"/>
  <c r="O2682" i="13"/>
  <c r="AF159" i="1"/>
  <c r="O2686" i="13"/>
  <c r="M160" i="1"/>
  <c r="O442" i="13" s="1"/>
  <c r="AA160" i="1"/>
  <c r="O2697" i="13"/>
  <c r="AF160" i="1"/>
  <c r="O2701" i="13"/>
  <c r="M161" i="1"/>
  <c r="O445" i="13" s="1"/>
  <c r="AA161" i="1"/>
  <c r="O2712" i="13"/>
  <c r="AF161" i="1"/>
  <c r="O2716" i="13"/>
  <c r="M162" i="1"/>
  <c r="O448" i="13" s="1"/>
  <c r="AA162" i="1"/>
  <c r="O2727" i="13"/>
  <c r="AF162" i="1"/>
  <c r="O2731" i="13"/>
  <c r="M163" i="1"/>
  <c r="O451" i="13" s="1"/>
  <c r="AA163" i="1"/>
  <c r="O2742" i="13"/>
  <c r="AF163" i="1"/>
  <c r="O2746" i="13"/>
  <c r="M164" i="1"/>
  <c r="O454" i="13" s="1"/>
  <c r="AA164" i="1"/>
  <c r="O2757" i="13"/>
  <c r="AF164" i="1"/>
  <c r="O2761" i="13"/>
  <c r="M165" i="1"/>
  <c r="O457" i="13" s="1"/>
  <c r="AA165" i="1"/>
  <c r="O2772" i="13"/>
  <c r="AF165" i="1"/>
  <c r="O2776" i="13"/>
  <c r="M166" i="1"/>
  <c r="O460" i="13"/>
  <c r="AA166" i="1"/>
  <c r="O2787" i="13"/>
  <c r="AF166" i="1"/>
  <c r="O2791" i="13"/>
  <c r="M167" i="1"/>
  <c r="O463" i="13" s="1"/>
  <c r="AA167" i="1"/>
  <c r="O2802" i="13"/>
  <c r="AF167" i="1"/>
  <c r="O2806" i="13"/>
  <c r="M168" i="1"/>
  <c r="O466" i="13" s="1"/>
  <c r="AA168" i="1"/>
  <c r="O2817" i="13"/>
  <c r="AF168" i="1"/>
  <c r="O2821" i="13"/>
  <c r="M169" i="1"/>
  <c r="O469" i="13" s="1"/>
  <c r="AA169" i="1"/>
  <c r="O2832" i="13"/>
  <c r="AF169" i="1"/>
  <c r="O2836" i="13"/>
  <c r="M170" i="1"/>
  <c r="O472" i="13" s="1"/>
  <c r="AA170" i="1"/>
  <c r="O2847" i="13"/>
  <c r="AF170" i="1"/>
  <c r="O2851" i="13"/>
  <c r="M171" i="1"/>
  <c r="O475" i="13" s="1"/>
  <c r="AA171" i="1"/>
  <c r="O2862" i="13"/>
  <c r="AF171" i="1"/>
  <c r="O2866" i="13"/>
  <c r="M172" i="1"/>
  <c r="O478" i="13" s="1"/>
  <c r="AA172" i="1"/>
  <c r="O2877" i="13"/>
  <c r="AF172" i="1"/>
  <c r="O2881" i="13"/>
  <c r="M173" i="1"/>
  <c r="O481" i="13" s="1"/>
  <c r="AA173" i="1"/>
  <c r="O2892" i="13"/>
  <c r="AF173" i="1"/>
  <c r="O2896" i="13"/>
  <c r="M174" i="1"/>
  <c r="O484" i="13" s="1"/>
  <c r="AA174" i="1"/>
  <c r="O2907" i="13"/>
  <c r="AF174" i="1"/>
  <c r="O2911" i="13"/>
  <c r="M175" i="1"/>
  <c r="O487" i="13" s="1"/>
  <c r="AA175" i="1"/>
  <c r="O2922" i="13"/>
  <c r="AF175" i="1"/>
  <c r="O2926" i="13"/>
  <c r="M176" i="1"/>
  <c r="O490" i="13" s="1"/>
  <c r="AA176" i="1"/>
  <c r="O2937" i="13"/>
  <c r="AF176" i="1"/>
  <c r="O2941" i="13"/>
  <c r="M177" i="1"/>
  <c r="O493" i="13" s="1"/>
  <c r="AA177" i="1"/>
  <c r="O2952" i="13"/>
  <c r="AF177" i="1"/>
  <c r="O2956" i="13"/>
  <c r="M178" i="1"/>
  <c r="O496" i="13" s="1"/>
  <c r="AA178" i="1"/>
  <c r="O2967" i="13"/>
  <c r="AF178" i="1"/>
  <c r="O2971" i="13"/>
  <c r="M180" i="1"/>
  <c r="AA180" i="1"/>
  <c r="AF180" i="1"/>
  <c r="M181" i="1"/>
  <c r="AA181" i="1"/>
  <c r="AF181" i="1"/>
  <c r="M182" i="1"/>
  <c r="AA182" i="1"/>
  <c r="AF182" i="1"/>
  <c r="M183" i="1"/>
  <c r="AA183" i="1"/>
  <c r="AF183" i="1"/>
  <c r="M184" i="1"/>
  <c r="AA184" i="1"/>
  <c r="AF184" i="1"/>
  <c r="E4" i="4"/>
  <c r="E4" i="6" s="1"/>
  <c r="A311" i="13"/>
  <c r="A1807" i="13"/>
  <c r="A3506" i="13"/>
  <c r="A2095" i="13"/>
  <c r="A5909" i="13"/>
  <c r="A2553" i="13"/>
  <c r="A588" i="13"/>
  <c r="A2988" i="13"/>
  <c r="A36" i="13"/>
  <c r="A2315" i="13"/>
  <c r="A5998" i="13"/>
  <c r="A2381" i="13"/>
  <c r="I5213" i="4"/>
  <c r="H5085" i="4"/>
  <c r="I5127" i="4"/>
  <c r="A5802" i="13"/>
  <c r="A5834" i="13"/>
  <c r="A3814" i="13"/>
  <c r="A3425" i="13"/>
  <c r="A4989" i="13"/>
  <c r="A5045" i="13"/>
  <c r="A5883" i="13"/>
  <c r="A5455" i="13"/>
  <c r="A371" i="13"/>
  <c r="A5509" i="13"/>
  <c r="A5125" i="13"/>
  <c r="A6010" i="13"/>
  <c r="A5553" i="13"/>
  <c r="A5973" i="13"/>
  <c r="A5868" i="13"/>
  <c r="A4270" i="13"/>
  <c r="A4349" i="13"/>
  <c r="A4483" i="13"/>
  <c r="A4041" i="13"/>
  <c r="A56" i="13"/>
  <c r="A157" i="13"/>
  <c r="A5993" i="13"/>
  <c r="A6083" i="13"/>
  <c r="A8" i="13"/>
  <c r="A5670" i="13"/>
  <c r="A5575" i="13"/>
  <c r="A6082" i="13"/>
  <c r="A5556" i="13"/>
  <c r="A689" i="13"/>
  <c r="A6134" i="13"/>
  <c r="A5745" i="13"/>
  <c r="A5749" i="13"/>
  <c r="A5564" i="13"/>
  <c r="A5641" i="13"/>
  <c r="A4941" i="13"/>
  <c r="A5689" i="13"/>
  <c r="A5971" i="13"/>
  <c r="A5873" i="13"/>
  <c r="A5089" i="13"/>
  <c r="A5510" i="13"/>
  <c r="A5982" i="13"/>
  <c r="A5904" i="13"/>
  <c r="A5706" i="13"/>
  <c r="A5521" i="13"/>
  <c r="A5742" i="13"/>
  <c r="A4340" i="13"/>
  <c r="A4292" i="13"/>
  <c r="A4157" i="13"/>
  <c r="A3825" i="13"/>
  <c r="A4355" i="13"/>
  <c r="A4524" i="13"/>
  <c r="A4040" i="13"/>
  <c r="A4263" i="13"/>
  <c r="A161" i="13"/>
  <c r="A5391" i="13"/>
  <c r="A2139" i="13"/>
  <c r="A204" i="13"/>
  <c r="A5918" i="13"/>
  <c r="A5169" i="13"/>
  <c r="A5609" i="13"/>
  <c r="A6084" i="13"/>
  <c r="A5443" i="13"/>
  <c r="A319" i="13"/>
  <c r="A5830" i="13"/>
  <c r="A5890" i="13"/>
  <c r="A5884" i="13"/>
  <c r="A249" i="13"/>
  <c r="A6149" i="13"/>
  <c r="A6120" i="13"/>
  <c r="A5793"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V16" i="17" l="1"/>
  <c r="A1362" i="13"/>
  <c r="A2244" i="13"/>
  <c r="A2312" i="13"/>
  <c r="A3458" i="13"/>
  <c r="A1958" i="13"/>
  <c r="A5856" i="13"/>
  <c r="A2576" i="13"/>
  <c r="A112" i="13"/>
  <c r="A5237" i="13"/>
  <c r="A119" i="13"/>
  <c r="A5891" i="13"/>
  <c r="A2691" i="13"/>
  <c r="I5026" i="4"/>
  <c r="H5268" i="4"/>
  <c r="I5000" i="4"/>
  <c r="A3686" i="13"/>
  <c r="A6001" i="13"/>
  <c r="A5476" i="13"/>
  <c r="A3810" i="13"/>
  <c r="A745" i="13"/>
  <c r="A5922" i="13"/>
  <c r="A240" i="13"/>
  <c r="A708" i="13"/>
  <c r="A5996" i="13"/>
  <c r="A5847" i="13"/>
  <c r="A251" i="13"/>
  <c r="A594" i="13"/>
  <c r="A6011" i="13"/>
  <c r="A5916" i="13"/>
  <c r="A5951" i="13"/>
  <c r="A60" i="13"/>
  <c r="A4421" i="13"/>
  <c r="A3650" i="13"/>
  <c r="A4652" i="13"/>
  <c r="A4339" i="13"/>
  <c r="A5832" i="13"/>
  <c r="A4845" i="13"/>
  <c r="A5647" i="13"/>
  <c r="A6142" i="13"/>
  <c r="A1021" i="13"/>
  <c r="A5541" i="13"/>
  <c r="A184" i="13"/>
  <c r="A5581" i="13"/>
  <c r="A193" i="13"/>
  <c r="A290" i="13"/>
  <c r="A5912" i="13"/>
  <c r="A5309" i="13"/>
  <c r="A6003" i="13"/>
  <c r="A5407" i="13"/>
  <c r="A5543" i="13"/>
  <c r="A5867" i="13"/>
  <c r="A6139" i="13"/>
  <c r="A5505" i="13"/>
  <c r="A4905" i="13"/>
  <c r="A52" i="13"/>
  <c r="A5970" i="13"/>
  <c r="A6057" i="13"/>
  <c r="A6109" i="13"/>
  <c r="A5779" i="13"/>
  <c r="A5463" i="13"/>
  <c r="A5280" i="13"/>
  <c r="A5428" i="13"/>
  <c r="A4167" i="13"/>
  <c r="A4423" i="13"/>
  <c r="A4632" i="13"/>
  <c r="A3817" i="13"/>
  <c r="A4311" i="13"/>
  <c r="A4552" i="13"/>
  <c r="A3784" i="13"/>
  <c r="A5954" i="13"/>
  <c r="A6119" i="13"/>
  <c r="A5565" i="13"/>
  <c r="A6014" i="13"/>
  <c r="A5619" i="13"/>
  <c r="A216" i="13"/>
  <c r="A1053" i="13"/>
  <c r="A5808" i="13"/>
  <c r="A308" i="13"/>
  <c r="A1253" i="13"/>
  <c r="A5751" i="13"/>
  <c r="A5984" i="13"/>
  <c r="A5927" i="13"/>
  <c r="A244" i="13"/>
  <c r="A6008" i="13"/>
  <c r="A5682" i="13"/>
  <c r="A5748" i="13"/>
  <c r="A473" i="13"/>
  <c r="A5547" i="13"/>
  <c r="A5858" i="13"/>
  <c r="A5777" i="13"/>
  <c r="A406" i="13"/>
  <c r="A5613" i="13"/>
  <c r="A183" i="13"/>
  <c r="A25" i="13"/>
  <c r="A5588" i="13"/>
  <c r="A5850" i="13"/>
  <c r="A5539" i="13"/>
  <c r="A508" i="13"/>
  <c r="A6115" i="13"/>
  <c r="A5962" i="13"/>
  <c r="A366" i="13"/>
  <c r="A5614" i="13"/>
  <c r="A5177" i="13"/>
  <c r="A3945" i="13"/>
  <c r="A4616" i="13"/>
  <c r="A4375" i="13"/>
  <c r="A3462" i="13"/>
  <c r="A4696" i="13"/>
  <c r="A4679" i="13"/>
  <c r="A4255" i="13"/>
  <c r="A5300" i="13"/>
  <c r="A4059" i="13"/>
  <c r="A6007" i="13"/>
  <c r="A5717" i="13"/>
  <c r="A541" i="13"/>
  <c r="A5569" i="13"/>
  <c r="A5923" i="13"/>
  <c r="A5900" i="13"/>
  <c r="A5895" i="13"/>
  <c r="A6018" i="13"/>
  <c r="A5774" i="13"/>
  <c r="A1317" i="13"/>
  <c r="A5969" i="13"/>
  <c r="A5591" i="13"/>
  <c r="A900" i="13"/>
  <c r="A4833" i="13"/>
  <c r="A474" i="13"/>
  <c r="A4933" i="13"/>
  <c r="A5987" i="13"/>
  <c r="A24" i="13"/>
  <c r="A5665" i="13"/>
  <c r="A5497" i="13"/>
  <c r="A5498" i="13"/>
  <c r="A5921" i="13"/>
  <c r="A111" i="13"/>
  <c r="A4567" i="13"/>
  <c r="A4611" i="13"/>
  <c r="A4413" i="13"/>
  <c r="A5490" i="13"/>
  <c r="A82" i="13"/>
  <c r="A270" i="13"/>
  <c r="A5898" i="13"/>
  <c r="A3948" i="13"/>
  <c r="H5078" i="4"/>
  <c r="I5170" i="4"/>
  <c r="H5071" i="4"/>
  <c r="H5068" i="4"/>
  <c r="I5044" i="4"/>
  <c r="I5264" i="4"/>
  <c r="A2507" i="13"/>
  <c r="A5572" i="13"/>
  <c r="A5512" i="13"/>
  <c r="A6081" i="13"/>
  <c r="A268" i="13"/>
  <c r="A5882" i="13"/>
  <c r="A5720" i="13"/>
  <c r="A2701" i="13"/>
  <c r="A2351" i="13"/>
  <c r="A5249" i="13"/>
  <c r="A5899" i="13"/>
  <c r="A2012" i="13"/>
  <c r="A627" i="13"/>
  <c r="A2454" i="13"/>
  <c r="A2100" i="13"/>
  <c r="A5550" i="13"/>
  <c r="A2104" i="13"/>
  <c r="A754" i="13"/>
  <c r="A2059" i="13"/>
  <c r="AI7" i="1"/>
  <c r="A1281" i="13"/>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<sst xmlns="http://schemas.openxmlformats.org/spreadsheetml/2006/main" count="79899" uniqueCount="19070">
  <si>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</si>
  <si>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</si>
  <si>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</si>
  <si>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</si>
  <si>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</si>
  <si>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</si>
  <si>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</si>
  <si>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</si>
  <si>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</si>
  <si>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</si>
  <si>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</si>
  <si>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</si>
  <si>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</si>
  <si>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</si>
  <si>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</si>
  <si>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</si>
  <si>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</si>
  <si>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</si>
  <si>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</si>
  <si>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</si>
  <si>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</si>
  <si>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</si>
  <si>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</si>
  <si>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</si>
  <si>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</si>
  <si>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</si>
  <si>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</si>
  <si>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</si>
  <si>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</si>
  <si>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</si>
  <si>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</si>
  <si>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</si>
  <si>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</si>
  <si>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</si>
  <si>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</si>
  <si>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</si>
  <si>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</si>
  <si>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</si>
  <si>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</si>
  <si>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</si>
  <si>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</si>
  <si>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</si>
  <si>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</si>
  <si>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</si>
  <si>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</si>
  <si>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</si>
  <si>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</si>
  <si>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</si>
  <si>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</si>
  <si>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</si>
  <si>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</si>
  <si>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</si>
  <si>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</si>
  <si>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</si>
  <si>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</si>
  <si>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</si>
  <si>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</si>
  <si>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</si>
  <si>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</si>
  <si>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</si>
  <si>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</si>
  <si>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</si>
  <si>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</si>
  <si>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</si>
  <si>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</si>
  <si>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</si>
  <si>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</si>
  <si>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</si>
  <si>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</si>
  <si>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</si>
  <si>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</si>
  <si>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</si>
  <si>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</si>
  <si>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</si>
  <si>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</si>
  <si>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</si>
  <si>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</si>
  <si>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</si>
  <si>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</si>
  <si>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</si>
  <si>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</si>
  <si>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</si>
  <si>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</si>
  <si>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</si>
  <si>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</si>
  <si>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</si>
  <si>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</si>
  <si>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</si>
  <si>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</si>
  <si>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</si>
  <si>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</si>
  <si>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</si>
  <si>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</si>
  <si>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</si>
  <si>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</si>
  <si>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</si>
  <si>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</si>
  <si>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</si>
  <si>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</si>
  <si>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</si>
  <si>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</si>
  <si>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</si>
  <si>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</si>
  <si>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</si>
  <si>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</si>
  <si>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</si>
  <si>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</si>
  <si>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</si>
  <si>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</si>
  <si>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</si>
  <si>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</si>
  <si>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</si>
  <si>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</si>
  <si>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</si>
  <si>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</si>
  <si>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</si>
  <si>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</si>
  <si>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</si>
  <si>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</si>
  <si>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</si>
  <si>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</si>
  <si>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</si>
  <si>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</si>
  <si>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</si>
  <si>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</si>
  <si>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</si>
  <si>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</si>
  <si>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</si>
  <si>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</si>
  <si>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</si>
  <si>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</si>
  <si>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</si>
  <si>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</si>
  <si>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</si>
  <si>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</si>
  <si>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</si>
  <si>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</si>
  <si>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</si>
  <si>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</si>
  <si>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</si>
  <si>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</si>
  <si>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</si>
  <si>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</si>
  <si>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</si>
  <si>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</si>
  <si>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</si>
  <si>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</si>
  <si>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</si>
  <si>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</si>
  <si>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</si>
  <si>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</si>
  <si>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</si>
  <si>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</si>
  <si>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</si>
  <si>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</si>
  <si>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</si>
  <si>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</si>
  <si>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</si>
  <si>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</si>
  <si>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</si>
  <si>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</si>
  <si>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</si>
  <si>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</si>
  <si>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</si>
  <si>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</si>
  <si>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</si>
  <si>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</si>
  <si>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</si>
  <si>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</si>
  <si>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</si>
  <si>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</si>
  <si>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</si>
  <si>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</si>
  <si>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</si>
  <si>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</si>
  <si>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</si>
  <si>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</si>
  <si>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</si>
  <si>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</si>
  <si>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</si>
  <si>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</si>
  <si>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</si>
  <si>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</si>
  <si>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</si>
  <si>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</si>
  <si>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</si>
  <si>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</si>
  <si>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</si>
  <si>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</si>
  <si>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</si>
  <si>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</si>
  <si>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</si>
  <si>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</si>
  <si>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</si>
  <si>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</si>
  <si>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</si>
  <si>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</si>
  <si>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</si>
  <si>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</si>
  <si>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</si>
  <si>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</si>
  <si>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</si>
  <si>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</si>
  <si>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</si>
  <si>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</si>
  <si>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</si>
  <si>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</si>
  <si>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</si>
  <si>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</si>
  <si>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</si>
  <si>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</si>
  <si>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</si>
  <si>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</si>
  <si>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</si>
  <si>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</si>
  <si>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</si>
  <si>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</si>
  <si>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</si>
  <si>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</si>
  <si>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</si>
  <si>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</si>
  <si>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</si>
  <si>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</si>
  <si>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</si>
  <si>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</si>
  <si>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</si>
  <si>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</si>
  <si>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</si>
  <si>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</si>
  <si>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</si>
  <si>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</si>
  <si>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</si>
  <si>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</si>
  <si>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</si>
  <si>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</si>
  <si>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</si>
  <si>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</si>
  <si>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</si>
  <si>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</si>
  <si>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</si>
  <si>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</si>
  <si>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</si>
  <si>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</si>
  <si>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</si>
  <si>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</si>
  <si>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</si>
  <si>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</si>
  <si>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</si>
  <si>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</si>
  <si>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</si>
  <si>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</si>
  <si>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</si>
  <si>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</si>
  <si>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</si>
  <si>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</si>
  <si>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</si>
  <si>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</si>
  <si>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</si>
  <si>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</si>
  <si>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</si>
  <si>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</si>
  <si>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</si>
  <si>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</si>
  <si>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</si>
  <si>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</si>
  <si>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</si>
  <si>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</si>
  <si>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</si>
  <si>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</si>
  <si>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</si>
  <si>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</si>
  <si>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</si>
  <si>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</si>
  <si>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</si>
  <si>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</si>
  <si>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</si>
  <si>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</si>
  <si>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</si>
  <si>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</si>
  <si>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</si>
  <si>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</si>
  <si>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</si>
  <si>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</si>
  <si>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</si>
  <si>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</si>
  <si>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</si>
  <si>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</si>
  <si>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</si>
  <si>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</si>
  <si>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</si>
  <si>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</si>
  <si>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</si>
  <si>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</si>
  <si>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</si>
  <si>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</si>
  <si>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</si>
  <si>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</si>
  <si>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</si>
  <si>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</si>
  <si>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</si>
  <si>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</si>
  <si>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</si>
  <si>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</si>
  <si>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</si>
  <si>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</si>
  <si>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</si>
  <si>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</si>
  <si>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</si>
  <si>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</si>
  <si>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</si>
  <si>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</si>
  <si>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</si>
  <si>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</si>
  <si>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</si>
  <si>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</si>
  <si>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</si>
  <si>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</si>
  <si>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</si>
  <si>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</si>
  <si>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</si>
  <si>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</si>
  <si>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</si>
  <si>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</si>
  <si>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</si>
  <si>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</si>
  <si>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</si>
  <si>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</si>
  <si>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</si>
  <si>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</si>
  <si>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</si>
  <si>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</si>
  <si>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</si>
  <si>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</si>
  <si>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</si>
  <si>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</si>
  <si>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</si>
  <si>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</si>
  <si>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</si>
  <si>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</si>
  <si>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</si>
  <si>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</si>
  <si>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</si>
  <si>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</si>
  <si>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</si>
  <si>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</si>
  <si>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</si>
  <si>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</si>
  <si>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</si>
  <si>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</si>
  <si>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</si>
  <si>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</si>
  <si>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</si>
  <si>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</si>
  <si>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</si>
  <si>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</si>
  <si>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</si>
  <si>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</si>
  <si>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</si>
  <si>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</si>
  <si>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</si>
  <si>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</si>
  <si>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</si>
  <si>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</si>
  <si>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</si>
  <si>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</si>
  <si>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</si>
  <si>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</si>
  <si>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</si>
  <si>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</si>
  <si>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</si>
  <si>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</si>
  <si>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</si>
  <si>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</si>
  <si>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</si>
  <si>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</si>
  <si>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</si>
  <si>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</si>
  <si>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</si>
  <si>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</si>
  <si>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</si>
  <si>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</si>
  <si>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</si>
  <si>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</si>
  <si>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</si>
  <si>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</si>
  <si>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</si>
  <si>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</si>
  <si>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</si>
  <si>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</si>
  <si>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</si>
  <si>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</si>
  <si>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</si>
  <si>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</si>
  <si>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</si>
  <si>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</si>
  <si>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</si>
  <si>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</si>
  <si>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</si>
  <si>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</si>
  <si>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</si>
  <si>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</si>
  <si>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</si>
  <si>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</si>
  <si>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</si>
  <si>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</si>
  <si>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</si>
  <si>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</si>
  <si>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</si>
  <si>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</si>
  <si>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</si>
  <si>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</si>
  <si>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</si>
  <si>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</si>
  <si>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</si>
  <si>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</si>
  <si>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</si>
  <si>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</si>
  <si>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</si>
  <si>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</si>
  <si>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</si>
  <si>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</si>
  <si>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</si>
  <si>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</si>
  <si>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</si>
  <si>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</si>
  <si>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</si>
  <si>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</si>
  <si>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</si>
  <si>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</si>
  <si>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</si>
  <si>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</si>
  <si>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</si>
  <si>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</si>
  <si>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</si>
  <si>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</si>
  <si>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</si>
  <si>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</si>
  <si>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</si>
  <si>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</si>
  <si>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</si>
  <si>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</si>
  <si>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</si>
  <si>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</si>
  <si>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</si>
  <si>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</si>
  <si>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</si>
  <si>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</si>
  <si>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</si>
  <si>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</si>
  <si>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</si>
  <si>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</si>
  <si>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</si>
  <si>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</si>
  <si>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</si>
  <si>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</si>
  <si>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</si>
  <si>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</si>
  <si>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</si>
  <si>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</si>
  <si>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</si>
  <si>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</si>
  <si>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</si>
  <si>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</si>
  <si>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</si>
  <si>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</si>
  <si>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</si>
  <si>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</si>
  <si>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</si>
  <si>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</si>
  <si>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</si>
  <si>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</si>
  <si>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</si>
  <si>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</si>
  <si>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</si>
  <si>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</si>
  <si>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</si>
  <si>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</si>
  <si>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</si>
  <si>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</si>
  <si>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</si>
  <si>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</si>
  <si>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</si>
  <si>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</si>
  <si>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</si>
  <si>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</si>
  <si>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</si>
  <si>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</si>
  <si>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</si>
  <si>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</si>
  <si>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</si>
  <si>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</si>
  <si>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</si>
  <si>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</si>
  <si>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</si>
  <si>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</si>
  <si>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</si>
  <si>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</si>
  <si>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</si>
  <si>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</si>
  <si>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</si>
  <si>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</si>
  <si>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</si>
  <si>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</si>
  <si>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</si>
  <si>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</si>
  <si>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</si>
  <si>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</si>
  <si>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</si>
  <si>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</si>
  <si>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</si>
  <si>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</si>
  <si>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</si>
  <si>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</si>
  <si>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</si>
  <si>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</si>
  <si>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</si>
  <si>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</si>
  <si>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</si>
  <si>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</si>
  <si>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</si>
  <si>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</si>
  <si>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</si>
  <si>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</si>
  <si>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</si>
  <si>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</si>
  <si>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</si>
  <si>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</si>
  <si>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</si>
  <si>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</si>
  <si>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</si>
  <si>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</si>
  <si>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</si>
  <si>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</si>
  <si>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</si>
  <si>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</si>
  <si>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</si>
  <si>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</si>
  <si>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</si>
  <si>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</si>
  <si>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</si>
  <si>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</si>
  <si>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</si>
  <si>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</si>
  <si>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</si>
  <si>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</si>
  <si>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</si>
  <si>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</si>
  <si>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</si>
  <si>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</si>
  <si>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</si>
  <si>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</si>
  <si>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</si>
  <si>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</si>
  <si>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</si>
  <si>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</si>
  <si>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</si>
  <si>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</si>
  <si>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</si>
  <si>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</si>
  <si>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</si>
  <si>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</si>
  <si>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</si>
  <si>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</si>
  <si>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</si>
  <si>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</si>
  <si>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</si>
  <si>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</si>
  <si>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</si>
  <si>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</si>
  <si>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</si>
  <si>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</si>
  <si>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</si>
  <si>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</si>
  <si>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</si>
  <si>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</si>
  <si>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</si>
  <si>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</si>
  <si>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</si>
  <si>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</si>
  <si>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</si>
  <si>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</si>
  <si>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</si>
  <si>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</si>
  <si>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</si>
  <si>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</si>
  <si>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</si>
  <si>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</si>
  <si>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</si>
  <si>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</si>
  <si>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</si>
  <si>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</si>
  <si>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</si>
  <si>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</si>
  <si>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</si>
  <si>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</si>
  <si>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</si>
  <si>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</si>
  <si>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</si>
  <si>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</si>
  <si>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</si>
  <si>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</si>
  <si>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</si>
  <si>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</si>
  <si>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</si>
  <si>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</si>
  <si>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</si>
  <si>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</si>
  <si>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</si>
  <si>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</si>
  <si>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</si>
  <si>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</si>
  <si>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</si>
  <si>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</si>
  <si>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</si>
  <si>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</si>
  <si>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</si>
  <si>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</si>
  <si>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</si>
  <si>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</si>
  <si>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</si>
  <si>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</si>
  <si>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</si>
  <si>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</si>
  <si>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</si>
  <si>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</si>
  <si>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</si>
  <si>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</si>
  <si>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</si>
  <si>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</si>
  <si>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</si>
  <si>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</si>
  <si>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</si>
  <si>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</si>
  <si>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</si>
  <si>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</si>
  <si>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</si>
  <si>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</si>
  <si>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</si>
  <si>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</si>
  <si>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</si>
  <si>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</si>
  <si>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</si>
  <si>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</si>
  <si>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</si>
  <si>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</si>
  <si>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</si>
  <si>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</si>
  <si>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</si>
  <si>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</si>
  <si>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</si>
  <si>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</si>
  <si>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</si>
  <si>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</si>
  <si>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</si>
  <si>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</si>
  <si>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</si>
  <si>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</si>
  <si>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</si>
  <si>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</si>
  <si>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</si>
  <si>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</si>
  <si>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</si>
  <si>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</si>
  <si>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</si>
  <si>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</si>
  <si>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</si>
  <si>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</si>
  <si>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</si>
  <si>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</si>
  <si>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</si>
  <si>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</si>
  <si>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</si>
  <si>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</si>
  <si>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</si>
  <si>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</si>
  <si>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</si>
  <si>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</si>
  <si>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</si>
  <si>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</si>
  <si>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</si>
  <si>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</si>
  <si>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</si>
  <si>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</si>
  <si>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</si>
  <si>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</si>
  <si>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</si>
  <si>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</si>
  <si>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</si>
  <si>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</si>
  <si>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</si>
  <si>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</si>
  <si>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</si>
  <si>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</si>
  <si>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</si>
  <si>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</si>
  <si>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</si>
  <si>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</si>
  <si>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</si>
  <si>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</si>
  <si>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</si>
  <si>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</si>
  <si>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</si>
  <si>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</si>
  <si>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</si>
  <si>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</si>
  <si>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</si>
  <si>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</si>
  <si>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</si>
  <si>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</si>
  <si>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</si>
  <si>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</si>
  <si>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</si>
  <si>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</si>
  <si>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</si>
  <si>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</si>
  <si>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</si>
  <si>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</si>
  <si>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</si>
  <si>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</si>
  <si>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</si>
  <si>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</si>
  <si>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</si>
  <si>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</si>
  <si>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</si>
  <si>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</si>
  <si>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</si>
  <si>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</si>
  <si>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</si>
  <si>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</si>
  <si>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</si>
  <si>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</si>
  <si>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</si>
  <si>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</si>
  <si>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</si>
  <si>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</si>
  <si>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</si>
  <si>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</si>
  <si>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</si>
  <si>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</si>
  <si>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</si>
  <si>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</si>
  <si>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</si>
  <si>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</si>
  <si>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</si>
  <si>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</si>
  <si>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</si>
  <si>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</si>
  <si>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</si>
  <si>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</si>
  <si>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</si>
  <si>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</si>
  <si>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</si>
  <si>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</si>
  <si>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</si>
  <si>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</si>
  <si>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</si>
  <si>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</si>
  <si>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</si>
  <si>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</si>
  <si>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</si>
  <si>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</si>
  <si>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</si>
  <si>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</si>
  <si>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</si>
  <si>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</si>
  <si>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</si>
  <si>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</si>
  <si>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</si>
  <si>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</si>
  <si>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</si>
  <si>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</si>
  <si>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</si>
  <si>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</si>
  <si>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</si>
  <si>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</si>
  <si>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</si>
  <si>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</si>
  <si>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</si>
  <si>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</si>
  <si>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</si>
  <si>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</si>
  <si>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</si>
  <si>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</si>
  <si>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</si>
  <si>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</si>
  <si>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</si>
  <si>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</si>
  <si>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</si>
  <si>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</si>
  <si>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</si>
  <si>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</si>
  <si>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</si>
  <si>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</si>
  <si>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</si>
  <si>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</si>
  <si>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</si>
  <si>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</si>
  <si>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</si>
  <si>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</si>
  <si>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</si>
  <si>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</si>
  <si>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</si>
  <si>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</si>
  <si>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</si>
  <si>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</si>
  <si>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</si>
  <si>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</si>
  <si>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</si>
  <si>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</si>
  <si>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</si>
  <si>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</si>
  <si>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</si>
  <si>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</si>
  <si>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</si>
  <si>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</si>
  <si>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</si>
  <si>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</si>
  <si>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</si>
  <si>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</si>
  <si>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</si>
  <si>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</si>
  <si>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</si>
  <si>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</si>
  <si>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</si>
  <si>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</si>
  <si>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</si>
  <si>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</si>
  <si>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</si>
  <si>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</si>
  <si>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</si>
  <si>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</si>
  <si>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</si>
  <si>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</si>
  <si>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</si>
  <si>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</si>
  <si>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</si>
  <si>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</si>
  <si>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</si>
  <si>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</si>
  <si>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</si>
  <si>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</si>
  <si>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</si>
  <si>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</si>
  <si>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</si>
  <si>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</si>
  <si>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</si>
  <si>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</si>
  <si>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</si>
  <si>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</si>
  <si>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</si>
  <si>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</si>
  <si>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</si>
  <si>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</si>
  <si>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</si>
  <si>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</si>
  <si>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</si>
  <si>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</si>
  <si>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</si>
  <si>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</si>
  <si>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</si>
  <si>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</si>
  <si>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</si>
  <si>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</si>
  <si>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</si>
  <si>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</si>
  <si>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</si>
  <si>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</si>
  <si>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</si>
  <si>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</si>
  <si>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</si>
  <si>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</si>
  <si>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</si>
  <si>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</si>
  <si>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</si>
  <si>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</si>
  <si>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</si>
  <si>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</si>
  <si>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</si>
  <si>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</si>
  <si>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</si>
  <si>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</si>
  <si>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</si>
  <si>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</si>
  <si>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</si>
  <si>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</si>
  <si>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</si>
  <si>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</si>
  <si>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</si>
  <si>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</si>
  <si>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</si>
  <si>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</si>
  <si>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</si>
  <si>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</si>
  <si>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</si>
  <si>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</si>
  <si>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</si>
  <si>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</si>
  <si>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</si>
  <si>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</si>
  <si>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</si>
  <si>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</si>
  <si>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</si>
  <si>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</si>
  <si>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</si>
  <si>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</si>
  <si>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</si>
  <si>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</si>
  <si>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</si>
  <si>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</si>
  <si>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</si>
  <si>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</si>
  <si>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</si>
  <si>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</si>
  <si>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</si>
  <si>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</si>
  <si>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</si>
  <si>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</si>
  <si>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</si>
  <si>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</si>
  <si>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</si>
  <si>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</si>
  <si>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</si>
  <si>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</si>
  <si>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</si>
  <si>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</si>
  <si>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</si>
  <si>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</si>
  <si>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</si>
  <si>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</si>
  <si>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</si>
  <si>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</si>
  <si>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</si>
  <si>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</si>
  <si>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</si>
  <si>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</si>
  <si>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</si>
  <si>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</si>
  <si>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</si>
  <si>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</si>
  <si>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</si>
  <si>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</si>
  <si>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</si>
  <si>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</si>
  <si>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</si>
  <si>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</si>
  <si>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</si>
  <si>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</si>
  <si>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</si>
  <si>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</si>
  <si>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</si>
  <si>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</si>
  <si>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</si>
  <si>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</si>
  <si>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</si>
  <si>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</si>
  <si>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</si>
  <si>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</si>
  <si>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</si>
  <si>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</si>
  <si>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</si>
  <si>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</si>
  <si>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</si>
  <si>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</si>
  <si>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</si>
  <si>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</si>
  <si>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</si>
  <si>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</si>
  <si>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</si>
  <si>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</si>
  <si>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</si>
  <si>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</si>
  <si>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</si>
  <si>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</si>
  <si>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</si>
  <si>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</si>
  <si>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</si>
  <si>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</si>
  <si>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</si>
  <si>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</si>
  <si>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</si>
  <si>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</si>
  <si>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</si>
  <si>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</si>
  <si>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</si>
  <si>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</si>
  <si>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</si>
  <si>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</si>
  <si>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</si>
  <si>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</si>
  <si>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</si>
  <si>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</si>
  <si>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</si>
  <si>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</si>
  <si>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</si>
  <si>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</si>
  <si>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</si>
  <si>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</si>
  <si>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</si>
  <si>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</si>
  <si>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</si>
  <si>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</si>
  <si>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</si>
  <si>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</si>
  <si>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</si>
  <si>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</si>
  <si>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</si>
  <si>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</si>
  <si>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</si>
  <si>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</si>
  <si>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</si>
  <si>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</si>
  <si>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</si>
  <si>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</si>
  <si>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</si>
  <si>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</si>
  <si>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</si>
  <si>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</si>
  <si>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</si>
  <si>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</si>
  <si>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</si>
  <si>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</si>
  <si>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</si>
  <si>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</si>
  <si>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</si>
  <si>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</si>
  <si>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</si>
  <si>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</si>
  <si>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</si>
  <si>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</si>
  <si>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</si>
  <si>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</si>
  <si>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</si>
  <si>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</si>
  <si>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</si>
  <si>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</si>
  <si>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</si>
  <si>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</si>
  <si>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</si>
  <si>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</si>
  <si>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</si>
  <si>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</si>
  <si>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</si>
  <si>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</si>
  <si>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</si>
  <si>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</si>
  <si>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</si>
  <si>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</si>
  <si>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</si>
  <si>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</si>
  <si>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</si>
  <si>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</si>
  <si>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</si>
  <si>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</si>
  <si>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</si>
  <si>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</si>
  <si>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</si>
  <si>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</si>
  <si>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</si>
  <si>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</si>
  <si>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</si>
  <si>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</si>
  <si>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</si>
  <si>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</si>
  <si>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</si>
  <si>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</si>
  <si>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</si>
  <si>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</si>
  <si>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</si>
  <si>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</si>
  <si>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</si>
  <si>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</si>
  <si>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</si>
  <si>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</si>
  <si>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</si>
  <si>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</si>
  <si>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</si>
  <si>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</si>
  <si>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</si>
  <si>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</si>
  <si>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</si>
  <si>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</si>
  <si>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</si>
  <si>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</si>
  <si>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</si>
  <si>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</si>
  <si>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</si>
  <si>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</si>
  <si>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</si>
  <si>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</si>
  <si>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</si>
  <si>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</si>
  <si>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</si>
  <si>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</si>
  <si>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</si>
  <si>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</si>
  <si>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</si>
  <si>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</si>
  <si>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</si>
  <si>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</si>
  <si>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</si>
  <si>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</si>
  <si>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</si>
  <si>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</si>
  <si>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</si>
  <si>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</si>
  <si>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</si>
  <si>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</si>
  <si>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</si>
  <si>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</si>
  <si>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</si>
  <si>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</si>
  <si>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</si>
  <si>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</si>
  <si>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</si>
  <si>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</si>
  <si>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</si>
  <si>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</si>
  <si>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</si>
  <si>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</si>
  <si>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</si>
  <si>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</si>
  <si>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</si>
  <si>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</si>
  <si>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</si>
  <si>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</si>
  <si>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</si>
  <si>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</si>
  <si>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</si>
  <si>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</si>
  <si>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</si>
  <si>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</si>
  <si>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</si>
  <si>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</si>
  <si>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</si>
  <si>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</si>
  <si>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</si>
  <si>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</si>
  <si>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</si>
  <si>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</si>
  <si>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</si>
  <si>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</si>
  <si>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</si>
  <si>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</si>
  <si>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</si>
  <si>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</si>
  <si>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</si>
  <si>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</si>
  <si>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</si>
  <si>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</si>
  <si>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</si>
  <si>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</si>
  <si>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</si>
  <si>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</si>
  <si>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</si>
  <si>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</si>
  <si>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</si>
  <si>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</si>
  <si>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</si>
  <si>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</si>
  <si>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</si>
  <si>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</si>
  <si>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</si>
  <si>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</si>
  <si>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</si>
  <si>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</si>
  <si>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</si>
  <si>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</si>
  <si>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</si>
  <si>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</si>
  <si>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</si>
  <si>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</si>
  <si>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</si>
  <si>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</si>
  <si>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</si>
  <si>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</si>
  <si>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</si>
  <si>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</si>
  <si>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</si>
  <si>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</si>
  <si>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</si>
  <si>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</si>
  <si>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</si>
  <si>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</si>
  <si>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</si>
  <si>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</si>
  <si>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</si>
  <si>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</si>
  <si>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</si>
  <si>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</si>
  <si>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</si>
  <si>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</si>
  <si>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</si>
  <si>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</si>
  <si>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</si>
  <si>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</si>
  <si>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</si>
  <si>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</si>
  <si>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</si>
  <si>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</si>
  <si>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</si>
  <si>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</si>
  <si>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</si>
  <si>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</si>
  <si>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</si>
  <si>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</si>
  <si>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</si>
  <si>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</si>
  <si>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</si>
  <si>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</si>
  <si>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</si>
  <si>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</si>
  <si>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</si>
  <si>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</si>
  <si>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</si>
  <si>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</si>
  <si>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</si>
  <si>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</si>
  <si>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</si>
  <si>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</si>
  <si>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</si>
  <si>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</si>
  <si>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</si>
  <si>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</si>
  <si>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</si>
  <si>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</si>
  <si>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</si>
  <si>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</si>
  <si>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</si>
  <si>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</si>
  <si>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</si>
  <si>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</si>
  <si>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</si>
  <si>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</si>
  <si>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</si>
  <si>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</si>
  <si>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</si>
  <si>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</si>
  <si>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</si>
  <si>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</si>
  <si>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</si>
  <si>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</si>
  <si>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</si>
  <si>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</si>
  <si>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</si>
  <si>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</si>
  <si>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</si>
  <si>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</si>
  <si>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</si>
  <si>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</si>
  <si>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</si>
  <si>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</si>
  <si>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</si>
  <si>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</si>
  <si>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</si>
  <si>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</si>
  <si>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</si>
  <si>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</si>
  <si>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</si>
  <si>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</si>
  <si>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</si>
  <si>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</si>
  <si>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</si>
  <si>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</si>
  <si>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</si>
  <si>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</si>
  <si>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</si>
  <si>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</si>
  <si>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</si>
  <si>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</si>
  <si>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</si>
  <si>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</si>
  <si>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</si>
  <si>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</si>
  <si>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</si>
  <si>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</si>
  <si>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</si>
  <si>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</si>
  <si>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</si>
  <si>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</si>
  <si>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</si>
  <si>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</si>
  <si>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</si>
  <si>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</si>
  <si>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</si>
  <si>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</si>
  <si>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</si>
  <si>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</si>
  <si>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</si>
  <si>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</si>
  <si>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</si>
  <si>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</si>
  <si>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</si>
  <si>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</si>
  <si>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</si>
  <si>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</si>
  <si>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</si>
  <si>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</si>
  <si>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</si>
  <si>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</si>
  <si>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</si>
  <si>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</si>
  <si>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</si>
  <si>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</si>
  <si>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</si>
  <si>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</si>
  <si>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</si>
  <si>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</si>
  <si>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</si>
  <si>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</si>
  <si>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</si>
  <si>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</si>
  <si>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</si>
  <si>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</si>
  <si>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</si>
  <si>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</si>
  <si>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</si>
  <si>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</si>
  <si>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</si>
  <si>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</si>
  <si>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</si>
  <si>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</si>
  <si>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</si>
  <si>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</si>
  <si>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</si>
  <si>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</si>
  <si>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</si>
  <si>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</si>
  <si>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</si>
  <si>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</si>
  <si>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</si>
  <si>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</si>
  <si>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</si>
  <si>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</si>
  <si>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</si>
  <si>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</si>
  <si>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</si>
  <si>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</si>
  <si>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</si>
  <si>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</si>
  <si>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</si>
  <si>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</si>
  <si>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</si>
  <si>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</si>
  <si>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</si>
  <si>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</si>
  <si>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</si>
  <si>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</si>
  <si>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</si>
  <si>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</si>
  <si>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</si>
  <si>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</si>
  <si>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</si>
  <si>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</si>
  <si>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</si>
  <si>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</si>
  <si>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</si>
  <si>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</si>
  <si>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</si>
  <si>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</si>
  <si>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</si>
  <si>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</si>
  <si>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</si>
  <si>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</si>
  <si>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</si>
  <si>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</si>
  <si>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</si>
  <si>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</si>
  <si>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</si>
  <si>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</si>
  <si>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</si>
  <si>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</si>
  <si>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</si>
  <si>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</si>
  <si>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</si>
  <si>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</si>
  <si>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</si>
  <si>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</si>
  <si>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</si>
  <si>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</si>
  <si>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</si>
  <si>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</si>
  <si>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</si>
  <si>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</si>
  <si>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</si>
  <si>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</si>
  <si>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</si>
  <si>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</si>
  <si>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</si>
  <si>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</si>
  <si>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</si>
  <si>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</si>
  <si>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</si>
  <si>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</si>
  <si>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</si>
  <si>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</si>
  <si>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</si>
  <si>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</si>
  <si>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</si>
  <si>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</si>
  <si>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</si>
  <si>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</si>
  <si>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</si>
  <si>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</si>
  <si>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</si>
  <si>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</si>
  <si>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</si>
  <si>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</si>
  <si>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</si>
  <si>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</si>
  <si>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</si>
  <si>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</si>
  <si>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</si>
  <si>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</si>
  <si>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</si>
  <si>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</si>
  <si>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</si>
  <si>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</si>
  <si>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</si>
  <si>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</si>
  <si>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</si>
  <si>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</si>
  <si>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</si>
  <si>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</si>
  <si>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</si>
  <si>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</si>
  <si>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</si>
  <si>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</si>
  <si>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</si>
  <si>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</si>
  <si>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</si>
  <si>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</si>
  <si>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</si>
  <si>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</si>
  <si>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</si>
  <si>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</si>
  <si>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</si>
  <si>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</si>
  <si>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</si>
  <si>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</si>
  <si>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</si>
  <si>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</si>
  <si>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</si>
  <si>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</si>
  <si>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</si>
  <si>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</si>
  <si>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</si>
  <si>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</si>
  <si>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</si>
  <si>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</si>
  <si>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</si>
  <si>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</si>
  <si>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</si>
  <si>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</si>
  <si>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</si>
  <si>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</si>
  <si>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</si>
  <si>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</si>
  <si>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</si>
  <si>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</si>
  <si>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</si>
  <si>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</si>
  <si>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</si>
  <si>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</si>
  <si>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</si>
  <si>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</si>
  <si>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</si>
  <si>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</si>
  <si>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</si>
  <si>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</si>
  <si>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</si>
  <si>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</si>
  <si>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</si>
  <si>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</si>
  <si>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</si>
  <si>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</si>
  <si>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</si>
  <si>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</si>
  <si>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</si>
  <si>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</si>
  <si>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</si>
  <si>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</si>
  <si>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</si>
  <si>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</si>
  <si>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</si>
  <si>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</si>
  <si>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</si>
  <si>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</si>
  <si>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</si>
  <si>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</si>
  <si>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</si>
  <si>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</si>
  <si>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</si>
  <si>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</si>
  <si>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</si>
  <si>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</si>
  <si>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</si>
  <si>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</si>
  <si>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</si>
  <si>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</si>
  <si>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</si>
  <si>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</si>
  <si>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</si>
  <si>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</si>
  <si>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</si>
  <si>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</si>
  <si>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</si>
  <si>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</si>
  <si>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</si>
  <si>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</si>
  <si>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</si>
  <si>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</si>
  <si>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</si>
  <si>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</si>
  <si>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</si>
  <si>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</si>
  <si>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</si>
  <si>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</si>
  <si>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</si>
  <si>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</si>
  <si>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</si>
  <si>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</si>
  <si>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</si>
  <si>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</si>
  <si>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</si>
  <si>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</si>
  <si>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</si>
  <si>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</si>
  <si>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</si>
  <si>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</si>
  <si>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</si>
  <si>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</si>
  <si>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</si>
  <si>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</si>
  <si>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</si>
  <si>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</si>
  <si>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</si>
  <si>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</si>
  <si>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</si>
  <si>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</si>
  <si>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</si>
  <si>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</si>
  <si>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</si>
  <si>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</si>
  <si>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</si>
  <si>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</si>
  <si>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</si>
  <si>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</si>
  <si>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</si>
  <si>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</si>
  <si>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</si>
  <si>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</si>
  <si>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</si>
  <si>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</si>
  <si>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</si>
  <si>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</si>
  <si>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</si>
  <si>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</si>
  <si>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</si>
  <si>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</si>
  <si>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</si>
  <si>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</si>
  <si>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</si>
  <si>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</si>
  <si>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</si>
  <si>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</si>
  <si>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</si>
  <si>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</si>
  <si>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</si>
  <si>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</si>
  <si>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</si>
  <si>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</si>
  <si>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</si>
  <si>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</si>
  <si>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</si>
  <si>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</si>
  <si>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</si>
  <si>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</si>
  <si>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</si>
  <si>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</si>
  <si>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</si>
  <si>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</si>
  <si>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</si>
  <si>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</si>
  <si>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</si>
  <si>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</si>
  <si>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</si>
  <si>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</si>
  <si>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</si>
  <si>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</si>
  <si>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</si>
  <si>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</si>
  <si>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</si>
  <si>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</si>
  <si>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</si>
  <si>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</si>
  <si>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</si>
  <si>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</si>
  <si>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</si>
  <si>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</si>
  <si>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</si>
  <si>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</si>
  <si>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</si>
  <si>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</si>
  <si>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</si>
  <si>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</si>
  <si>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</si>
  <si>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</si>
  <si>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</si>
  <si>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</si>
  <si>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</si>
  <si>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</si>
  <si>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</si>
  <si>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</si>
  <si>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</si>
  <si>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</si>
  <si>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</si>
  <si>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</si>
  <si>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</si>
  <si>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</si>
  <si>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</si>
  <si>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</si>
  <si>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</si>
  <si>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</si>
  <si>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</si>
  <si>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</si>
  <si>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</si>
  <si>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</si>
  <si>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</si>
  <si>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</si>
  <si>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</si>
  <si>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</si>
  <si>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</si>
  <si>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</si>
  <si>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</si>
  <si>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</si>
  <si>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</si>
  <si>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</si>
  <si>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</si>
  <si>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</si>
  <si>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</si>
  <si>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</si>
  <si>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</si>
  <si>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</si>
  <si>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</si>
  <si>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</si>
  <si>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</si>
  <si>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</si>
  <si>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</si>
  <si>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</si>
  <si>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</si>
  <si>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</si>
  <si>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</si>
  <si>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</si>
  <si>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</si>
  <si>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</si>
  <si>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</si>
  <si>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</si>
  <si>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</si>
  <si>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</si>
  <si>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</si>
  <si>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</si>
  <si>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</si>
  <si>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</si>
  <si>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</si>
  <si>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</si>
  <si>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</si>
  <si>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</si>
  <si>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</si>
  <si>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</si>
  <si>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</si>
  <si>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</si>
  <si>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</si>
  <si>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</si>
  <si>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</si>
  <si>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</si>
  <si>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</si>
  <si>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</si>
  <si>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</si>
  <si>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</si>
  <si>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</si>
  <si>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</si>
  <si>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</si>
  <si>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</si>
  <si>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</si>
  <si>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</si>
  <si>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</si>
  <si>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</si>
  <si>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</si>
  <si>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</si>
  <si>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</si>
  <si>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</si>
  <si>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</si>
  <si>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</si>
  <si>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</si>
  <si>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</si>
  <si>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</si>
  <si>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</si>
  <si>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</si>
  <si>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</si>
  <si>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</si>
  <si>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</si>
  <si>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</si>
  <si>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</si>
  <si>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</si>
  <si>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</si>
  <si>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</si>
  <si>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</si>
  <si>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</si>
  <si>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</si>
  <si>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</si>
  <si>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</si>
  <si>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</si>
  <si>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</si>
  <si>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</si>
  <si>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</si>
  <si>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</si>
  <si>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</si>
  <si>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</si>
  <si>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</si>
  <si>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</si>
  <si>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</si>
  <si>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</si>
  <si>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</si>
  <si>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</si>
  <si>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</si>
  <si>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</si>
  <si>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</si>
  <si>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</si>
  <si>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</si>
  <si>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</si>
  <si>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</si>
  <si>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</si>
  <si>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</si>
  <si>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</si>
  <si>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</si>
  <si>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</si>
  <si>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</si>
  <si>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</si>
  <si>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</si>
  <si>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</si>
  <si>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</si>
  <si>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</si>
  <si>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</si>
  <si>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</si>
  <si>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</si>
  <si>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</si>
  <si>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</si>
  <si>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</si>
  <si>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</si>
  <si>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</si>
  <si>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</si>
  <si>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</si>
  <si>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</si>
  <si>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</si>
  <si>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</si>
  <si>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</si>
  <si>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</si>
  <si>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</si>
  <si>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</si>
  <si>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</si>
  <si>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</si>
  <si>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</si>
  <si>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</si>
  <si>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</si>
  <si>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</si>
  <si>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</si>
  <si>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</si>
  <si>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</si>
  <si>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</si>
  <si>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</si>
  <si>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</si>
  <si>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</si>
  <si>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</si>
  <si>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</si>
  <si>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</si>
  <si>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</si>
  <si>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</si>
  <si>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</si>
  <si>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</si>
  <si>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</si>
  <si>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</si>
  <si>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</si>
  <si>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</si>
  <si>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</si>
  <si>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</si>
  <si>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</si>
  <si>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</si>
  <si>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</si>
  <si>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</si>
  <si>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</si>
  <si>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</si>
  <si>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</si>
  <si>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</si>
  <si>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</si>
  <si>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</si>
  <si>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</si>
  <si>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</si>
  <si>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</si>
  <si>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</si>
  <si>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</si>
  <si>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</si>
  <si>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</si>
  <si>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</si>
  <si>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</si>
  <si>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</si>
  <si>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</si>
  <si>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</si>
  <si>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</si>
  <si>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</si>
  <si>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</si>
  <si>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</si>
  <si>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</si>
  <si>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</si>
  <si>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</si>
  <si>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</si>
  <si>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</si>
  <si>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</si>
  <si>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</si>
  <si>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</si>
  <si>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</si>
  <si>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</si>
  <si>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</si>
  <si>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</si>
  <si>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</si>
  <si>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</si>
  <si>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</si>
  <si>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</si>
  <si>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</si>
  <si>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</si>
  <si>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</si>
  <si>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</si>
  <si>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</si>
  <si>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</si>
  <si>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</si>
  <si>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</si>
  <si>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</si>
  <si>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</si>
  <si>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</si>
  <si>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</si>
  <si>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</si>
  <si>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</si>
  <si>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</si>
  <si>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</si>
  <si>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</si>
  <si>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</si>
  <si>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</si>
  <si>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</si>
  <si>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</si>
  <si>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</si>
  <si>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</si>
  <si>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</si>
  <si>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</si>
  <si>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</si>
  <si>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</si>
  <si>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</si>
  <si>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</si>
  <si>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</si>
  <si>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</si>
  <si>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</si>
  <si>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</si>
  <si>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</si>
  <si>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</si>
  <si>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</si>
  <si>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</si>
  <si>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</si>
  <si>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</si>
  <si>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</si>
  <si>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</si>
  <si>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</si>
  <si>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</si>
  <si>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</si>
  <si>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</si>
  <si>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</si>
  <si>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</si>
  <si>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</si>
  <si>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</si>
  <si>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</si>
  <si>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</si>
  <si>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</si>
  <si>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</si>
  <si>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</si>
  <si>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</si>
  <si>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</si>
  <si>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</si>
  <si>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</si>
  <si>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</si>
  <si>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</si>
  <si>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</si>
  <si>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</si>
  <si>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</si>
  <si>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</si>
  <si>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</si>
  <si>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</si>
  <si>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</si>
  <si>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</si>
  <si>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</si>
  <si>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</si>
  <si>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</si>
  <si>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</si>
  <si>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</si>
  <si>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</si>
  <si>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</si>
  <si>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</si>
  <si>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</si>
  <si>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</si>
  <si>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</si>
  <si>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</si>
  <si>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</si>
  <si>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</si>
  <si>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</si>
  <si>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</si>
  <si>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</si>
  <si>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</si>
  <si>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</si>
  <si>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</si>
  <si>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</si>
  <si>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</si>
  <si>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</si>
  <si>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</si>
  <si>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</si>
  <si>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</si>
  <si>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</si>
  <si>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</si>
  <si>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</si>
  <si>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</si>
  <si>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</si>
  <si>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</si>
  <si>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</si>
  <si>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</si>
  <si>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</si>
  <si>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</si>
  <si>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</si>
  <si>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</si>
  <si>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</si>
  <si>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</si>
  <si>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</si>
  <si>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</si>
  <si>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</si>
  <si>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</si>
  <si>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</si>
  <si>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</si>
  <si>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</si>
  <si>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</si>
  <si>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</si>
  <si>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</si>
  <si>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</si>
  <si>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</si>
  <si>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</si>
  <si>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</si>
  <si>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</si>
  <si>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</si>
  <si>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</si>
  <si>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</si>
  <si>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</si>
  <si>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</si>
  <si>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</si>
  <si>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</si>
  <si>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</si>
  <si>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</si>
  <si>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</si>
  <si>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</si>
  <si>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</si>
  <si>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</si>
  <si>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</si>
  <si>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</si>
  <si>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</si>
  <si>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</si>
  <si>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</si>
  <si>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</si>
  <si>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</si>
  <si>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</si>
  <si>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</si>
  <si>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</si>
  <si>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</si>
  <si>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</si>
  <si>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</si>
  <si>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</si>
  <si>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</si>
  <si>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</si>
  <si>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</si>
  <si>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</si>
  <si>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</si>
  <si>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</si>
  <si>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</si>
  <si>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</si>
  <si>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</si>
  <si>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</si>
  <si>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</si>
  <si>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</si>
  <si>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</si>
  <si>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</si>
  <si>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</si>
  <si>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</si>
  <si>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</si>
  <si>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</si>
  <si>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</si>
  <si>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</si>
  <si>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</si>
  <si>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</si>
  <si>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</si>
  <si>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</si>
  <si>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</si>
  <si>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</si>
  <si>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</si>
  <si>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</si>
  <si>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</si>
  <si>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</si>
  <si>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</si>
  <si>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</si>
  <si>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</si>
  <si>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</si>
  <si>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</si>
  <si>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</si>
  <si>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</si>
  <si>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</si>
  <si>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</si>
  <si>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</si>
  <si>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</si>
  <si>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</si>
  <si>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</si>
  <si>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</si>
  <si>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</si>
  <si>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</si>
  <si>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</si>
  <si>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</si>
  <si>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</si>
  <si>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</si>
  <si>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</si>
  <si>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</si>
  <si>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</si>
  <si>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</si>
  <si>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</si>
  <si>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</si>
  <si>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</si>
  <si>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</si>
  <si>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</si>
  <si>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</si>
  <si>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</si>
  <si>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</si>
  <si>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</si>
  <si>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</si>
  <si>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</si>
  <si>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</si>
  <si>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</si>
  <si>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</si>
  <si>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</si>
  <si>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</si>
  <si>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</si>
  <si>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</si>
  <si>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</si>
  <si>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</si>
  <si>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</si>
  <si>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</si>
  <si>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</si>
  <si>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</si>
  <si>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</si>
  <si>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</si>
  <si>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</si>
  <si>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</si>
  <si>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</si>
  <si>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</si>
  <si>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</si>
  <si>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</si>
  <si>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</si>
  <si>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</si>
  <si>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</si>
  <si>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</si>
  <si>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</si>
  <si>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</si>
  <si>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</si>
  <si>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</si>
  <si>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</si>
  <si>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</si>
  <si>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</si>
  <si>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</si>
  <si>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</si>
  <si>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</si>
  <si>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</si>
  <si>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</si>
  <si>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</si>
  <si>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</si>
  <si>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</si>
  <si>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</si>
  <si>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</si>
  <si>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</si>
  <si>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</si>
  <si>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</si>
  <si>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</si>
  <si>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</si>
  <si>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</si>
  <si>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</si>
  <si>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</si>
  <si>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</si>
  <si>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</si>
  <si>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</si>
  <si>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</si>
  <si>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</si>
  <si>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</si>
  <si>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</si>
  <si>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</si>
  <si>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</si>
  <si>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</si>
  <si>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</si>
  <si>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</si>
  <si>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</si>
  <si>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</si>
  <si>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</si>
  <si>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</si>
  <si>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</si>
  <si>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</si>
  <si>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</si>
  <si>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</si>
  <si>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</si>
  <si>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</si>
  <si>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</si>
  <si>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</si>
  <si>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</si>
  <si>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</si>
  <si>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</si>
  <si>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</si>
  <si>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</si>
  <si>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</si>
  <si>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</si>
  <si>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</si>
  <si>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</si>
  <si>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</si>
  <si>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</si>
  <si>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</si>
  <si>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</si>
  <si>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</si>
  <si>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</si>
  <si>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</si>
  <si>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</si>
  <si>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</si>
  <si>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</si>
  <si>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</si>
  <si>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</si>
  <si>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</si>
  <si>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</si>
  <si>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</si>
  <si>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</si>
  <si>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</si>
  <si>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</si>
  <si>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</si>
  <si>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</si>
  <si>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</si>
  <si>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</si>
  <si>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</si>
  <si>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</si>
  <si>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</si>
  <si>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</si>
  <si>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</si>
  <si>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</si>
  <si>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</si>
  <si>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</si>
  <si>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</si>
  <si>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</si>
  <si>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</si>
  <si>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</si>
  <si>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</si>
  <si>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</si>
  <si>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</si>
  <si>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</si>
  <si>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</si>
  <si>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</si>
  <si>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</si>
  <si>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</si>
  <si>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</si>
  <si>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</si>
  <si>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</si>
  <si>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</si>
  <si>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</si>
  <si>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</si>
  <si>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</si>
  <si>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</si>
  <si>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</si>
  <si>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</si>
  <si>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</si>
  <si>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</si>
  <si>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</si>
  <si>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</si>
  <si>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</si>
  <si>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</si>
  <si>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</si>
  <si>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</si>
  <si>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</si>
  <si>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</si>
  <si>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</si>
  <si>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</si>
  <si>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</si>
  <si>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</si>
  <si>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</si>
  <si>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</si>
  <si>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</si>
  <si>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</si>
  <si>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</si>
  <si>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</si>
  <si>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</si>
  <si>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</si>
  <si>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</si>
  <si>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</si>
  <si>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</si>
  <si>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</si>
  <si>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</si>
  <si>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</si>
  <si>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</si>
  <si>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</si>
  <si>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</si>
  <si>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</si>
  <si>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</si>
  <si>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</si>
  <si>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</si>
  <si>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</si>
  <si>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</si>
  <si>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</si>
  <si>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</si>
  <si>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</si>
  <si>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</si>
  <si>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</si>
  <si>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</si>
  <si>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</si>
  <si>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</si>
  <si>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</si>
  <si>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</si>
  <si>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</si>
  <si>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</si>
  <si>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</si>
  <si>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</si>
  <si>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</si>
  <si>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</si>
  <si>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</si>
  <si>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</si>
  <si>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</si>
  <si>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</si>
  <si>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</si>
  <si>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</si>
  <si>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</si>
  <si>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</si>
  <si>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</si>
  <si>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</si>
  <si>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</si>
  <si>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</si>
  <si>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</si>
  <si>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</si>
  <si>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</si>
  <si>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</si>
  <si>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</si>
  <si>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</si>
  <si>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</si>
  <si>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</si>
  <si>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</si>
  <si>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</si>
  <si>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</si>
  <si>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</si>
  <si>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</si>
  <si>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</si>
  <si>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</si>
  <si>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</si>
  <si>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</si>
  <si>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</si>
  <si>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</si>
  <si>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</si>
  <si>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</si>
  <si>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</si>
  <si>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</si>
  <si>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</si>
  <si>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</si>
  <si>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</si>
  <si>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</si>
  <si>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</si>
  <si>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</si>
  <si>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</si>
  <si>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</si>
  <si>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</si>
  <si>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</si>
  <si>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</si>
  <si>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</si>
  <si>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</si>
  <si>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</si>
  <si>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</si>
  <si>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</si>
  <si>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</si>
  <si>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</si>
  <si>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</si>
  <si>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</si>
  <si>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</si>
  <si>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</si>
  <si>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</si>
  <si>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</si>
  <si>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</si>
  <si>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</si>
  <si>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</si>
  <si>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</si>
  <si>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</si>
  <si>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</si>
  <si>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</si>
  <si>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</si>
  <si>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</si>
  <si>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</si>
  <si>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</si>
  <si>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</si>
  <si>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</si>
  <si>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</si>
  <si>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</si>
  <si>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</si>
  <si>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</si>
  <si>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</si>
  <si>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</si>
  <si>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</si>
  <si>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</si>
  <si>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</si>
  <si>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</si>
  <si>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</si>
  <si>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</si>
  <si>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</si>
  <si>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</si>
  <si>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</si>
  <si>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</si>
  <si>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</si>
  <si>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</si>
  <si>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</si>
  <si>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</si>
  <si>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</si>
  <si>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</si>
  <si>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</si>
  <si>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</si>
  <si>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</si>
  <si>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</si>
  <si>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</si>
  <si>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</si>
  <si>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</si>
  <si>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</si>
  <si>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</si>
  <si>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</si>
  <si>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</si>
  <si>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</si>
  <si>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</si>
  <si>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</si>
  <si>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</si>
  <si>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</si>
  <si>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</si>
  <si>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</si>
  <si>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</si>
  <si>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</si>
  <si>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</si>
  <si>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</si>
  <si>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</si>
  <si>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</si>
  <si>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</si>
  <si>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</si>
  <si>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</si>
  <si>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</si>
  <si>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</si>
  <si>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</si>
  <si>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</si>
  <si>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</si>
  <si>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</si>
  <si>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</si>
  <si>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</si>
  <si>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</si>
  <si>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</si>
  <si>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</si>
  <si>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</si>
  <si>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</si>
  <si>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</si>
  <si>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</si>
  <si>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</si>
  <si>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</si>
  <si>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</si>
  <si>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</si>
  <si>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</si>
  <si>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</si>
  <si>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</si>
  <si>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</si>
  <si>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</si>
  <si>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</si>
  <si>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</si>
  <si>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</si>
  <si>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</si>
  <si>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</si>
  <si>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</si>
  <si>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</si>
  <si>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</si>
  <si>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</si>
  <si>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</si>
  <si>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</si>
  <si>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</si>
  <si>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</si>
  <si>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</si>
  <si>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</si>
  <si>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</si>
  <si>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</si>
  <si>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</si>
  <si>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</si>
  <si>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</si>
  <si>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</si>
  <si>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</si>
  <si>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</si>
  <si>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</si>
  <si>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</si>
  <si>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</si>
  <si>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</si>
  <si>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</si>
  <si>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</si>
  <si>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</si>
  <si>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</si>
  <si>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</si>
  <si>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</si>
  <si>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</si>
  <si>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</si>
  <si>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</si>
  <si>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</si>
  <si>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</si>
  <si>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</si>
  <si>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</si>
  <si>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</si>
  <si>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</si>
  <si>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</si>
  <si>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</si>
  <si>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</si>
  <si>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</si>
  <si>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</si>
  <si>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</si>
  <si>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</si>
  <si>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</si>
  <si>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</si>
  <si>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</si>
  <si>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</si>
  <si>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</si>
  <si>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</si>
  <si>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</si>
  <si>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</si>
  <si>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</si>
  <si>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</si>
  <si>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</si>
  <si>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</si>
  <si>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</si>
  <si>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</si>
  <si>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</si>
  <si>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</si>
  <si>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</si>
  <si>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</si>
  <si>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</si>
  <si>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</si>
  <si>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</si>
  <si>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</si>
  <si>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</si>
  <si>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</si>
  <si>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</si>
  <si>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</si>
  <si>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</si>
  <si>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</si>
  <si>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</si>
  <si>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</si>
  <si>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</si>
  <si>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</si>
  <si>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</si>
  <si>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</si>
  <si>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</si>
  <si>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</si>
  <si>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</si>
  <si>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</si>
  <si>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</si>
  <si>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</si>
  <si>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</si>
  <si>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</si>
  <si>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</si>
  <si>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</si>
  <si>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</si>
  <si>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</si>
  <si>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</si>
  <si>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</si>
  <si>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</si>
  <si>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</si>
  <si>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</si>
  <si>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</si>
  <si>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</si>
  <si>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</si>
  <si>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</si>
  <si>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</si>
  <si>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</si>
  <si>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</si>
  <si>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</si>
  <si>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</si>
  <si>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</si>
  <si>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</si>
  <si>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</si>
  <si>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</si>
  <si>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</si>
  <si>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</si>
  <si>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</si>
  <si>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</si>
  <si>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</si>
  <si>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</si>
  <si>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</si>
  <si>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</si>
  <si>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</si>
  <si>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</si>
  <si>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</si>
  <si>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</si>
  <si>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</si>
  <si>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</si>
  <si>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</si>
  <si>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</si>
  <si>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</si>
  <si>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</si>
  <si>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</si>
  <si>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</si>
  <si>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</si>
  <si>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</si>
  <si>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</si>
  <si>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</si>
  <si>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</si>
  <si>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</si>
  <si>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</si>
  <si>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</si>
  <si>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</si>
  <si>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</si>
  <si>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</si>
  <si>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</si>
  <si>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</si>
  <si>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</si>
  <si>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</si>
  <si>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</si>
  <si>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</si>
  <si>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</si>
  <si>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</si>
  <si>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</si>
  <si>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</si>
  <si>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</si>
  <si>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</si>
  <si>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</si>
  <si>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</si>
  <si>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</si>
  <si>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</si>
  <si>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</si>
  <si>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</si>
  <si>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</si>
  <si>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</si>
  <si>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</si>
  <si>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</si>
  <si>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</si>
  <si>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</si>
  <si>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</si>
  <si>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</si>
  <si>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</si>
  <si>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</si>
  <si>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</si>
  <si>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</si>
  <si>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</si>
  <si>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</si>
  <si>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</si>
  <si>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</si>
  <si>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</si>
  <si>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</si>
  <si>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</si>
  <si>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</si>
  <si>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</si>
  <si>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</si>
  <si>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</si>
  <si>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</si>
  <si>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</si>
  <si>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</si>
  <si>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</si>
  <si>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</si>
  <si>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</si>
  <si>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</si>
  <si>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</si>
  <si>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</si>
  <si>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</si>
  <si>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</si>
  <si>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</si>
  <si>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</si>
  <si>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</si>
  <si>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</si>
  <si>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</si>
  <si>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</si>
  <si>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</si>
  <si>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</si>
  <si>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</si>
  <si>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</si>
  <si>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</si>
  <si>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</si>
  <si>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</si>
  <si>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</si>
  <si>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</si>
  <si>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</si>
  <si>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</si>
  <si>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</si>
  <si>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</si>
  <si>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</si>
  <si>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</si>
  <si>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</si>
  <si>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</si>
  <si>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</si>
  <si>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</si>
  <si>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</si>
  <si>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</si>
  <si>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</si>
  <si>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</si>
  <si>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</si>
  <si>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</si>
  <si>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</si>
  <si>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</si>
  <si>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</si>
  <si>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</si>
  <si>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</si>
  <si>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</si>
  <si>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</si>
  <si>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</si>
  <si>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</si>
  <si>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</si>
  <si>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</si>
  <si>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</si>
  <si>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</si>
  <si>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</si>
  <si>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</si>
  <si>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</si>
  <si>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</si>
  <si>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</si>
  <si>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</si>
  <si>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</si>
  <si>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</si>
  <si>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</si>
  <si>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</si>
  <si>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</si>
  <si>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</si>
  <si>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</si>
  <si>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</si>
  <si>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</si>
  <si>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</si>
  <si>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</si>
  <si>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</si>
  <si>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</si>
  <si>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</si>
  <si>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</si>
  <si>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</si>
  <si>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</si>
  <si>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</si>
  <si>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</si>
  <si>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</si>
  <si>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</si>
  <si>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</si>
  <si>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</si>
  <si>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</si>
  <si>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</si>
  <si>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</si>
  <si>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</si>
  <si>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</si>
  <si>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</si>
  <si>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</si>
  <si>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</si>
  <si>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</si>
  <si>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</si>
  <si>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</si>
  <si>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</si>
  <si>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</si>
  <si>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</si>
  <si>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</si>
  <si>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</si>
  <si>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</si>
  <si>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</si>
  <si>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</si>
  <si>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</si>
  <si>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</si>
  <si>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</si>
  <si>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</si>
  <si>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</si>
  <si>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</si>
  <si>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</si>
  <si>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</si>
  <si>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</si>
  <si>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</si>
  <si>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</si>
  <si>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</si>
  <si>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</si>
  <si>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</si>
  <si>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</si>
  <si>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</si>
  <si>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</si>
  <si>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</si>
  <si>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</si>
  <si>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</si>
  <si>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</si>
  <si>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</si>
  <si>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</si>
  <si>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</si>
  <si>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</si>
  <si>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</si>
  <si>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</si>
  <si>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</si>
  <si>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</si>
  <si>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</si>
  <si>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</si>
  <si>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</si>
  <si>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</si>
  <si>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</si>
  <si>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</si>
  <si>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</si>
  <si>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</si>
  <si>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</si>
  <si>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</si>
  <si>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</si>
  <si>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</si>
  <si>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</si>
  <si>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</si>
  <si>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</si>
  <si>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</si>
  <si>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</si>
  <si>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</si>
  <si>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</si>
  <si>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</si>
  <si>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</si>
  <si>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</si>
  <si>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</si>
  <si>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</si>
  <si>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</si>
  <si>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</si>
  <si>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</si>
  <si>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</si>
  <si>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</si>
  <si>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</si>
  <si>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</si>
  <si>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</si>
  <si>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</si>
  <si>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</si>
  <si>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</si>
  <si>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</si>
  <si>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</si>
  <si>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</si>
  <si>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</si>
  <si>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</si>
  <si>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</si>
  <si>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</si>
  <si>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</si>
  <si>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</si>
  <si>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</si>
  <si>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</si>
  <si>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</si>
  <si>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</si>
  <si>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</si>
  <si>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</si>
  <si>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</si>
  <si>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</si>
  <si>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</si>
  <si>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</si>
  <si>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</si>
  <si>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</si>
  <si>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</si>
  <si>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</si>
  <si>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</si>
  <si>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</si>
  <si>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</si>
  <si>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</si>
  <si>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</si>
  <si>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</si>
  <si>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</si>
  <si>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</si>
  <si>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</si>
  <si>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</si>
  <si>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</si>
  <si>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</si>
  <si>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</si>
  <si>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</si>
  <si>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</si>
  <si>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</si>
  <si>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</si>
  <si>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</si>
  <si>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</si>
  <si>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</si>
  <si>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</si>
  <si>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</si>
  <si>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</si>
  <si>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</si>
  <si>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</si>
  <si>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</si>
  <si>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</si>
  <si>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</si>
  <si>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</si>
  <si>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</si>
  <si>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</si>
  <si>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</si>
  <si>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</si>
  <si>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</si>
  <si>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</si>
  <si>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</si>
  <si>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</si>
  <si>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</si>
  <si>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</si>
  <si>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</si>
  <si>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</si>
  <si>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</si>
  <si>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</si>
  <si>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</si>
  <si>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</si>
  <si>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</si>
  <si>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</si>
  <si>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</si>
  <si>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</si>
  <si>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</si>
  <si>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</si>
  <si>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</si>
  <si>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</si>
  <si>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</si>
  <si>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</si>
  <si>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</si>
  <si>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</si>
  <si>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</si>
  <si>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</si>
  <si>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</si>
  <si>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</si>
  <si>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</si>
  <si>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</si>
  <si>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</si>
  <si>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</si>
  <si>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</si>
  <si>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</si>
  <si>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</si>
  <si>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</si>
  <si>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</si>
  <si>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</si>
  <si>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</si>
  <si>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</si>
  <si>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</si>
  <si>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</si>
  <si>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</si>
  <si>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</si>
  <si>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</si>
  <si>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</si>
  <si>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</si>
  <si>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</si>
  <si>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</si>
  <si>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</si>
  <si>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</si>
  <si>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</si>
  <si>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</si>
  <si>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</si>
  <si>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</si>
  <si>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</si>
  <si>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</si>
  <si>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</si>
  <si>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</si>
  <si>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</si>
  <si>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</si>
  <si>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</si>
  <si>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</si>
  <si>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</si>
  <si>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</si>
  <si>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</si>
  <si>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</si>
  <si>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</si>
  <si>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</si>
  <si>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</si>
  <si>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</si>
  <si>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</si>
  <si>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</si>
  <si>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</si>
  <si>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</si>
  <si>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</si>
  <si>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</si>
  <si>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</si>
  <si>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</si>
  <si>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</si>
  <si>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</si>
  <si>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</si>
  <si>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</si>
  <si>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</si>
  <si>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</si>
  <si>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</si>
  <si>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</si>
  <si>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</si>
  <si>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</si>
  <si>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</si>
  <si>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</si>
  <si>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</si>
  <si>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</si>
  <si>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</si>
  <si>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</si>
  <si>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</si>
  <si>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</si>
  <si>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</si>
  <si>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</si>
  <si>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</si>
  <si>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</si>
  <si>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</si>
  <si>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</si>
  <si>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</si>
  <si>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</si>
  <si>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</si>
  <si>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</si>
  <si>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</si>
  <si>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</si>
  <si>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</si>
  <si>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</si>
  <si>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</si>
  <si>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</si>
  <si>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</si>
  <si>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</si>
  <si>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</si>
  <si>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</si>
  <si>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</si>
  <si>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</si>
  <si>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</si>
  <si>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</si>
  <si>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</si>
  <si>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</si>
  <si>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</si>
  <si>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</si>
  <si>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</si>
  <si>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</si>
  <si>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</si>
  <si>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</si>
  <si>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</si>
  <si>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</si>
  <si>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</si>
  <si>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</si>
  <si>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</si>
  <si>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</si>
  <si>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</si>
  <si>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</si>
  <si>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</si>
  <si>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</si>
  <si>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</si>
  <si>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</si>
  <si>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</si>
  <si>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</si>
  <si>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</si>
  <si>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</si>
  <si>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</si>
  <si>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</si>
  <si>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</si>
  <si>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</si>
  <si>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</si>
  <si>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</si>
  <si>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</si>
  <si>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</si>
  <si>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</si>
  <si>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</si>
  <si>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</si>
  <si>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</si>
  <si>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</si>
  <si>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</si>
  <si>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</si>
  <si>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</si>
  <si>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</si>
  <si>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</si>
  <si>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</si>
  <si>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</si>
  <si>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</si>
  <si>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</si>
  <si>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</si>
  <si>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</si>
  <si>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</si>
  <si>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</si>
  <si>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</si>
  <si>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</si>
  <si>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</si>
  <si>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</si>
  <si>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</si>
  <si>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</si>
  <si>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</si>
  <si>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</si>
  <si>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</si>
  <si>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</si>
  <si>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</si>
  <si>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</si>
  <si>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</si>
  <si>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</si>
  <si>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</si>
  <si>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</si>
  <si>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</si>
  <si>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</si>
  <si>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</si>
  <si>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</si>
  <si>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</si>
  <si>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</si>
  <si>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</si>
  <si>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</si>
  <si>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</si>
  <si>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</si>
  <si>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</si>
  <si>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</si>
  <si>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</si>
  <si>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</si>
  <si>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</si>
  <si>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</si>
  <si>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</si>
  <si>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</si>
  <si>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</si>
  <si>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</si>
  <si>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</si>
  <si>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</si>
  <si>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</si>
  <si>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</si>
  <si>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</si>
  <si>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</si>
  <si>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</si>
  <si>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</si>
  <si>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</si>
  <si>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</si>
  <si>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</si>
  <si>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</si>
  <si>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</si>
  <si>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</si>
  <si>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</si>
  <si>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</si>
  <si>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</si>
  <si>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</si>
  <si>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</si>
  <si>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</si>
  <si>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</si>
  <si>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</si>
  <si>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</si>
  <si>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</si>
  <si>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</si>
  <si>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</si>
  <si>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</si>
  <si>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</si>
  <si>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</si>
  <si>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</si>
  <si>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</si>
  <si>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</si>
  <si>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</si>
  <si>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</si>
  <si>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</si>
  <si>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</si>
  <si>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</si>
  <si>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</si>
  <si>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</si>
  <si>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</si>
  <si>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</si>
  <si>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</si>
  <si>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</si>
  <si>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</si>
  <si>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</si>
  <si>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</si>
  <si>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</si>
  <si>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</si>
  <si>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</si>
  <si>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</si>
  <si>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</si>
  <si>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</si>
  <si>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</si>
  <si>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</si>
  <si>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</si>
  <si>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</si>
  <si>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</si>
  <si>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</si>
  <si>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</si>
  <si>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</si>
  <si>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</si>
  <si>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</si>
  <si>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</si>
  <si>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</si>
  <si>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</si>
  <si>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</si>
  <si>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</si>
  <si>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</si>
  <si>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</si>
  <si>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</si>
  <si>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</si>
  <si>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</si>
  <si>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</si>
  <si>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</si>
  <si>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</si>
  <si>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</si>
  <si>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</si>
  <si>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</si>
  <si>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</si>
  <si>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</si>
  <si>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</si>
  <si>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</si>
  <si>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</si>
  <si>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</si>
  <si>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</si>
  <si>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</si>
  <si>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</si>
  <si>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</si>
  <si>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</si>
  <si>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</si>
  <si>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</si>
  <si>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</si>
  <si>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</si>
  <si>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</si>
  <si>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</si>
  <si>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</si>
  <si>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</si>
  <si>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</si>
  <si>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</si>
  <si>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</si>
  <si>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</si>
  <si>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</si>
  <si>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</si>
  <si>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</si>
  <si>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</si>
  <si>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</si>
  <si>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</si>
  <si>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</si>
  <si>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</si>
  <si>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</si>
  <si>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</si>
  <si>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</si>
  <si>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</si>
  <si>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</si>
  <si>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</si>
  <si>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</si>
  <si>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</si>
  <si>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</si>
  <si>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</si>
  <si>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</si>
  <si>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</si>
  <si>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</si>
  <si>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</si>
  <si>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</si>
  <si>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</si>
  <si>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</si>
  <si>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</si>
  <si>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</si>
  <si>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</si>
  <si>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</si>
  <si>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</si>
  <si>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</si>
  <si>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</si>
  <si>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</si>
  <si>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</si>
  <si>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</si>
  <si>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</si>
  <si>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</si>
  <si>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</si>
  <si>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</si>
  <si>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</si>
  <si>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</si>
  <si>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</si>
  <si>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</si>
  <si>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</si>
  <si>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</si>
  <si>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</si>
  <si>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</si>
  <si>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</si>
  <si>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</si>
  <si>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</si>
  <si>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</si>
  <si>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</si>
  <si>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</si>
  <si>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</si>
  <si>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</si>
  <si>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</si>
  <si>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</si>
  <si>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</si>
  <si>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</si>
  <si>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</si>
  <si>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</si>
  <si>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</si>
  <si>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</si>
  <si>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</si>
  <si>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</si>
  <si>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</si>
  <si>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</si>
  <si>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</si>
  <si>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</si>
  <si>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</si>
  <si>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</si>
  <si>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</si>
  <si>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</si>
  <si>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</si>
  <si>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</si>
  <si>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</si>
  <si>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</si>
  <si>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</si>
  <si>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</si>
  <si>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</si>
  <si>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</si>
  <si>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</si>
  <si>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</si>
  <si>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</si>
  <si>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</si>
  <si>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</si>
  <si>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</si>
  <si>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</si>
  <si>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</si>
  <si>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</si>
  <si>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</si>
  <si>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</si>
  <si>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</si>
  <si>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</si>
  <si>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</si>
  <si>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</si>
  <si>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</si>
  <si>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</si>
  <si>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</si>
  <si>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</si>
  <si>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</si>
  <si>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</si>
  <si>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</si>
  <si>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</si>
  <si>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</si>
  <si>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</si>
  <si>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</si>
  <si>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</si>
  <si>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</si>
  <si>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</si>
  <si>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</si>
  <si>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</si>
  <si>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</si>
  <si>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</si>
  <si>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</si>
  <si>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</si>
  <si>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</si>
  <si>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</si>
  <si>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</si>
  <si>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</si>
  <si>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</si>
  <si>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</si>
  <si>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</si>
  <si>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</si>
  <si>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</si>
  <si>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</si>
  <si>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</si>
  <si>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</si>
  <si>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</si>
  <si>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</si>
  <si>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</si>
  <si>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</si>
  <si>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</si>
  <si>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</si>
  <si>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</si>
  <si>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</si>
  <si>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</si>
  <si>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</si>
  <si>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</si>
  <si>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</si>
  <si>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</si>
  <si>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</si>
  <si>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</si>
  <si>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</si>
  <si>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</si>
  <si>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</si>
  <si>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</si>
  <si>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</si>
  <si>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</si>
  <si>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</si>
  <si>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</si>
  <si>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</si>
  <si>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</si>
  <si>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</si>
  <si>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</si>
  <si>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</si>
  <si>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</si>
  <si>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</si>
  <si>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</si>
  <si>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</si>
  <si>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</si>
  <si>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</si>
  <si>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</si>
  <si>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</si>
  <si>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</si>
  <si>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</si>
  <si>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</si>
  <si>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</si>
  <si>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</si>
  <si>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</si>
  <si>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</si>
  <si>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</si>
  <si>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</si>
  <si>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</si>
  <si>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</si>
  <si>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</si>
  <si>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</si>
  <si>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</si>
  <si>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</si>
  <si>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</si>
  <si>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</si>
  <si>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</si>
  <si>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</si>
  <si>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</si>
  <si>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</si>
  <si>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</si>
  <si>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</si>
  <si>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</si>
  <si>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</si>
  <si>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</si>
  <si>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</si>
  <si>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</si>
  <si>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</si>
  <si>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</si>
  <si>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</si>
  <si>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</si>
  <si>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</si>
  <si>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</si>
  <si>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</si>
  <si>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</si>
  <si>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</si>
  <si>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</si>
  <si>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</si>
  <si>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</si>
  <si>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</si>
  <si>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</si>
  <si>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</si>
  <si>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</si>
  <si>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</si>
  <si>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</si>
  <si>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</si>
  <si>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</si>
  <si>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</si>
  <si>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</si>
  <si>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</si>
  <si>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</si>
  <si>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</si>
  <si>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</si>
  <si>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</si>
  <si>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</si>
  <si>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</si>
  <si>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</si>
  <si>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</si>
  <si>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</si>
  <si>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</si>
  <si>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</si>
  <si>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</si>
  <si>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</si>
  <si>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</si>
  <si>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</si>
  <si>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</si>
  <si>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</si>
  <si>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</si>
  <si>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</si>
  <si>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</si>
  <si>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</si>
  <si>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</si>
  <si>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</si>
  <si>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</si>
  <si>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</si>
  <si>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</si>
  <si>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</si>
  <si>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</si>
  <si>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</si>
  <si>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</si>
  <si>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</si>
  <si>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</si>
  <si>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</si>
  <si>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</si>
  <si>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</si>
  <si>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</si>
  <si>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</si>
  <si>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</si>
  <si>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</si>
  <si>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</si>
  <si>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</si>
  <si>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</si>
  <si>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</si>
  <si>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</si>
  <si>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</si>
  <si>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</si>
  <si>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</si>
  <si>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</si>
  <si>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</si>
  <si>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</si>
  <si>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</si>
  <si>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</si>
  <si>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</si>
  <si>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</si>
  <si>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</si>
  <si>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</si>
  <si>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</si>
  <si>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</si>
  <si>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</si>
  <si>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</si>
  <si>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</si>
  <si>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</si>
  <si>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</si>
  <si>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</si>
  <si>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</si>
  <si>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</si>
  <si>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</si>
  <si>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</si>
  <si>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</si>
  <si>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</si>
  <si>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</si>
  <si>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</si>
  <si>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</si>
  <si>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</si>
  <si>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</si>
  <si>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</si>
  <si>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</si>
  <si>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</si>
  <si>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</si>
  <si>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</si>
  <si>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</si>
  <si>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</si>
  <si>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</si>
  <si>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</si>
  <si>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</si>
  <si>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</si>
  <si>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</si>
  <si>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</si>
  <si>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</si>
  <si>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</si>
  <si>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</si>
  <si>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</si>
  <si>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</si>
  <si>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</si>
  <si>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</si>
  <si>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</si>
  <si>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</si>
  <si>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</si>
  <si>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</si>
  <si>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</si>
  <si>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</si>
  <si>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</si>
  <si>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</si>
  <si>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</si>
  <si>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</si>
  <si>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</si>
  <si>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</si>
  <si>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</si>
  <si>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</si>
  <si>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</si>
  <si>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</si>
  <si>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</si>
  <si>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</si>
  <si>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</si>
  <si>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</si>
  <si>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</si>
  <si>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</si>
  <si>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</si>
  <si>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</si>
  <si>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</si>
  <si>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</si>
  <si>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</si>
  <si>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</si>
  <si>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</si>
  <si>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</si>
  <si>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</si>
  <si>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</si>
  <si>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</si>
  <si>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</si>
  <si>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</si>
  <si>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</si>
  <si>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</si>
  <si>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</si>
  <si>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</si>
  <si>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</si>
  <si>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</si>
  <si>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</si>
  <si>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</si>
  <si>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</si>
  <si>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</si>
  <si>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</si>
  <si>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</si>
  <si>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</si>
  <si>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</si>
  <si>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</si>
  <si>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</si>
  <si>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</si>
  <si>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</si>
  <si>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</si>
  <si>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</si>
  <si>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</si>
  <si>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</si>
  <si>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</si>
  <si>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</si>
  <si>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</si>
  <si>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</si>
  <si>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</si>
  <si>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</si>
  <si>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</si>
  <si>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</si>
  <si>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</si>
  <si>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</si>
  <si>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</si>
  <si>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</si>
  <si>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</si>
  <si>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</si>
  <si>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</si>
  <si>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</si>
  <si>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</si>
  <si>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</si>
  <si>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</si>
  <si>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</si>
  <si>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</si>
  <si>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</si>
  <si>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</si>
  <si>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</si>
  <si>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</si>
  <si>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</si>
  <si>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</si>
  <si>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</si>
  <si>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</si>
  <si>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</si>
  <si>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</si>
  <si>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</si>
  <si>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</si>
  <si>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</si>
  <si>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</si>
  <si>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</si>
  <si>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</si>
  <si>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</si>
  <si>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</si>
  <si>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</si>
  <si>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</si>
  <si>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</si>
  <si>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</si>
  <si>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</si>
  <si>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</si>
  <si>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</si>
  <si>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</si>
  <si>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</si>
  <si>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</si>
  <si>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</si>
  <si>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</si>
  <si>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</si>
  <si>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</si>
  <si>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</si>
  <si>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</si>
  <si>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</si>
  <si>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</si>
  <si>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</si>
  <si>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</si>
  <si>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</si>
  <si>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</si>
  <si>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</si>
  <si>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</si>
  <si>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</si>
  <si>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</si>
  <si>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</si>
  <si>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</si>
  <si>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</si>
  <si>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</si>
  <si>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</si>
  <si>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</si>
  <si>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</si>
  <si>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</si>
  <si>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</si>
  <si>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</si>
  <si>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</si>
  <si>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</si>
  <si>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</si>
  <si>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</si>
  <si>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</si>
  <si>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</si>
  <si>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</si>
  <si>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</si>
  <si>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</si>
  <si>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</si>
  <si>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</si>
  <si>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</si>
  <si>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</si>
  <si>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</si>
  <si>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</si>
  <si>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</si>
  <si>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</si>
  <si>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</si>
  <si>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</si>
  <si>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</si>
  <si>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</si>
  <si>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</si>
  <si>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</si>
  <si>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</si>
  <si>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</si>
  <si>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</si>
  <si>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</si>
  <si>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</si>
  <si>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</si>
  <si>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</si>
  <si>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</si>
  <si>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</si>
  <si>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</si>
  <si>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</si>
  <si>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</si>
  <si>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</si>
  <si>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</si>
  <si>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</si>
  <si>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</si>
  <si>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</si>
  <si>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</si>
  <si>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</si>
  <si>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</si>
  <si>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</si>
  <si>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</si>
  <si>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</si>
  <si>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</si>
  <si>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</si>
  <si>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</si>
  <si>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</si>
  <si>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</si>
  <si>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</si>
  <si>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</si>
  <si>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</si>
  <si>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</si>
  <si>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</si>
  <si>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</si>
  <si>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</si>
  <si>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</si>
  <si>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</si>
  <si>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</si>
  <si>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</si>
  <si>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</si>
  <si>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</si>
  <si>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</si>
  <si>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</si>
  <si>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</si>
  <si>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</si>
  <si>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</si>
  <si>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</si>
  <si>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</si>
  <si>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</si>
  <si>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</si>
  <si>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</si>
  <si>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</si>
  <si>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</si>
  <si>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</si>
  <si>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</si>
  <si>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</si>
  <si>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</si>
  <si>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</si>
  <si>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</si>
  <si>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</si>
  <si>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</si>
  <si>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</si>
  <si>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</si>
  <si>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</si>
  <si>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</si>
  <si>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</si>
  <si>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</si>
  <si>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</si>
  <si>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</si>
  <si>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</si>
  <si>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</si>
  <si>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</si>
  <si>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</si>
  <si>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</si>
  <si>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</si>
  <si>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</si>
  <si>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</si>
  <si>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</si>
  <si>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</si>
  <si>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</si>
  <si>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</si>
  <si>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</si>
  <si>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</si>
  <si>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</si>
  <si>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</si>
  <si>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</si>
  <si>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</si>
  <si>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</si>
  <si>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</si>
  <si>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</si>
  <si>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</si>
  <si>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</si>
  <si>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</si>
  <si>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</si>
  <si>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</si>
  <si>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</si>
  <si>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</si>
  <si>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</si>
  <si>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</si>
  <si>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</si>
  <si>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</si>
  <si>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</si>
  <si>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</si>
  <si>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</si>
  <si>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</si>
  <si>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</si>
  <si>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</si>
  <si>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</si>
  <si>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</si>
  <si>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</si>
  <si>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</si>
  <si>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</si>
  <si>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</si>
  <si>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</si>
  <si>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</si>
  <si>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</si>
  <si>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</si>
  <si>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</si>
  <si>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</si>
  <si>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</si>
  <si>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</si>
  <si>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</si>
  <si>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</si>
  <si>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</si>
  <si>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</si>
  <si>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</si>
  <si>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</si>
  <si>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</si>
  <si>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</si>
  <si>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</si>
  <si>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</si>
  <si>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</si>
  <si>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</si>
  <si>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</si>
  <si>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</si>
  <si>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</si>
  <si>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</si>
  <si>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</si>
  <si>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</si>
  <si>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</si>
  <si>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</si>
  <si>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</si>
  <si>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</si>
  <si>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</si>
  <si>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</si>
  <si>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</si>
  <si>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</si>
  <si>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</si>
  <si>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</si>
  <si>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</si>
  <si>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</si>
  <si>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</si>
  <si>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</si>
  <si>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</si>
  <si>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</si>
  <si>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</si>
  <si>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</si>
  <si>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</si>
  <si>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</si>
  <si>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</si>
  <si>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</si>
  <si>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</si>
  <si>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</si>
  <si>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</si>
  <si>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</si>
  <si>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</si>
  <si>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</si>
  <si>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</si>
  <si>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</si>
  <si>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</si>
  <si>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</si>
  <si>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</si>
  <si>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</si>
  <si>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</si>
  <si>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</si>
  <si>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</si>
  <si>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</si>
  <si>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</si>
  <si>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</si>
  <si>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</si>
  <si>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</si>
  <si>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</si>
  <si>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</si>
  <si>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</si>
  <si>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</si>
  <si>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</si>
  <si>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</si>
  <si>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</si>
  <si>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</si>
  <si>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</si>
  <si>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</si>
  <si>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</si>
  <si>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</si>
  <si>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</si>
  <si>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</si>
  <si>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</si>
  <si>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</si>
  <si>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</si>
  <si>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</si>
  <si>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</si>
  <si>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</si>
  <si>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</si>
  <si>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</si>
  <si>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</si>
  <si>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</si>
  <si>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</si>
  <si>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</si>
  <si>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</si>
  <si>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</si>
  <si>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</si>
  <si>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</si>
  <si>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</si>
  <si>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</si>
  <si>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</si>
  <si>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</si>
  <si>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</si>
  <si>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</si>
  <si>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</si>
  <si>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</si>
  <si>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</si>
  <si>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</si>
  <si>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</si>
  <si>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</si>
  <si>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</si>
  <si>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</si>
  <si>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</si>
  <si>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</si>
  <si>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</si>
  <si>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</si>
  <si>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</si>
  <si>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</si>
  <si>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</si>
  <si>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</si>
  <si>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</si>
  <si>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</si>
  <si>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</si>
  <si>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</si>
  <si>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</si>
  <si>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</si>
  <si>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</si>
  <si>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</si>
  <si>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</si>
  <si>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</si>
  <si>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</si>
  <si>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</si>
  <si>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</si>
  <si>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</si>
  <si>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</si>
  <si>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</si>
  <si>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</si>
  <si>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</si>
  <si>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</si>
  <si>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</si>
  <si>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</si>
  <si>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</si>
  <si>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</si>
  <si>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</si>
  <si>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</si>
  <si>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</si>
  <si>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</si>
  <si>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</si>
  <si>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</si>
  <si>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</si>
  <si>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</si>
  <si>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</si>
  <si>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</si>
  <si>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</si>
  <si>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</si>
  <si>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</si>
  <si>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</si>
  <si>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</si>
  <si>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</si>
  <si>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</si>
  <si>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</si>
  <si>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</si>
  <si>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</si>
  <si>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</si>
  <si>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</si>
  <si>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</si>
  <si>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</si>
  <si>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</si>
  <si>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</si>
  <si>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</si>
  <si>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</si>
  <si>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</si>
  <si>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</si>
  <si>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</si>
  <si>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</si>
  <si>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</si>
  <si>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</si>
  <si>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</si>
  <si>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</si>
  <si>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</si>
  <si>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</si>
  <si>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</si>
  <si>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</si>
  <si>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</si>
  <si>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</si>
  <si>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</si>
  <si>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</si>
  <si>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</si>
  <si>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</si>
  <si>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</si>
  <si>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</si>
  <si>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</si>
  <si>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</si>
  <si>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</si>
  <si>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</si>
  <si>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</si>
  <si>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</si>
  <si>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</si>
  <si>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</si>
  <si>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</si>
  <si>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</si>
  <si>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</si>
  <si>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</si>
  <si>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</si>
  <si>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</si>
  <si>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</si>
  <si>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</si>
  <si>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</si>
  <si>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</si>
  <si>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</si>
  <si>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</si>
  <si>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</si>
  <si>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</si>
  <si>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</si>
  <si>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</si>
  <si>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</si>
  <si>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</si>
  <si>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</si>
  <si>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</si>
  <si>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</si>
  <si>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</si>
  <si>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</si>
  <si>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</si>
  <si>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</si>
  <si>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</si>
  <si>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</si>
  <si>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</si>
  <si>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</si>
  <si>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</si>
  <si>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</si>
  <si>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</si>
  <si>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</si>
  <si>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</si>
  <si>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</si>
  <si>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</si>
  <si>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</si>
  <si>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</si>
  <si>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</si>
  <si>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</si>
  <si>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</si>
  <si>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</si>
  <si>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</si>
  <si>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</si>
  <si>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</si>
  <si>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</si>
  <si>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</si>
  <si>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</si>
  <si>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</si>
  <si>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</si>
  <si>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</si>
  <si>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</si>
  <si>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</si>
  <si>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</si>
  <si>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</si>
  <si>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</si>
  <si>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</si>
  <si>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</si>
  <si>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</si>
  <si>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</si>
  <si>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</si>
  <si>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</si>
  <si>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</si>
  <si>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</si>
  <si>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</si>
  <si>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</si>
  <si>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</si>
  <si>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</si>
  <si>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</si>
  <si>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</si>
  <si>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</si>
  <si>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</si>
  <si>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</si>
  <si>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</si>
  <si>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</si>
  <si>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</si>
  <si>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</si>
  <si>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</si>
  <si>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</si>
  <si>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</si>
  <si>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</si>
  <si>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</si>
  <si>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</si>
  <si>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</si>
  <si>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</si>
  <si>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</si>
  <si>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</si>
  <si>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</si>
  <si>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</si>
  <si>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</si>
  <si>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</si>
  <si>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</si>
  <si>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</si>
  <si>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</si>
  <si>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</si>
  <si>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</si>
  <si>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</si>
  <si>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</si>
  <si>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</si>
  <si>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</si>
  <si>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</si>
  <si>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</si>
  <si>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</si>
  <si>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</si>
  <si>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</si>
  <si>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</si>
  <si>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</si>
  <si>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</si>
  <si>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</si>
  <si>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</si>
  <si>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</si>
  <si>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</si>
  <si>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</si>
  <si>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</si>
  <si>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</si>
  <si>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</si>
  <si>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</si>
  <si>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</si>
  <si>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</si>
  <si>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</si>
  <si>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</si>
  <si>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</si>
  <si>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</si>
  <si>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</si>
  <si>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</si>
  <si>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</si>
  <si>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</si>
  <si>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</si>
  <si>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</si>
  <si>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</si>
  <si>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</si>
  <si>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</si>
  <si>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</si>
  <si>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</si>
  <si>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</si>
  <si>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</si>
  <si>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</si>
  <si>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</si>
  <si>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</si>
  <si>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</si>
  <si>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</si>
  <si>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</si>
  <si>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</si>
  <si>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</si>
  <si>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</si>
  <si>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</si>
  <si>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</si>
  <si>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</si>
  <si>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</si>
  <si>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</si>
  <si>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</si>
  <si>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</si>
  <si>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</si>
  <si>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</si>
  <si>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</si>
  <si>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</si>
  <si>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</si>
  <si>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</si>
  <si>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</si>
  <si>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</si>
  <si>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</si>
  <si>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</si>
  <si>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</si>
  <si>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</si>
  <si>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</si>
  <si>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</si>
  <si>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</si>
  <si>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</si>
  <si>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</si>
  <si>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</si>
  <si>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</si>
  <si>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</si>
  <si>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</si>
  <si>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</si>
  <si>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</si>
  <si>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</si>
  <si>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</si>
  <si>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</si>
  <si>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</si>
  <si>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</si>
  <si>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</si>
  <si>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</si>
  <si>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</si>
  <si>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</si>
  <si>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</si>
  <si>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</si>
  <si>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</si>
  <si>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</si>
  <si>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</si>
  <si>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</si>
  <si>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</si>
  <si>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</si>
  <si>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</si>
  <si>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</si>
  <si>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</si>
  <si>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</si>
  <si>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</si>
  <si>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</si>
  <si>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</si>
  <si>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</si>
  <si>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</si>
  <si>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</si>
  <si>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</si>
  <si>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</si>
  <si>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</si>
  <si>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</si>
  <si>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</si>
  <si>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</si>
  <si>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</si>
  <si>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</si>
  <si>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</si>
  <si>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</si>
  <si>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</si>
  <si>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</si>
  <si>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</si>
  <si>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</si>
  <si>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</si>
  <si>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</si>
  <si>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</si>
  <si>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</si>
  <si>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</si>
  <si>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</si>
  <si>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</si>
  <si>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</si>
  <si>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</si>
  <si>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</si>
  <si>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</si>
  <si>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</si>
  <si>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</si>
  <si>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</si>
  <si>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</si>
  <si>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</si>
  <si>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</si>
  <si>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</si>
  <si>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</si>
  <si>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</si>
  <si>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</si>
  <si>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</si>
  <si>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</si>
  <si>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</si>
  <si>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</si>
  <si>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</si>
  <si>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</si>
  <si>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</si>
  <si>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</si>
  <si>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</si>
  <si>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</si>
  <si>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</si>
  <si>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</si>
  <si>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</si>
  <si>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</si>
  <si>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</si>
  <si>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</si>
  <si>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</si>
  <si>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</si>
  <si>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</si>
  <si>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</si>
  <si>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</si>
  <si>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</si>
  <si>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</si>
  <si>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</si>
  <si>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</si>
  <si>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</si>
  <si>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</si>
  <si>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</si>
  <si>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</si>
  <si>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</si>
  <si>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</si>
  <si>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</si>
  <si>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</si>
  <si>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</si>
  <si>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</si>
  <si>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</si>
  <si>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</si>
  <si>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</si>
  <si>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</si>
  <si>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</si>
  <si>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</si>
  <si>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</si>
  <si>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</si>
  <si>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</si>
  <si>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</si>
  <si>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</si>
  <si>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</si>
  <si>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</si>
  <si>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</si>
  <si>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</si>
  <si>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</si>
  <si>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</si>
  <si>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</si>
  <si>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</si>
  <si>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</si>
  <si>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</si>
  <si>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</si>
  <si>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</si>
  <si>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</si>
  <si>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</si>
  <si>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</si>
  <si>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</si>
  <si>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</si>
  <si>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</si>
  <si>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</si>
  <si>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</si>
  <si>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</si>
  <si>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</si>
  <si>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</si>
  <si>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</si>
  <si>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</si>
  <si>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</si>
  <si>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</si>
  <si>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</si>
  <si>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</si>
  <si>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</si>
  <si>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</si>
  <si>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</si>
  <si>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</si>
  <si>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</si>
  <si>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</si>
  <si>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</si>
  <si>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</si>
  <si>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</si>
  <si>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</si>
  <si>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</si>
  <si>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</si>
  <si>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</si>
  <si>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</si>
  <si>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</si>
  <si>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</si>
  <si>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</si>
  <si>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</si>
  <si>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</si>
  <si>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</si>
  <si>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</si>
  <si>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</si>
  <si>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</si>
  <si>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</si>
  <si>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</si>
  <si>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</si>
  <si>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</si>
  <si>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</si>
  <si>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</si>
  <si>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</si>
  <si>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</si>
  <si>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</si>
  <si>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</si>
  <si>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</si>
  <si>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</si>
  <si>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</si>
  <si>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</si>
  <si>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</si>
  <si>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</si>
  <si>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</si>
  <si>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</si>
  <si>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</si>
  <si>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</si>
  <si>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</si>
  <si>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</si>
  <si>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</si>
  <si>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</si>
  <si>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</si>
  <si>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</si>
  <si>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</si>
  <si>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</si>
  <si>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</si>
  <si>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</si>
  <si>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</si>
  <si>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</si>
  <si>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</si>
  <si>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</si>
  <si>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</si>
  <si>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</si>
  <si>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</si>
  <si>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</si>
  <si>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</si>
  <si>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</si>
  <si>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</si>
  <si>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</si>
  <si>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</si>
  <si>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</si>
  <si>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</si>
  <si>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</si>
  <si>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</si>
  <si>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</si>
  <si>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</si>
  <si>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</si>
  <si>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</si>
  <si>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</si>
  <si>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</si>
  <si>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</si>
  <si>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</si>
  <si>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</si>
  <si>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</si>
  <si>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</si>
  <si>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</si>
  <si>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</si>
  <si>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</si>
  <si>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</si>
  <si>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</si>
  <si>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</si>
  <si>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</si>
  <si>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</si>
  <si>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</si>
  <si>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</si>
  <si>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</si>
  <si>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</si>
  <si>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</si>
  <si>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</si>
  <si>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</si>
  <si>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</si>
  <si>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</si>
  <si>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</si>
  <si>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</si>
  <si>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</si>
  <si>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</si>
  <si>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</si>
  <si>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</si>
  <si>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</si>
  <si>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</si>
  <si>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</si>
  <si>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</si>
  <si>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</si>
  <si>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</si>
  <si>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</si>
  <si>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</si>
  <si>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</si>
  <si>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</si>
  <si>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</si>
  <si>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</si>
  <si>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</si>
  <si>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</si>
  <si>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</si>
  <si>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</si>
  <si>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</si>
  <si>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</si>
  <si>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</si>
  <si>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</si>
  <si>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</si>
  <si>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</si>
  <si>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</si>
  <si>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</si>
  <si>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</si>
  <si>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</si>
  <si>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</si>
  <si>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</si>
  <si>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</si>
  <si>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</si>
  <si>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</si>
  <si>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</si>
  <si>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</si>
  <si>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</si>
  <si>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</si>
  <si>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</si>
  <si>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</si>
  <si>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</si>
  <si>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</si>
  <si>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</si>
  <si>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</si>
  <si>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</si>
  <si>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</si>
  <si>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</si>
  <si>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</si>
  <si>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</si>
  <si>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</si>
  <si>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</si>
  <si>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</si>
  <si>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</si>
  <si>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</si>
  <si>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</si>
  <si>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</si>
  <si>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</si>
  <si>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</si>
  <si>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</si>
  <si>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</si>
  <si>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</si>
  <si>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</si>
  <si>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</si>
  <si>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</si>
  <si>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</si>
  <si>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</si>
  <si>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</si>
  <si>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</si>
  <si>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</si>
  <si>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</si>
  <si>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</si>
  <si>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</si>
  <si>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</si>
  <si>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</si>
  <si>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</si>
  <si>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</si>
  <si>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</si>
  <si>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</si>
  <si>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</si>
  <si>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</si>
  <si>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</si>
  <si>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</si>
  <si>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</si>
  <si>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</si>
  <si>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</si>
  <si>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</si>
  <si>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</si>
  <si>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</si>
  <si>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</si>
  <si>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</si>
  <si>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</si>
  <si>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</si>
  <si>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</si>
  <si>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</si>
  <si>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</si>
  <si>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</si>
  <si>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</si>
  <si>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</si>
  <si>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</si>
  <si>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</si>
  <si>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</si>
  <si>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</si>
  <si>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</si>
  <si>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</si>
  <si>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</si>
  <si>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</si>
  <si>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</si>
  <si>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</si>
  <si>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</si>
  <si>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</si>
  <si>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</si>
  <si>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</si>
  <si>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</si>
  <si>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</si>
  <si>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</si>
  <si>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</si>
  <si>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</si>
  <si>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</si>
  <si>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</si>
  <si>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</si>
  <si>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</si>
  <si>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</si>
  <si>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</si>
  <si>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</si>
  <si>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</si>
  <si>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</si>
  <si>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</si>
  <si>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</si>
  <si>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</si>
  <si>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</si>
  <si>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</si>
  <si>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</si>
  <si>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</si>
  <si>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</si>
  <si>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</si>
  <si>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</si>
  <si>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</si>
  <si>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</si>
  <si>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</si>
  <si>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</si>
  <si>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</si>
  <si>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</si>
  <si>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</si>
  <si>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</si>
  <si>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</si>
  <si>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</si>
  <si>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</si>
  <si>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</si>
  <si>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</si>
  <si>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</si>
  <si>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</si>
  <si>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</si>
  <si>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</si>
  <si>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</si>
  <si>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</si>
  <si>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</si>
  <si>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</si>
  <si>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</si>
  <si>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</si>
  <si>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</si>
  <si>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</si>
  <si>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</si>
  <si>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</si>
  <si>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</si>
  <si>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</si>
  <si>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</si>
  <si>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</si>
  <si>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</si>
  <si>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</si>
  <si>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</si>
  <si>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</si>
  <si>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</si>
  <si>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</si>
  <si>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</si>
  <si>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</si>
  <si>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</si>
  <si>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</si>
  <si>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</si>
  <si>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</si>
  <si>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</si>
  <si>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</si>
  <si>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</si>
  <si>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</si>
  <si>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</si>
  <si>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</si>
  <si>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</si>
  <si>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</si>
  <si>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</si>
  <si>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</si>
  <si>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</si>
  <si>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</si>
  <si>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</si>
  <si>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</si>
  <si>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</si>
  <si>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</si>
  <si>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</si>
  <si>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</si>
  <si>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</si>
  <si>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</si>
  <si>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</si>
  <si>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</si>
  <si>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</si>
  <si>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</si>
  <si>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</si>
  <si>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</si>
  <si>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</si>
  <si>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</si>
  <si>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</si>
  <si>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</si>
  <si>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</si>
  <si>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</si>
  <si>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</si>
  <si>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</si>
  <si>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</si>
  <si>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</si>
  <si>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</si>
  <si>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</si>
  <si>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</si>
  <si>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</si>
  <si>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</si>
  <si>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</si>
  <si>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</si>
  <si>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</si>
  <si>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</si>
  <si>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</si>
  <si>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</si>
  <si>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</si>
  <si>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</si>
  <si>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</si>
  <si>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</si>
  <si>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</si>
  <si>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</si>
  <si>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</si>
  <si>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</si>
  <si>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</si>
  <si>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</si>
  <si>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</si>
  <si>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</si>
  <si>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</si>
  <si>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</si>
  <si>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</si>
  <si>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</si>
  <si>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</si>
  <si>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</si>
  <si>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</si>
  <si>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</si>
  <si>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</si>
  <si>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</si>
  <si>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</si>
  <si>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</si>
  <si>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</si>
  <si>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</si>
  <si>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</si>
  <si>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</si>
  <si>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</si>
  <si>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</si>
  <si>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</si>
  <si>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</si>
  <si>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</si>
  <si>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</si>
  <si>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</si>
  <si>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</si>
  <si>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</si>
  <si>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</si>
  <si>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</si>
  <si>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</si>
  <si>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</si>
  <si>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</si>
  <si>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</si>
  <si>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</si>
  <si>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</si>
  <si>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</si>
  <si>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</si>
  <si>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</si>
  <si>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</si>
  <si>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</si>
  <si>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</si>
  <si>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</si>
  <si>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</si>
  <si>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</si>
  <si>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</si>
  <si>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</si>
  <si>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</si>
  <si>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</si>
  <si>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</si>
  <si>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</si>
  <si>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</si>
  <si>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</si>
  <si>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</si>
  <si>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</si>
  <si>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</si>
  <si>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</si>
  <si>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</si>
  <si>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</si>
  <si>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</si>
  <si>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</si>
  <si>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</si>
  <si>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</si>
  <si>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</si>
  <si>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</si>
  <si>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</si>
  <si>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</si>
  <si>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</si>
  <si>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</si>
  <si>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</si>
  <si>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</si>
  <si>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</si>
  <si>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</si>
  <si>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</si>
  <si>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</si>
  <si>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</si>
  <si>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</si>
  <si>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</si>
  <si>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</si>
  <si>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</si>
  <si>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</si>
  <si>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</si>
  <si>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</si>
  <si>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</si>
  <si>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</si>
  <si>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</si>
  <si>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</si>
  <si>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</si>
  <si>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</si>
  <si>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</si>
  <si>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</si>
  <si>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</si>
  <si>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</si>
  <si>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</si>
  <si>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</si>
  <si>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</si>
  <si>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</si>
  <si>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</si>
  <si>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</si>
  <si>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</si>
  <si>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</si>
  <si>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</si>
  <si>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</si>
  <si>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</si>
  <si>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</si>
  <si>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</si>
  <si>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</si>
  <si>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</si>
  <si>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</si>
  <si>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</si>
  <si>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</si>
  <si>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</si>
  <si>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</si>
  <si>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</si>
  <si>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</si>
  <si>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</si>
  <si>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</si>
  <si>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</si>
  <si>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</si>
  <si>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</si>
  <si>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</si>
  <si>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</si>
  <si>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</si>
  <si>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</si>
  <si>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</si>
  <si>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</si>
  <si>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</si>
  <si>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</si>
  <si>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</si>
  <si>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</si>
  <si>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</si>
  <si>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</si>
  <si>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</si>
  <si>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</si>
  <si>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</si>
  <si>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</si>
  <si>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</si>
  <si>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</si>
  <si>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</si>
  <si>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</si>
  <si>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</si>
  <si>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</si>
  <si>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</si>
  <si>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</si>
  <si>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</si>
  <si>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</si>
  <si>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</si>
  <si>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</si>
  <si>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</si>
  <si>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</si>
  <si>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</si>
  <si>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</si>
  <si>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</si>
  <si>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</si>
  <si>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</si>
  <si>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</si>
  <si>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</si>
  <si>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</si>
  <si>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</si>
  <si>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</si>
  <si>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</si>
  <si>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</si>
  <si>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</si>
  <si>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</si>
  <si>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</si>
  <si>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</si>
  <si>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</si>
  <si>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</si>
  <si>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</si>
  <si>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</si>
  <si>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</si>
  <si>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</si>
  <si>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</si>
  <si>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</si>
  <si>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</si>
  <si>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</si>
  <si>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</si>
  <si>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</si>
  <si>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</si>
  <si>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</si>
  <si>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</si>
  <si>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</si>
  <si>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</si>
  <si>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</si>
  <si>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</si>
  <si>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</si>
  <si>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</si>
  <si>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</si>
  <si>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</si>
  <si>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</si>
  <si>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</si>
  <si>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</si>
  <si>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</si>
  <si>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</si>
  <si>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</si>
  <si>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</si>
  <si>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</si>
  <si>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</si>
  <si>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</si>
  <si>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</si>
  <si>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</si>
  <si>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</si>
  <si>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</si>
  <si>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</si>
  <si>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</si>
  <si>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</si>
  <si>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</si>
  <si>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</si>
  <si>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</si>
  <si>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</si>
  <si>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</si>
  <si>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</si>
  <si>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</si>
  <si>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</si>
  <si>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</si>
  <si>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</si>
  <si>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</si>
  <si>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</si>
  <si>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</si>
  <si>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</si>
  <si>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</si>
  <si>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</si>
  <si>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</si>
  <si>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</si>
  <si>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</si>
  <si>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</si>
  <si>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</si>
  <si>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</si>
  <si>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</si>
  <si>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</si>
  <si>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</si>
  <si>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</si>
  <si>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</si>
  <si>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</si>
  <si>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</si>
  <si>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</si>
  <si>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</si>
  <si>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</si>
  <si>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</si>
  <si>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</si>
  <si>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</si>
  <si>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</si>
  <si>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</si>
  <si>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</si>
  <si>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</si>
  <si>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</si>
  <si>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</si>
  <si>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</si>
  <si>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</si>
  <si>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</si>
  <si>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</si>
  <si>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</si>
  <si>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</si>
  <si>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</si>
  <si>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</si>
  <si>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</si>
  <si>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</si>
  <si>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</si>
  <si>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</si>
  <si>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</si>
  <si>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</si>
  <si>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</si>
  <si>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</si>
  <si>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</si>
  <si>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</si>
  <si>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</si>
  <si>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</si>
  <si>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</si>
  <si>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</si>
  <si>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</si>
  <si>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</si>
  <si>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</si>
  <si>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</si>
  <si>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</si>
  <si>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</si>
  <si>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</si>
  <si>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</si>
  <si>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</si>
  <si>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</si>
  <si>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</si>
  <si>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</si>
  <si>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</si>
  <si>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</si>
  <si>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</si>
  <si>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</si>
  <si>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</si>
  <si>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</si>
  <si>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</si>
  <si>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</si>
  <si>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</si>
  <si>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</si>
  <si>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</si>
  <si>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</si>
  <si>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</si>
  <si>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</si>
  <si>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</si>
  <si>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</si>
  <si>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</si>
  <si>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</si>
  <si>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</si>
  <si>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</si>
  <si>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</si>
  <si>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</si>
  <si>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</si>
  <si>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</si>
  <si>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</si>
  <si>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</si>
  <si>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</si>
  <si>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</si>
  <si>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</si>
  <si>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</si>
  <si>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</si>
  <si>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</si>
  <si>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</si>
  <si>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</si>
  <si>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</si>
  <si>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</si>
  <si>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</si>
  <si>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</si>
  <si>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</si>
  <si>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</si>
  <si>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</si>
  <si>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</si>
  <si>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</si>
  <si>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</si>
  <si>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</si>
  <si>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</si>
  <si>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</si>
  <si>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</si>
  <si>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</si>
  <si>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</si>
  <si>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</si>
  <si>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</si>
  <si>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</si>
  <si>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</si>
  <si>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</si>
  <si>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</si>
  <si>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</si>
  <si>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</si>
  <si>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</si>
  <si>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</si>
  <si>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</si>
  <si>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</si>
  <si>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</si>
  <si>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</si>
  <si>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</si>
  <si>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</si>
  <si>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</si>
  <si>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</si>
  <si>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</si>
  <si>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</si>
  <si>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</si>
  <si>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</si>
  <si>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</si>
  <si>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</si>
  <si>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</si>
  <si>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</si>
  <si>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</si>
  <si>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</si>
  <si>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</si>
  <si>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</si>
  <si>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</si>
  <si>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</si>
  <si>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</si>
  <si>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</si>
  <si>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</si>
  <si>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</si>
  <si>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</si>
  <si>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</si>
  <si>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</si>
  <si>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</si>
  <si>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</si>
  <si>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</si>
  <si>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</si>
  <si>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</si>
  <si>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</si>
  <si>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</si>
  <si>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</si>
  <si>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</si>
  <si>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</si>
  <si>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</si>
  <si>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</si>
  <si>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</si>
  <si>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</si>
  <si>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</si>
  <si>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</si>
  <si>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</si>
  <si>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</si>
  <si>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</si>
  <si>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</si>
  <si>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</si>
  <si>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</si>
  <si>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</si>
  <si>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</si>
  <si>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</si>
  <si>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</si>
  <si>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</si>
  <si>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</si>
  <si>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</si>
  <si>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</si>
  <si>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</si>
  <si>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</si>
  <si>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</si>
  <si>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</si>
  <si>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</si>
  <si>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</si>
  <si>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</si>
  <si>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</si>
  <si>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</si>
  <si>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</si>
  <si>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</si>
  <si>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</si>
  <si>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</si>
  <si>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</si>
  <si>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</si>
  <si>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</si>
  <si>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</si>
  <si>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</si>
  <si>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</si>
  <si>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</si>
  <si>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</si>
  <si>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</si>
  <si>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</si>
  <si>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</si>
  <si>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</si>
  <si>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</si>
  <si>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</si>
  <si>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</si>
  <si>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</si>
  <si>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</si>
  <si>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</si>
  <si>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</si>
  <si>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</si>
  <si>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</si>
  <si>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</si>
  <si>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</si>
  <si>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</si>
  <si>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</si>
  <si>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</si>
  <si>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</si>
  <si>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</si>
  <si>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</si>
  <si>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</si>
  <si>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</si>
  <si>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</si>
  <si>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</si>
  <si>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</si>
  <si>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</si>
  <si>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</si>
  <si>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</si>
  <si>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</si>
  <si>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</si>
  <si>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</si>
  <si>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</si>
  <si>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</si>
  <si>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</si>
  <si>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</si>
  <si>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</si>
  <si>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</si>
  <si>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</si>
  <si>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</si>
  <si>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</si>
  <si>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</si>
  <si>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</si>
  <si>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</si>
  <si>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</si>
  <si>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</si>
  <si>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</si>
  <si>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</si>
  <si>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</si>
  <si>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</si>
  <si>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</si>
  <si>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</si>
  <si>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</si>
  <si>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</si>
  <si>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</si>
  <si>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</si>
  <si>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</si>
  <si>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</si>
  <si>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</si>
  <si>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</si>
  <si>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</si>
  <si>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</si>
  <si>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</si>
  <si>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</si>
  <si>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</si>
  <si>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</si>
  <si>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</si>
  <si>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</si>
  <si>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</si>
  <si>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</si>
  <si>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</si>
  <si>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</si>
  <si>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</si>
  <si>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</si>
  <si>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</si>
  <si>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</si>
  <si>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</si>
  <si>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</si>
  <si>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</si>
  <si>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</si>
  <si>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</si>
  <si>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</si>
  <si>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</si>
  <si>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</si>
  <si>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</si>
  <si>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</si>
  <si>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</si>
  <si>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</si>
  <si>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</si>
  <si>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</si>
  <si>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</si>
  <si>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</si>
  <si>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</si>
  <si>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</si>
  <si>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</si>
  <si>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</si>
  <si>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</si>
  <si>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</si>
  <si>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</si>
  <si>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</si>
  <si>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</si>
  <si>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</si>
  <si>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</si>
  <si>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</si>
  <si>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</si>
  <si>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</si>
  <si>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</si>
  <si>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</si>
  <si>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</si>
  <si>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</si>
  <si>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</si>
  <si>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</si>
  <si>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</si>
  <si>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</si>
  <si>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</si>
  <si>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</si>
  <si>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</si>
  <si>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</si>
  <si>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</si>
  <si>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</si>
  <si>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</si>
  <si>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</si>
  <si>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</si>
  <si>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</si>
  <si>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</si>
  <si>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</si>
  <si>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</si>
  <si>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</si>
  <si>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</si>
  <si>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</si>
  <si>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</si>
  <si>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</si>
  <si>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</si>
  <si>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</si>
  <si>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</si>
  <si>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</si>
  <si>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</si>
  <si>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</si>
  <si>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</si>
  <si>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</si>
  <si>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</si>
  <si>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</si>
  <si>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</si>
  <si>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</si>
  <si>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</si>
  <si>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</si>
  <si>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</si>
  <si>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</si>
  <si>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</si>
  <si>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</si>
  <si>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</si>
  <si>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</si>
  <si>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</si>
  <si>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</si>
  <si>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</si>
  <si>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</si>
  <si>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</si>
  <si>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</si>
  <si>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</si>
  <si>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</si>
  <si>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</si>
  <si>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</si>
  <si>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</si>
  <si>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</si>
  <si>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</si>
  <si>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</si>
  <si>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</si>
  <si>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</si>
  <si>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</si>
  <si>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</si>
  <si>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</si>
  <si>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</si>
  <si>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</si>
  <si>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</si>
  <si>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</si>
  <si>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</si>
  <si>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</si>
  <si>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</si>
  <si>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</si>
  <si>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</si>
  <si>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</si>
  <si>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</si>
  <si>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</si>
  <si>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</si>
  <si>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</si>
  <si>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</si>
  <si>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</si>
  <si>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</si>
  <si>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</si>
  <si>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</si>
  <si>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</si>
  <si>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</si>
  <si>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</si>
  <si>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</si>
  <si>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</si>
  <si>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</si>
  <si>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</si>
  <si>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</si>
  <si>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</si>
  <si>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</si>
  <si>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</si>
  <si>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</si>
  <si>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</si>
  <si>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</si>
  <si>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</si>
  <si>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</si>
  <si>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</si>
  <si>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</si>
  <si>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</si>
  <si>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</si>
  <si>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</si>
  <si>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</si>
  <si>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</si>
  <si>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</si>
  <si>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</si>
  <si>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</si>
  <si>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</si>
  <si>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</si>
  <si>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</si>
  <si>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</si>
  <si>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</si>
  <si>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</si>
  <si>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</si>
  <si>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</si>
  <si>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</si>
  <si>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</si>
  <si>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</si>
  <si>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</si>
  <si>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</si>
  <si>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</si>
  <si>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</si>
  <si>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</si>
  <si>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</si>
  <si>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</si>
  <si>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</si>
  <si>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</si>
  <si>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</si>
  <si>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</si>
  <si>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</si>
  <si>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</si>
  <si>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</si>
  <si>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</si>
  <si>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</si>
  <si>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</si>
  <si>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</si>
  <si>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</si>
  <si>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</si>
  <si>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</si>
  <si>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</si>
  <si>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</si>
  <si>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</si>
  <si>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</si>
  <si>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</si>
  <si>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</si>
  <si>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</si>
  <si>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</si>
  <si>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</si>
  <si>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</si>
  <si>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</si>
  <si>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</si>
  <si>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</si>
  <si>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</si>
  <si>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</si>
  <si>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</si>
  <si>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</si>
  <si>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</si>
  <si>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</si>
  <si>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</si>
  <si>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</si>
  <si>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</si>
  <si>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</si>
  <si>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</si>
  <si>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</si>
  <si>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</si>
  <si>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</si>
  <si>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</si>
  <si>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</si>
  <si>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</si>
  <si>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</si>
  <si>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</si>
  <si>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</si>
  <si>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</si>
  <si>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</si>
  <si>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</si>
  <si>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</si>
  <si>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</si>
  <si>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</si>
  <si>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</si>
  <si>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</si>
  <si>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</si>
  <si>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</si>
  <si>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</si>
  <si>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</si>
  <si>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</si>
  <si>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</si>
  <si>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</si>
  <si>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</si>
  <si>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</si>
  <si>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</si>
  <si>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</si>
  <si>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</si>
  <si>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</si>
  <si>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</si>
  <si>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</si>
  <si>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</si>
  <si>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</si>
  <si>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</si>
  <si>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</si>
  <si>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</si>
  <si>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</si>
  <si>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</si>
  <si>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</si>
  <si>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</si>
  <si>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</si>
  <si>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</si>
  <si>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</si>
  <si>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</si>
  <si>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</si>
  <si>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</si>
  <si>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</si>
  <si>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</si>
  <si>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</si>
  <si>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</si>
  <si>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</si>
  <si>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</si>
  <si>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</si>
  <si>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</si>
  <si>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</si>
  <si>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</si>
  <si>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</si>
  <si>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</si>
  <si>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</si>
  <si>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</si>
  <si>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</si>
  <si>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</si>
  <si>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</si>
  <si>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</si>
  <si>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</si>
  <si>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</si>
  <si>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</si>
  <si>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</si>
  <si>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</si>
  <si>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</si>
  <si>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</si>
  <si>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</si>
  <si>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</si>
  <si>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</si>
  <si>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</si>
  <si>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</si>
  <si>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</si>
  <si>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</si>
  <si>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</si>
  <si>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</si>
  <si>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</si>
  <si>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</si>
  <si>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</si>
  <si>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</si>
  <si>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</si>
  <si>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</si>
  <si>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</si>
  <si>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</si>
  <si>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</si>
  <si>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</si>
  <si>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</si>
  <si>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</si>
  <si>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</si>
  <si>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</si>
  <si>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</si>
  <si>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</si>
  <si>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</si>
  <si>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</si>
  <si>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</si>
  <si>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</si>
  <si>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</si>
  <si>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</si>
  <si>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</si>
  <si>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</si>
  <si>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</si>
  <si>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</si>
  <si>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</si>
  <si>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</si>
  <si>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</si>
  <si>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</si>
  <si>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</si>
  <si>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</si>
  <si>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</si>
  <si>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</si>
  <si>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</si>
  <si>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</si>
  <si>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</si>
  <si>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</si>
  <si>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</si>
  <si>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</si>
  <si>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</si>
  <si>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</si>
  <si>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</si>
  <si>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</si>
  <si>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</si>
  <si>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</si>
  <si>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</si>
  <si>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</si>
  <si>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</si>
  <si>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</si>
  <si>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</si>
  <si>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</si>
  <si>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</si>
  <si>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</si>
  <si>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</si>
  <si>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</si>
  <si>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</si>
  <si>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</si>
  <si>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</si>
  <si>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</si>
  <si>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</si>
  <si>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</si>
  <si>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</si>
  <si>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</si>
  <si>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</si>
  <si>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</si>
  <si>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</si>
  <si>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</si>
  <si>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</si>
  <si>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</si>
  <si>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</si>
  <si>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</si>
  <si>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</si>
  <si>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</si>
  <si>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</si>
  <si>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</si>
  <si>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</si>
  <si>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</si>
  <si>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</si>
  <si>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</si>
  <si>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</si>
  <si>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</si>
  <si>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</si>
  <si>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</si>
  <si>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</si>
  <si>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</si>
  <si>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</si>
  <si>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</si>
  <si>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</si>
  <si>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</si>
  <si>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</si>
  <si>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</si>
  <si>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</si>
  <si>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</si>
  <si>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</si>
  <si>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</si>
  <si>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</si>
  <si>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</si>
  <si>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</si>
  <si>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</si>
  <si>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</si>
  <si>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</si>
  <si>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</si>
  <si>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</si>
  <si>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</si>
  <si>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</si>
  <si>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</si>
  <si>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</si>
  <si>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</si>
  <si>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</si>
  <si>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</si>
  <si>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</si>
  <si>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</si>
  <si>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</si>
  <si>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</si>
  <si>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</si>
  <si>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</si>
  <si>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</si>
  <si>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</si>
  <si>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</si>
  <si>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</si>
  <si>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</si>
  <si>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</si>
  <si>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</si>
  <si>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</si>
  <si>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</si>
  <si>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</si>
  <si>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</si>
  <si>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</si>
  <si>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</si>
  <si>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</si>
  <si>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</si>
  <si>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</si>
  <si>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</si>
  <si>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</si>
  <si>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</si>
  <si>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</si>
  <si>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</si>
  <si>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</si>
  <si>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</si>
  <si>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</si>
  <si>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</si>
  <si>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</si>
  <si>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</si>
  <si>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</si>
  <si>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</si>
  <si>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</si>
  <si>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</si>
  <si>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</si>
  <si>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</si>
  <si>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</si>
  <si>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</si>
  <si>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</si>
  <si>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</si>
  <si>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</si>
  <si>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</si>
  <si>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</si>
  <si>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</si>
  <si>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</si>
  <si>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</si>
  <si>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</si>
  <si>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</si>
  <si>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</si>
  <si>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</si>
  <si>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</si>
  <si>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</si>
  <si>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</si>
  <si>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</si>
  <si>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</si>
  <si>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</si>
  <si>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</si>
  <si>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</si>
  <si>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</si>
  <si>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</si>
  <si>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</si>
  <si>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</si>
  <si>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</si>
  <si>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</si>
  <si>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</si>
  <si>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</si>
  <si>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</si>
  <si>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</si>
  <si>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</si>
  <si>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</si>
  <si>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</si>
  <si>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</si>
  <si>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</si>
  <si>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</si>
  <si>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</si>
  <si>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</si>
  <si>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</si>
  <si>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</si>
  <si>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</si>
  <si>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</si>
  <si>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</si>
  <si>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</si>
  <si>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</si>
  <si>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</si>
  <si>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</si>
  <si>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</si>
  <si>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</si>
  <si>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</si>
  <si>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</si>
  <si>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</si>
  <si>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</si>
  <si>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</si>
  <si>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</si>
  <si>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</si>
  <si>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</si>
  <si>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</si>
  <si>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</si>
  <si>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</si>
  <si>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</si>
  <si>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</si>
  <si>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</si>
  <si>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</si>
  <si>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</si>
  <si>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</si>
  <si>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</si>
  <si>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</si>
  <si>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</si>
  <si>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</si>
  <si>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</si>
  <si>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</si>
  <si>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</si>
  <si>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</si>
  <si>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</si>
  <si>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</si>
  <si>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</si>
  <si>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</si>
  <si>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</si>
  <si>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</si>
  <si>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</si>
  <si>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</si>
  <si>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</si>
  <si>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</si>
  <si>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</si>
  <si>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</si>
  <si>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</si>
  <si>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</si>
  <si>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</si>
  <si>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</si>
  <si>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</si>
  <si>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</si>
  <si>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</si>
  <si>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</si>
  <si>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</si>
  <si>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</si>
  <si>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</si>
  <si>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</si>
  <si>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</si>
  <si>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</si>
  <si>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</si>
  <si>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</si>
  <si>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</si>
  <si>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</si>
  <si>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</si>
  <si>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</si>
  <si>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</si>
  <si>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</si>
  <si>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</si>
  <si>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</si>
  <si>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</si>
  <si>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</si>
  <si>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</si>
  <si>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</si>
  <si>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</si>
  <si>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</si>
  <si>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</si>
  <si>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</si>
  <si>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</si>
  <si>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</si>
  <si>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</si>
  <si>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</si>
  <si>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</si>
  <si>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</si>
  <si>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</si>
  <si>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</si>
  <si>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</si>
  <si>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</si>
  <si>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</si>
  <si>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</si>
  <si>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</si>
  <si>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</si>
  <si>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</si>
  <si>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</si>
  <si>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</si>
  <si>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</si>
  <si>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</si>
  <si>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</si>
  <si>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</si>
  <si>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</si>
  <si>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</si>
  <si>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</si>
  <si>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</si>
  <si>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</si>
  <si>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</si>
  <si>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</si>
  <si>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</si>
  <si>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</si>
  <si>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</si>
  <si>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</si>
  <si>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</si>
  <si>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</si>
  <si>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</si>
  <si>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</si>
  <si>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</si>
  <si>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</si>
  <si>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</si>
  <si>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</si>
  <si>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</si>
  <si>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</si>
  <si>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</si>
  <si>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</si>
  <si>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</si>
  <si>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</si>
  <si>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</si>
  <si>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</si>
  <si>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</si>
  <si>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</si>
  <si>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</si>
  <si>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</si>
  <si>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</si>
  <si>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</si>
  <si>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</si>
  <si>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</si>
  <si>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</si>
  <si>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</si>
  <si>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</si>
  <si>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</si>
  <si>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</si>
  <si>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</si>
  <si>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</si>
  <si>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</si>
  <si>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</si>
  <si>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</si>
  <si>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</si>
  <si>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</si>
  <si>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</si>
  <si>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</si>
  <si>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</si>
  <si>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</si>
  <si>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</si>
  <si>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</si>
  <si>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</si>
  <si>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</si>
  <si>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</si>
  <si>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</si>
  <si>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</si>
  <si>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</si>
  <si>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</si>
  <si>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</si>
  <si>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</si>
  <si>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</si>
  <si>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</si>
  <si>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</si>
  <si>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</si>
  <si>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</si>
  <si>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</si>
  <si>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</si>
  <si>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</si>
  <si>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</si>
  <si>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</si>
  <si>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</si>
  <si>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</si>
  <si>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</si>
  <si>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</si>
  <si>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</si>
  <si>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</si>
  <si>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</si>
  <si>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</si>
  <si>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</si>
  <si>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</si>
  <si>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</si>
  <si>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</si>
  <si>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</si>
  <si>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</si>
  <si>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</si>
  <si>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</si>
  <si>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</si>
  <si>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</si>
  <si>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</si>
  <si>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</si>
  <si>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</si>
  <si>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</si>
  <si>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</si>
  <si>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</si>
  <si>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</si>
  <si>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</si>
  <si>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</si>
  <si>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</si>
  <si>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</si>
  <si>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</si>
  <si>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</si>
  <si>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</si>
  <si>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</si>
  <si>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</si>
  <si>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</si>
  <si>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</si>
  <si>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</si>
  <si>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</si>
  <si>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</si>
  <si>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</si>
  <si>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</si>
  <si>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</si>
  <si>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</si>
  <si>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</si>
  <si>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</si>
  <si>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</si>
  <si>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</si>
  <si>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</si>
  <si>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</si>
  <si>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</si>
  <si>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</si>
  <si>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</si>
  <si>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</si>
  <si>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</si>
  <si>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</si>
  <si>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</si>
  <si>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</si>
  <si>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</si>
  <si>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</si>
  <si>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</si>
  <si>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</si>
  <si>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</si>
  <si>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</si>
  <si>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</si>
  <si>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</si>
  <si>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</si>
  <si>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</si>
  <si>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</si>
  <si>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</si>
  <si>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</si>
  <si>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</si>
  <si>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</si>
  <si>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</si>
  <si>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</si>
  <si>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</si>
  <si>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</si>
  <si>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</si>
  <si>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</si>
  <si>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</si>
  <si>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</si>
  <si>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</si>
  <si>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</si>
  <si>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</si>
  <si>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</si>
  <si>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</si>
  <si>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</si>
  <si>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</si>
  <si>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</si>
  <si>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</si>
  <si>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</si>
  <si>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</si>
  <si>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</si>
  <si>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</si>
  <si>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</si>
  <si>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</si>
  <si>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</si>
  <si>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</si>
  <si>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</si>
  <si>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</si>
  <si>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</si>
  <si>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</si>
  <si>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</si>
  <si>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</si>
  <si>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</si>
  <si>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</si>
  <si>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</si>
  <si>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</si>
  <si>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</si>
  <si>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</si>
  <si>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</si>
  <si>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</si>
  <si>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</si>
  <si>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</si>
  <si>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</si>
  <si>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</si>
  <si>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</si>
  <si>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</si>
  <si>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</si>
  <si>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</si>
  <si>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</si>
  <si>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</si>
  <si>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</si>
  <si>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</si>
  <si>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</si>
  <si>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</si>
  <si>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</si>
  <si>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</si>
  <si>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</si>
  <si>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</si>
  <si>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</si>
  <si>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</si>
  <si>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</si>
  <si>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</si>
  <si>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</si>
  <si>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</si>
  <si>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</si>
  <si>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</si>
  <si>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</si>
  <si>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</si>
  <si>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</si>
  <si>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</si>
  <si>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</si>
  <si>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</si>
  <si>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</si>
  <si>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</si>
  <si>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</si>
  <si>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</si>
  <si>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</si>
  <si>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</si>
  <si>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</si>
  <si>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</si>
  <si>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</si>
  <si>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</si>
  <si>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</si>
  <si>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</si>
  <si>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</si>
  <si>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</si>
  <si>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</si>
  <si>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</si>
  <si>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</si>
  <si>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</si>
  <si>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</si>
  <si>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</si>
  <si>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</si>
  <si>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</si>
  <si>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</si>
  <si>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</si>
  <si>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</si>
  <si>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</si>
  <si>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</si>
  <si>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</si>
  <si>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</si>
  <si>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</si>
  <si>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</si>
  <si>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</si>
  <si>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</si>
  <si>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</si>
  <si>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</si>
  <si>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</si>
  <si>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</si>
  <si>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</si>
  <si>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</si>
  <si>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</si>
  <si>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</si>
  <si>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</si>
  <si>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</si>
  <si>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</si>
  <si>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</si>
  <si>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</si>
  <si>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</si>
  <si>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</si>
  <si>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</si>
  <si>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</si>
  <si>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</si>
  <si>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</si>
  <si>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</si>
  <si>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</si>
  <si>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</si>
  <si>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</si>
  <si>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</si>
  <si>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</si>
  <si>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</si>
  <si>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</si>
  <si>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</si>
  <si>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</si>
  <si>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</si>
  <si>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</si>
  <si>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</si>
  <si>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</si>
  <si>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</si>
  <si>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</si>
  <si>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</si>
  <si>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</si>
  <si>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</si>
  <si>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</si>
  <si>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</si>
  <si>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</si>
  <si>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</si>
  <si>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</si>
  <si>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</si>
  <si>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</si>
  <si>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</si>
  <si>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</si>
  <si>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</si>
  <si>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</si>
  <si>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</si>
  <si>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</si>
  <si>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</si>
  <si>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</si>
  <si>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</si>
  <si>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</si>
  <si>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</si>
  <si>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</si>
  <si>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</si>
  <si>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</si>
  <si>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</si>
  <si>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</si>
  <si>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</si>
  <si>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</si>
  <si>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</si>
  <si>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</si>
  <si>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</si>
  <si>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</si>
  <si>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</si>
  <si>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</si>
  <si>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</si>
  <si>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</si>
  <si>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</si>
  <si>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</si>
  <si>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</si>
  <si>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</si>
  <si>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</si>
  <si>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</si>
  <si>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</si>
  <si>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</si>
  <si>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</si>
  <si>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</si>
  <si>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</si>
  <si>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</si>
  <si>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</si>
  <si>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</si>
  <si>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</si>
  <si>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</si>
  <si>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</si>
  <si>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</si>
  <si>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</si>
  <si>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</si>
  <si>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</si>
  <si>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</si>
  <si>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</si>
  <si>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</si>
  <si>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</si>
  <si>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</si>
  <si>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</si>
  <si>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</si>
  <si>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</si>
  <si>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</si>
  <si>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</si>
  <si>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</si>
  <si>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</si>
  <si>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</si>
  <si>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</si>
  <si>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</si>
  <si>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</si>
  <si>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</si>
  <si>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</si>
  <si>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</si>
  <si>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</si>
  <si>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</si>
  <si>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</si>
  <si>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</si>
  <si>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</si>
  <si>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</si>
  <si>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</si>
  <si>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</si>
  <si>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</si>
  <si>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</si>
  <si>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</si>
  <si>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</si>
  <si>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</si>
  <si>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</si>
  <si>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</si>
  <si>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</si>
  <si>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</si>
  <si>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</si>
  <si>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</si>
  <si>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</si>
  <si>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</si>
  <si>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</si>
  <si>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</si>
  <si>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</si>
  <si>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</si>
  <si>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</si>
  <si>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</si>
  <si>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</si>
  <si>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</si>
  <si>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</si>
  <si>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</si>
  <si>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</si>
  <si>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</si>
  <si>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</si>
  <si>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</si>
  <si>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</si>
  <si>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</si>
  <si>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</si>
  <si>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</si>
  <si>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</si>
  <si>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</si>
  <si>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</si>
  <si>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</si>
  <si>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</si>
  <si>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</si>
  <si>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</si>
  <si>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</si>
  <si>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</si>
  <si>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</si>
  <si>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</si>
  <si>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</si>
  <si>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</si>
  <si>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</si>
  <si>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</si>
  <si>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</si>
  <si>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</si>
  <si>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</si>
  <si>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</si>
  <si>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</si>
  <si>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</si>
  <si>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</si>
  <si>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</si>
  <si>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</si>
  <si>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</si>
  <si>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</si>
  <si>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</si>
  <si>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</si>
  <si>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</si>
  <si>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</si>
  <si>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</si>
  <si>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</si>
  <si>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</si>
  <si>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</si>
  <si>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</si>
  <si>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</si>
  <si>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</si>
  <si>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</si>
  <si>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</si>
  <si>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</si>
  <si>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</si>
  <si>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</si>
  <si>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</si>
  <si>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</si>
  <si>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</si>
  <si>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</si>
  <si>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</si>
  <si>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</si>
  <si>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</si>
  <si>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</si>
  <si>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</si>
  <si>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</si>
  <si>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</si>
  <si>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</si>
  <si>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</si>
  <si>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</si>
  <si>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</si>
  <si>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</si>
  <si>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</si>
  <si>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</si>
  <si>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</si>
  <si>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</si>
  <si>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</si>
  <si>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</si>
  <si>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</si>
  <si>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</si>
  <si>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</si>
  <si>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</si>
  <si>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</si>
  <si>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</si>
  <si>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</si>
  <si>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</si>
  <si>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</si>
  <si>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</si>
  <si>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</si>
  <si>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</si>
  <si>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</si>
  <si>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</si>
  <si>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</si>
  <si>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</si>
  <si>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</si>
  <si>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</si>
  <si>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</si>
  <si>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</si>
  <si>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</si>
  <si>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</si>
  <si>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</si>
  <si>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</si>
  <si>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</si>
  <si>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</si>
  <si>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</si>
  <si>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</si>
  <si>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</si>
  <si>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</si>
  <si>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</si>
  <si>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</si>
  <si>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</si>
  <si>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</si>
  <si>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</si>
  <si>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</si>
  <si>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</si>
  <si>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</si>
  <si>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</si>
  <si>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</si>
  <si>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</si>
  <si>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</si>
  <si>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</si>
  <si>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</si>
  <si>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</si>
  <si>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</si>
  <si>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</si>
  <si>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</si>
  <si>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</si>
  <si>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</si>
  <si>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</si>
  <si>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</si>
  <si>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</si>
  <si>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</si>
  <si>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</si>
  <si>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</si>
  <si>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</si>
  <si>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</si>
  <si>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</si>
  <si>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</si>
  <si>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</si>
  <si>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</si>
  <si>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</si>
  <si>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</si>
  <si>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</si>
  <si>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</si>
  <si>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</si>
  <si>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</si>
  <si>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</si>
  <si>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</si>
  <si>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</si>
  <si>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</si>
  <si>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</si>
  <si>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</si>
  <si>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</si>
  <si>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</si>
  <si>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</si>
  <si>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</si>
  <si>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</si>
  <si>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</si>
  <si>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</si>
  <si>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</si>
  <si>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</si>
  <si>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</si>
  <si>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</si>
  <si>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</si>
  <si>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</si>
  <si>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</si>
  <si>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</si>
  <si>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</si>
  <si>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</si>
  <si>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</si>
  <si>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</si>
  <si>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</si>
  <si>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</si>
  <si>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</si>
  <si>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</si>
  <si>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</si>
  <si>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</si>
  <si>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</si>
  <si>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</si>
  <si>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</si>
  <si>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</si>
  <si>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</si>
  <si>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</si>
  <si>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</si>
  <si>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</si>
  <si>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</si>
  <si>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</si>
  <si>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</si>
  <si>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</si>
  <si>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</si>
  <si>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</si>
  <si>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</si>
  <si>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</si>
  <si>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</si>
  <si>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</si>
  <si>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</si>
  <si>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</si>
  <si>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</si>
  <si>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</si>
  <si>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</si>
  <si>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</si>
  <si>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</si>
  <si>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</si>
  <si>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</si>
  <si>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</si>
  <si>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</si>
  <si>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</si>
  <si>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</si>
  <si>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</si>
  <si>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</si>
  <si>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</si>
  <si>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</si>
  <si>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</si>
  <si>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</si>
  <si>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</si>
  <si>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</si>
  <si>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</si>
  <si>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</si>
  <si>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</si>
  <si>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</si>
  <si>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</si>
  <si>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</si>
  <si>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</si>
  <si>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</si>
  <si>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</si>
  <si>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</si>
  <si>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</si>
  <si>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</si>
  <si>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</si>
  <si>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</si>
  <si>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</si>
  <si>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</si>
  <si>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</si>
  <si>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</si>
  <si>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</si>
  <si>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</si>
  <si>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</si>
  <si>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</si>
  <si>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</si>
  <si>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</si>
  <si>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</si>
  <si>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</si>
  <si>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</si>
  <si>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</si>
  <si>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</si>
  <si>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</si>
  <si>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</si>
  <si>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</si>
  <si>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</si>
  <si>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</si>
  <si>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</si>
  <si>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</si>
  <si>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</si>
  <si>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</si>
  <si>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</si>
  <si>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</si>
  <si>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</si>
  <si>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</si>
  <si>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</si>
  <si>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</si>
  <si>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</si>
  <si>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</si>
  <si>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</si>
  <si>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</si>
  <si>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</si>
  <si>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</si>
  <si>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</si>
  <si>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</si>
  <si>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</si>
  <si>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</si>
  <si>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</si>
  <si>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</si>
  <si>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</si>
  <si>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</si>
  <si>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</si>
  <si>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</si>
  <si>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</si>
  <si>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</si>
  <si>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</si>
  <si>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</si>
  <si>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</si>
  <si>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</si>
  <si>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</si>
  <si>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</si>
  <si>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</si>
  <si>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</si>
  <si>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</si>
  <si>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</si>
  <si>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</si>
  <si>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</si>
  <si>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</si>
  <si>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</si>
  <si>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</si>
  <si>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</si>
  <si>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</si>
  <si>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</si>
  <si>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</si>
  <si>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</si>
  <si>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</si>
  <si>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</si>
  <si>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</si>
  <si>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</si>
  <si>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</si>
  <si>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</si>
  <si>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</si>
  <si>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</si>
  <si>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</si>
  <si>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</si>
  <si>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</si>
  <si>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</si>
  <si>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</si>
  <si>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</si>
  <si>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</si>
  <si>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</si>
  <si>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</si>
  <si>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</si>
  <si>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</si>
  <si>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</si>
  <si>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</si>
  <si>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</si>
  <si>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</si>
  <si>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</si>
  <si>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</si>
  <si>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</si>
  <si>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</si>
  <si>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</si>
  <si>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</si>
  <si>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</si>
  <si>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</si>
  <si>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</si>
  <si>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</si>
  <si>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</si>
  <si>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</si>
  <si>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</si>
  <si>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</si>
  <si>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</si>
  <si>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</si>
  <si>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</si>
  <si>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</si>
  <si>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</si>
  <si>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</si>
  <si>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</si>
  <si>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</si>
  <si>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</si>
  <si>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</si>
  <si>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</si>
  <si>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</si>
  <si>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</si>
  <si>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</si>
  <si>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</si>
  <si>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</si>
  <si>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</si>
  <si>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</si>
  <si>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</si>
  <si>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</si>
  <si>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</si>
  <si>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</si>
  <si>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</si>
  <si>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</si>
  <si>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</si>
  <si>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</si>
  <si>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</si>
  <si>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</si>
  <si>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</si>
  <si>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</si>
  <si>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</si>
  <si>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</si>
  <si>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</si>
  <si>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</si>
  <si>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</si>
  <si>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</si>
  <si>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</si>
  <si>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</si>
  <si>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</si>
  <si>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</si>
  <si>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</si>
  <si>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</si>
  <si>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</si>
  <si>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</si>
  <si>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</si>
  <si>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</si>
  <si>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</si>
  <si>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</si>
  <si>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</si>
  <si>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</si>
  <si>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</si>
  <si>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</si>
  <si>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</si>
  <si>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</si>
  <si>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</si>
  <si>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</si>
  <si>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</si>
  <si>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</si>
  <si>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</si>
  <si>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</si>
  <si>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</si>
  <si>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</si>
  <si>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</si>
  <si>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</si>
  <si>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</si>
  <si>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</si>
  <si>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</si>
  <si>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</si>
  <si>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</si>
  <si>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</si>
  <si>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</si>
  <si>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</si>
  <si>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</si>
  <si>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</si>
  <si>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</si>
  <si>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</si>
  <si>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</si>
  <si>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</si>
  <si>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</si>
  <si>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</si>
  <si>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</si>
  <si>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</si>
  <si>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</si>
  <si>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</si>
  <si>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</si>
  <si>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</si>
  <si>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</si>
  <si>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</si>
  <si>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</si>
  <si>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</si>
  <si>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</si>
  <si>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</si>
  <si>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</si>
  <si>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</si>
  <si>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</si>
  <si>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</si>
  <si>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</si>
  <si>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</si>
  <si>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</si>
  <si>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</si>
  <si>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</si>
  <si>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</si>
  <si>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</si>
  <si>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</si>
  <si>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</si>
  <si>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</si>
  <si>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</si>
  <si>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</si>
  <si>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</si>
  <si>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</si>
  <si>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</si>
  <si>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</si>
  <si>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</si>
  <si>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</si>
  <si>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</si>
  <si>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</si>
  <si>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</si>
  <si>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</si>
  <si>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</si>
  <si>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</si>
  <si>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</si>
  <si>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</si>
  <si>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</si>
  <si>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</si>
  <si>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</si>
  <si>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</si>
  <si>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</si>
  <si>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</si>
  <si>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</si>
  <si>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</si>
  <si>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</si>
  <si>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</si>
  <si>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</si>
  <si>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</si>
  <si>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</si>
  <si>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</si>
  <si>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</si>
  <si>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</si>
  <si>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</si>
  <si>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</si>
  <si>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</si>
  <si>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</si>
  <si>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</si>
  <si>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</si>
  <si>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</si>
  <si>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</si>
  <si>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</si>
  <si>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</si>
  <si>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</si>
  <si>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</si>
  <si>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</si>
  <si>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</si>
  <si>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</si>
  <si>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</si>
  <si>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</si>
  <si>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</si>
  <si>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</si>
  <si>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</si>
  <si>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</si>
  <si>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</si>
  <si>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</si>
  <si>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</si>
  <si>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</si>
  <si>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</si>
  <si>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</si>
  <si>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</si>
  <si>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</si>
  <si>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</si>
  <si>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</si>
  <si>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</si>
  <si>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</si>
  <si>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</si>
  <si>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</si>
  <si>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</si>
  <si>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</si>
  <si>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</si>
  <si>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</si>
  <si>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</si>
  <si>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</si>
  <si>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</si>
  <si>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</si>
  <si>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</si>
  <si>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</si>
  <si>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</si>
  <si>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</si>
  <si>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</si>
  <si>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</si>
  <si>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</si>
  <si>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</si>
  <si>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</si>
  <si>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</si>
  <si>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</si>
  <si>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</si>
  <si>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</si>
  <si>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</si>
  <si>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</si>
  <si>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</si>
  <si>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</si>
  <si>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</si>
  <si>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</si>
  <si>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</si>
  <si>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</si>
  <si>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</si>
  <si>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</si>
  <si>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</si>
  <si>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</si>
  <si>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</si>
  <si>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</si>
  <si>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</si>
  <si>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</si>
  <si>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</si>
  <si>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</si>
  <si>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</si>
  <si>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</si>
  <si>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</si>
  <si>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</si>
  <si>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</si>
  <si>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</si>
  <si>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</si>
  <si>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</si>
  <si>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</si>
  <si>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</si>
  <si>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</si>
  <si>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</si>
  <si>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</si>
  <si>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</si>
  <si>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</si>
  <si>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</si>
  <si>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</si>
  <si>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</si>
  <si>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</si>
  <si>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</si>
  <si>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</si>
  <si>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</si>
  <si>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</si>
  <si>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</si>
  <si>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</si>
  <si>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</si>
  <si>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</si>
  <si>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</si>
  <si>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</si>
  <si>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</si>
  <si>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</si>
  <si>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</si>
  <si>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</si>
  <si>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</si>
  <si>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</si>
  <si>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</si>
  <si>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</si>
  <si>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</si>
  <si>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</si>
  <si>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</si>
  <si>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</si>
  <si>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</si>
  <si>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</si>
  <si>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</si>
  <si>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</si>
  <si>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</si>
  <si>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</si>
  <si>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</si>
  <si>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</si>
  <si>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</si>
  <si>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</si>
  <si>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</si>
  <si>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</si>
  <si>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</si>
  <si>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</si>
  <si>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</si>
  <si>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</si>
  <si>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</si>
  <si>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</si>
  <si>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</si>
  <si>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</si>
  <si>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</si>
  <si>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</si>
  <si>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</si>
  <si>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</si>
  <si>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</si>
  <si>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</si>
  <si>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</si>
  <si>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</si>
  <si>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</si>
  <si>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</si>
  <si>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</si>
  <si>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</si>
  <si>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</si>
  <si>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</si>
  <si>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</si>
  <si>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</si>
  <si>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</si>
  <si>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</si>
  <si>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</si>
  <si>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</si>
  <si>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</si>
  <si>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</si>
  <si>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</si>
  <si>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</si>
  <si>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</si>
  <si>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</si>
  <si>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</si>
  <si>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</si>
  <si>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</si>
  <si>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</si>
  <si>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</si>
  <si>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</si>
  <si>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</si>
  <si>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</si>
  <si>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</si>
  <si>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</si>
  <si>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</si>
  <si>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</si>
  <si>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</si>
  <si>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</si>
  <si>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</si>
  <si>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</si>
  <si>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</si>
  <si>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</si>
  <si>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</si>
  <si>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</si>
  <si>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</si>
  <si>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</si>
  <si>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</si>
  <si>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</si>
  <si>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</si>
  <si>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</si>
  <si>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</si>
  <si>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</si>
  <si>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</si>
  <si>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</si>
  <si>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</si>
  <si>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</si>
  <si>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</si>
  <si>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</si>
  <si>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</si>
  <si>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</si>
  <si>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</si>
  <si>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</si>
  <si>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</si>
  <si>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</si>
  <si>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</si>
  <si>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</si>
  <si>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</si>
  <si>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</si>
  <si>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</si>
  <si>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</si>
  <si>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</si>
  <si>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</si>
  <si>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</si>
  <si>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</si>
  <si>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</si>
  <si>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</si>
  <si>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</si>
  <si>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</si>
  <si>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</si>
  <si>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</si>
  <si>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</si>
  <si>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</si>
  <si>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</si>
  <si>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</si>
  <si>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</si>
  <si>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</si>
  <si>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</si>
  <si>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</si>
  <si>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</si>
  <si>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</si>
  <si>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</si>
  <si>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</si>
  <si>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</si>
  <si>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</si>
  <si>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</si>
  <si>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</si>
  <si>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</si>
  <si>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</si>
  <si>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</si>
  <si>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</si>
  <si>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</si>
  <si>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</si>
  <si>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</si>
  <si>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</si>
  <si>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</si>
  <si>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</si>
  <si>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</si>
  <si>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</si>
  <si>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</si>
  <si>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</si>
  <si>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</si>
  <si>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</si>
  <si>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</si>
  <si>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</si>
  <si>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</si>
  <si>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</si>
  <si>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</si>
  <si>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</si>
  <si>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</si>
  <si>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</si>
  <si>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</si>
  <si>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</si>
  <si>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</si>
  <si>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</si>
  <si>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</si>
  <si>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</si>
  <si>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</si>
  <si>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</si>
  <si>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</si>
  <si>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</si>
  <si>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</si>
  <si>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</si>
  <si>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</si>
  <si>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</si>
  <si>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</si>
  <si>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</si>
  <si>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</si>
  <si>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</si>
  <si>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</si>
  <si>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</si>
  <si>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</si>
  <si>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</si>
  <si>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</si>
  <si>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</si>
  <si>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</si>
  <si>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</si>
  <si>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</si>
  <si>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</si>
  <si>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</si>
  <si>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</si>
  <si>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</si>
  <si>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</si>
  <si>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</si>
  <si>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</si>
  <si>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</si>
  <si>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</si>
  <si>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</si>
  <si>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</si>
  <si>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</si>
  <si>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</si>
  <si>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</si>
  <si>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</si>
  <si>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</si>
  <si>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</si>
  <si>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</si>
  <si>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</si>
  <si>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</si>
  <si>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</si>
  <si>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</si>
  <si>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</si>
  <si>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</si>
  <si>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</si>
  <si>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</si>
  <si>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</si>
  <si>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</si>
  <si>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</si>
  <si>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</si>
  <si>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</si>
  <si>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</si>
  <si>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</si>
  <si>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</si>
  <si>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</si>
  <si>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</si>
  <si>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</si>
  <si>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</si>
  <si>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</si>
  <si>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</si>
  <si>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</si>
  <si>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</si>
  <si>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</si>
  <si>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</si>
  <si>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</si>
  <si>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</si>
  <si>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</si>
  <si>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</si>
  <si>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</si>
  <si>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</si>
  <si>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</si>
  <si>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</si>
  <si>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</si>
  <si>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</si>
  <si>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</si>
  <si>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</si>
  <si>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</si>
  <si>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</si>
  <si>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</si>
  <si>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</si>
  <si>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</si>
  <si>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</si>
  <si>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</si>
  <si>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</si>
  <si>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</si>
  <si>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</si>
  <si>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</si>
  <si>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</si>
  <si>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</si>
  <si>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</si>
  <si>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</si>
  <si>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</si>
  <si>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</si>
  <si>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</si>
  <si>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</si>
  <si>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</si>
  <si>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</si>
  <si>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</si>
  <si>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</si>
  <si>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</si>
  <si>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</si>
  <si>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</si>
  <si>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</si>
  <si>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</si>
  <si>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</si>
  <si>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</si>
  <si>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</si>
  <si>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</si>
  <si>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</si>
  <si>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</si>
  <si>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</si>
  <si>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</si>
  <si>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</si>
  <si>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</si>
  <si>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</si>
  <si>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</si>
  <si>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</si>
  <si>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</si>
  <si>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</si>
  <si>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</si>
  <si>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</si>
  <si>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</si>
  <si>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</si>
  <si>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</si>
  <si>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</si>
  <si>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</si>
  <si>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</si>
  <si>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</si>
  <si>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</si>
  <si>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</si>
  <si>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</si>
  <si>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</si>
  <si>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</si>
  <si>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</si>
  <si>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</si>
  <si>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</si>
  <si>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</si>
  <si>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</si>
  <si>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</si>
  <si>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</si>
  <si>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</si>
  <si>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</si>
  <si>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</si>
  <si>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</si>
  <si>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</si>
  <si>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</si>
  <si>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</si>
  <si>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</si>
  <si>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</si>
  <si>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</si>
  <si>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</si>
  <si>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</si>
  <si>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</si>
  <si>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</si>
  <si>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</si>
  <si>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</si>
  <si>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</si>
  <si>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</si>
  <si>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</si>
  <si>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</si>
  <si>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</si>
  <si>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</si>
  <si>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</si>
  <si>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</si>
  <si>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</si>
  <si>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</si>
  <si>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</si>
  <si>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</si>
  <si>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</si>
  <si>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</si>
  <si>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</si>
  <si>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</si>
  <si>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</si>
  <si>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</si>
  <si>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</si>
  <si>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</si>
  <si>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</si>
  <si>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</si>
  <si>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</si>
  <si>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</si>
  <si>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</si>
  <si>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</si>
  <si>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</si>
  <si>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</si>
  <si>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</si>
  <si>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</si>
  <si>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</si>
  <si>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</si>
  <si>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</si>
  <si>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</si>
  <si>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</si>
  <si>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</si>
  <si>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</si>
  <si>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</si>
  <si>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</si>
  <si>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</si>
  <si>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</si>
  <si>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</si>
  <si>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</si>
  <si>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</si>
  <si>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</si>
  <si>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</si>
  <si>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</si>
  <si>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</si>
  <si>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</si>
  <si>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</si>
  <si>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</si>
  <si>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</si>
  <si>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</si>
  <si>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</si>
  <si>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</si>
  <si>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</si>
  <si>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</si>
  <si>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</si>
  <si>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</si>
  <si>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</si>
  <si>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</si>
  <si>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</si>
  <si>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</si>
  <si>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</si>
  <si>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</si>
  <si>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</si>
  <si>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</si>
  <si>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</si>
  <si>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</si>
  <si>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</si>
  <si>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</si>
  <si>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</si>
  <si>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</si>
  <si>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</si>
  <si>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</si>
  <si>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</si>
  <si>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</si>
  <si>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</si>
  <si>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</si>
  <si>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</si>
  <si>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</si>
  <si>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</si>
  <si>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</si>
  <si>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</si>
  <si>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</si>
  <si>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</si>
  <si>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</si>
  <si>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</si>
  <si>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</si>
  <si>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</si>
  <si>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</si>
  <si>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</si>
  <si>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</si>
  <si>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</si>
  <si>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</si>
  <si>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</si>
  <si>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</si>
  <si>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</si>
  <si>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</si>
  <si>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</si>
  <si>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</si>
  <si>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</si>
  <si>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</si>
  <si>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</si>
  <si>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</si>
  <si>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</si>
  <si>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</si>
  <si>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</si>
  <si>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</si>
  <si>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</si>
  <si>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</si>
  <si>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</si>
  <si>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</si>
  <si>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</si>
  <si>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</si>
  <si>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</si>
  <si>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</si>
  <si>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</si>
  <si>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</si>
  <si>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</si>
  <si>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</si>
  <si>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</si>
  <si>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</si>
  <si>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</si>
  <si>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</si>
  <si>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</si>
  <si>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</si>
  <si>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</si>
  <si>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</si>
  <si>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</si>
  <si>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</si>
  <si>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</si>
  <si>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</si>
  <si>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</si>
  <si>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</si>
  <si>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</si>
  <si>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</si>
  <si>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</si>
  <si>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</si>
  <si>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</si>
  <si>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</si>
  <si>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</si>
  <si>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</si>
  <si>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</si>
  <si>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</si>
  <si>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</si>
  <si>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</si>
  <si>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</si>
  <si>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</si>
  <si>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</si>
  <si>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</si>
  <si>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</si>
  <si>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</si>
  <si>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</si>
  <si>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</si>
  <si>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</si>
  <si>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</si>
  <si>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</si>
  <si>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</si>
  <si>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</si>
  <si>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</si>
  <si>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</si>
  <si>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</si>
  <si>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</si>
  <si>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</si>
  <si>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</si>
  <si>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</si>
  <si>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</si>
  <si>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</si>
  <si>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</si>
  <si>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</si>
  <si>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</si>
  <si>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</si>
  <si>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</si>
  <si>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</si>
  <si>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</si>
  <si>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</si>
  <si>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</si>
  <si>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</si>
  <si>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</si>
  <si>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</si>
  <si>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</si>
  <si>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</si>
  <si>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</si>
  <si>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</si>
  <si>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</si>
  <si>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</si>
  <si>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</si>
  <si>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</si>
  <si>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</si>
  <si>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</si>
  <si>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</si>
  <si>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</si>
  <si>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</si>
  <si>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</si>
  <si>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</si>
  <si>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</si>
  <si>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</si>
  <si>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</si>
  <si>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</si>
  <si>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</si>
  <si>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</si>
  <si>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</si>
  <si>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</si>
  <si>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</si>
  <si>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</si>
  <si>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</si>
  <si>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</si>
  <si>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</si>
  <si>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</si>
  <si>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</si>
  <si>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</si>
  <si>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</si>
  <si>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</si>
  <si>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</si>
  <si>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</si>
  <si>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</si>
  <si>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</si>
  <si>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</si>
  <si>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</si>
  <si>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</si>
  <si>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</si>
  <si>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</si>
  <si>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</si>
  <si>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</si>
  <si>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</si>
  <si>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</si>
  <si>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</si>
  <si>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</si>
  <si>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</si>
  <si>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</si>
  <si>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</si>
  <si>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</si>
  <si>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</si>
  <si>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</si>
  <si>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</si>
  <si>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</si>
  <si>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</si>
  <si>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</si>
  <si>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</si>
  <si>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</si>
  <si>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</si>
  <si>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</si>
  <si>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</si>
  <si>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</si>
  <si>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</si>
  <si>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</si>
  <si>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</si>
  <si>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</si>
  <si>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</si>
  <si>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</si>
  <si>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</si>
  <si>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</si>
  <si>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</si>
  <si>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</si>
  <si>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</si>
  <si>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</si>
  <si>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</si>
  <si>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</si>
  <si>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</si>
  <si>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</si>
  <si>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</si>
  <si>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</si>
  <si>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</si>
  <si>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</si>
  <si>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</si>
  <si>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</si>
  <si>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</si>
  <si>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</si>
  <si>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</si>
  <si>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</si>
  <si>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</si>
  <si>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</si>
  <si>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</si>
  <si>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</si>
  <si>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</si>
  <si>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</si>
  <si>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</si>
  <si>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</si>
  <si>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</si>
  <si>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</si>
  <si>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</si>
  <si>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</si>
  <si>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</si>
  <si>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</si>
  <si>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</si>
  <si>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</si>
  <si>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</si>
  <si>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</si>
  <si>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</si>
  <si>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</si>
  <si>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</si>
  <si>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</si>
  <si>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</si>
  <si>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</si>
  <si>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</si>
  <si>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</si>
  <si>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</si>
  <si>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</si>
  <si>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</si>
  <si>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</si>
  <si>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</si>
  <si>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</si>
  <si>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</si>
  <si>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</si>
  <si>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</si>
  <si>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</si>
  <si>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</si>
  <si>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</si>
  <si>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</si>
  <si>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</si>
  <si>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</si>
  <si>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</si>
  <si>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</si>
  <si>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</si>
  <si>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</si>
  <si>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</si>
  <si>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</si>
  <si>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</si>
  <si>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</si>
  <si>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</si>
  <si>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</si>
  <si>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</si>
  <si>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</si>
  <si>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</si>
  <si>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</si>
  <si>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</si>
  <si>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</si>
  <si>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</si>
  <si>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</si>
  <si>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</si>
  <si>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</si>
  <si>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</si>
  <si>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</si>
  <si>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</si>
  <si>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</si>
  <si>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</si>
  <si>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</si>
  <si>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</si>
  <si>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</si>
  <si>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</si>
  <si>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</si>
  <si>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</si>
  <si>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</si>
  <si>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</si>
  <si>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</si>
  <si>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</si>
  <si>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</si>
  <si>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</si>
  <si>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</si>
  <si>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</si>
  <si>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</si>
  <si>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</si>
  <si>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</si>
  <si>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</si>
  <si>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</si>
  <si>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</si>
  <si>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</si>
  <si>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</si>
  <si>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</si>
  <si>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</si>
  <si>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</si>
  <si>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</si>
  <si>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</si>
  <si>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</si>
  <si>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</si>
  <si>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</si>
  <si>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</si>
  <si>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</si>
  <si>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</si>
  <si>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</si>
  <si>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</si>
  <si>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</si>
  <si>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</si>
  <si>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</si>
  <si>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</si>
  <si>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</si>
  <si>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</si>
  <si>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</si>
  <si>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</si>
  <si>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</si>
  <si>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</si>
  <si>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</si>
  <si>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</si>
  <si>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</si>
  <si>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</si>
  <si>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</si>
  <si>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</si>
  <si>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</si>
  <si>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</si>
  <si>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</si>
  <si>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</si>
  <si>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</si>
  <si>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</si>
  <si>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</si>
  <si>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</si>
  <si>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</si>
  <si>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</si>
  <si>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</si>
  <si>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</si>
  <si>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</si>
  <si>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</si>
  <si>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</si>
  <si>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</si>
  <si>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</si>
  <si>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</si>
  <si>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</si>
  <si>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</si>
  <si>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</si>
  <si>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</si>
  <si>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</si>
  <si>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</si>
  <si>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</si>
  <si>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</si>
  <si>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</si>
  <si>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</si>
  <si>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</si>
  <si>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</si>
  <si>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</si>
  <si>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</si>
  <si>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</si>
  <si>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</si>
  <si>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</si>
  <si>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</si>
  <si>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</si>
  <si>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</si>
  <si>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</si>
  <si>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</si>
  <si>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</si>
  <si>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</si>
  <si>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</si>
  <si>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</si>
  <si>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</si>
  <si>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</si>
  <si>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</si>
  <si>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</si>
  <si>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</si>
  <si>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</si>
  <si>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</si>
  <si>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</si>
  <si>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</si>
  <si>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</si>
  <si>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</si>
  <si>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</si>
  <si>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</si>
  <si>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</si>
  <si>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</si>
  <si>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</si>
  <si>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</si>
  <si>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</si>
  <si>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</si>
  <si>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</si>
  <si>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</si>
  <si>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</si>
  <si>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</si>
  <si>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</si>
  <si>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</si>
  <si>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</si>
  <si>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</si>
  <si>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</si>
  <si>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</si>
  <si>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</si>
  <si>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</si>
  <si>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</si>
  <si>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</si>
  <si>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</si>
  <si>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</si>
  <si>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</si>
  <si>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</si>
  <si>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</si>
  <si>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</si>
  <si>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</si>
  <si>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</si>
  <si>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</si>
  <si>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</si>
  <si>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</si>
  <si>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</si>
  <si>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</si>
  <si>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</si>
  <si>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</si>
  <si>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</si>
  <si>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</si>
  <si>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</si>
  <si>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</si>
  <si>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</si>
  <si>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</si>
  <si>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</si>
  <si>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</si>
  <si>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</si>
  <si>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</si>
  <si>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</si>
  <si>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</si>
  <si>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</si>
  <si>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</si>
  <si>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</si>
  <si>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</si>
  <si>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</si>
  <si>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</si>
  <si>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</si>
  <si>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</si>
  <si>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</si>
  <si>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</si>
  <si>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</si>
  <si>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</si>
  <si>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</si>
  <si>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</si>
  <si>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</si>
  <si>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</si>
  <si>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</si>
  <si>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</si>
  <si>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</si>
  <si>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</si>
  <si>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</si>
  <si>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</si>
  <si>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</si>
  <si>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</si>
  <si>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</si>
  <si>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</si>
  <si>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</si>
  <si>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</si>
  <si>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</si>
  <si>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</si>
  <si>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</si>
  <si>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</si>
  <si>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</si>
  <si>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</si>
  <si>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</si>
  <si>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</si>
  <si>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</si>
  <si>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</si>
  <si>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</si>
  <si>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</si>
  <si>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</si>
  <si>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</si>
  <si>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</si>
  <si>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</si>
  <si>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</si>
  <si>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</si>
  <si>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</si>
  <si>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</si>
  <si>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</si>
  <si>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</si>
  <si>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</si>
  <si>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</si>
  <si>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</si>
  <si>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</si>
  <si>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</si>
  <si>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</si>
  <si>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</si>
  <si>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</si>
  <si>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</si>
  <si>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</si>
  <si>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</si>
  <si>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</si>
  <si>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</si>
  <si>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</si>
  <si>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</si>
  <si>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</si>
  <si>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</si>
  <si>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</si>
  <si>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</si>
  <si>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</si>
  <si>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</si>
  <si>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</si>
  <si>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</si>
  <si>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</si>
  <si>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</si>
  <si>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</si>
  <si>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</si>
  <si>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</si>
  <si>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</si>
  <si>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</si>
  <si>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</si>
  <si>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</si>
  <si>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</si>
  <si>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</si>
  <si>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</si>
  <si>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</si>
  <si>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</si>
  <si>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</si>
  <si>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</si>
  <si>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</si>
  <si>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</si>
  <si>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</si>
  <si>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</si>
  <si>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</si>
  <si>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</si>
  <si>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</si>
  <si>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</si>
  <si>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</si>
  <si>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</si>
  <si>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</si>
  <si>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</si>
  <si>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</si>
  <si>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</si>
  <si>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</si>
  <si>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</si>
  <si>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</si>
  <si>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</si>
  <si>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</si>
  <si>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</si>
  <si>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</si>
  <si>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</si>
  <si>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</si>
  <si>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</si>
  <si>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</si>
  <si>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</si>
  <si>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</si>
  <si>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</si>
  <si>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</si>
  <si>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</si>
  <si>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</si>
  <si>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</si>
  <si>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</si>
  <si>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</si>
  <si>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</si>
  <si>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</si>
  <si>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</si>
  <si>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</si>
  <si>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</si>
  <si>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</si>
  <si>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</si>
  <si>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</si>
  <si>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</si>
  <si>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</si>
  <si>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</si>
  <si>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</si>
  <si>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</si>
  <si>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</si>
  <si>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</si>
  <si>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</si>
  <si>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</si>
  <si>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</si>
  <si>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</si>
  <si>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</si>
  <si>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</si>
  <si>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</si>
  <si>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</si>
  <si>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</si>
  <si>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</si>
  <si>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</si>
  <si>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</si>
  <si>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</si>
  <si>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</si>
  <si>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</si>
  <si>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</si>
  <si>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</si>
  <si>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</si>
  <si>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</si>
  <si>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</si>
  <si>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</si>
  <si>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</si>
  <si>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</si>
  <si>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</si>
  <si>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</si>
  <si>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</si>
  <si>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</si>
  <si>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</si>
  <si>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</si>
  <si>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</si>
  <si>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</si>
  <si>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</si>
  <si>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</si>
  <si>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</si>
  <si>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</si>
  <si>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</si>
  <si>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</si>
  <si>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</si>
  <si>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</si>
  <si>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</si>
  <si>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</si>
  <si>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</si>
  <si>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</si>
  <si>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</si>
  <si>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</si>
  <si>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</si>
  <si>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</si>
  <si>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</si>
  <si>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</si>
  <si>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</si>
  <si>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</si>
  <si>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</si>
  <si>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</si>
  <si>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</si>
  <si>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</si>
  <si>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</si>
  <si>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</si>
  <si>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</si>
  <si>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</si>
  <si>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</si>
  <si>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</si>
  <si>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</si>
  <si>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</si>
  <si>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</si>
  <si>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</si>
  <si>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</si>
  <si>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</si>
  <si>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</si>
  <si>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</si>
  <si>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</si>
  <si>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</si>
  <si>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</si>
  <si>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</si>
  <si>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</si>
  <si>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</si>
  <si>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</si>
  <si>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</si>
  <si>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</si>
  <si>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</si>
  <si>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</si>
  <si>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</si>
  <si>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</si>
  <si>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</si>
  <si>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</si>
  <si>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</si>
  <si>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</si>
  <si>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</si>
  <si>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</si>
  <si>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</si>
  <si>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</si>
  <si>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</si>
  <si>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</si>
  <si>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</si>
  <si>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</si>
  <si>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</si>
  <si>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</si>
  <si>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</si>
  <si>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</si>
  <si>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</si>
  <si>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</si>
  <si>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</si>
  <si>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</si>
  <si>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</si>
  <si>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</si>
  <si>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</si>
  <si>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</si>
  <si>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</si>
  <si>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</si>
  <si>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</si>
  <si>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</si>
  <si>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</si>
  <si>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</si>
  <si>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</si>
  <si>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</si>
  <si>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</si>
  <si>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</si>
  <si>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</si>
  <si>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</si>
  <si>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</si>
  <si>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</si>
  <si>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</si>
  <si>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</si>
  <si>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</si>
  <si>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</si>
  <si>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</si>
  <si>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</si>
  <si>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</si>
  <si>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</si>
  <si>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</si>
  <si>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</si>
  <si>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</si>
  <si>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</si>
  <si>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</si>
  <si>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</si>
  <si>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</si>
  <si>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</si>
  <si>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</si>
  <si>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</si>
  <si>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</si>
  <si>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</si>
  <si>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</si>
  <si>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</si>
  <si>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</si>
  <si>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</si>
  <si>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</si>
  <si>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</si>
  <si>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</si>
  <si>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</si>
  <si>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</si>
  <si>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</si>
  <si>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</si>
  <si>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</si>
  <si>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</si>
  <si>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</si>
  <si>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</si>
  <si>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</si>
  <si>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</si>
  <si>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</si>
  <si>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</si>
  <si>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</si>
  <si>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</si>
  <si>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</si>
  <si>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</si>
  <si>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</si>
  <si>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</si>
  <si>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</si>
  <si>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</si>
  <si>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</si>
  <si>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</si>
  <si>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</si>
  <si>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</si>
  <si>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</si>
  <si>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</si>
  <si>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</si>
  <si>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</si>
  <si>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</si>
  <si>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</si>
  <si>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</si>
  <si>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</si>
  <si>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</si>
  <si>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</si>
  <si>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</si>
  <si>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</si>
  <si>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</si>
  <si>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</si>
  <si>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</si>
  <si>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</si>
  <si>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</si>
  <si>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</si>
  <si>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</si>
  <si>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</si>
  <si>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</si>
  <si>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</si>
  <si>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</si>
  <si>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</si>
  <si>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</si>
  <si>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</si>
  <si>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</si>
  <si>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</si>
  <si>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</si>
  <si>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</si>
  <si>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</si>
  <si>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</si>
  <si>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</si>
  <si>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</si>
  <si>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</si>
  <si>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</si>
  <si>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</si>
  <si>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</si>
  <si>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</si>
  <si>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</si>
  <si>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</si>
  <si>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</si>
  <si>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</si>
  <si>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</si>
  <si>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</si>
  <si>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</si>
  <si>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</si>
  <si>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</si>
  <si>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</si>
  <si>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</si>
  <si>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</si>
  <si>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</si>
  <si>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</si>
  <si>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</si>
  <si>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</si>
  <si>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</si>
  <si>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</si>
  <si>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</si>
  <si>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</si>
  <si>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</si>
  <si>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</si>
  <si>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</si>
  <si>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</si>
  <si>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</si>
  <si>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</si>
  <si>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</si>
  <si>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</si>
  <si>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</si>
  <si>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</si>
  <si>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</si>
  <si>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</si>
  <si>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</si>
  <si>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</si>
  <si>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</si>
  <si>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</si>
  <si>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</si>
  <si>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</si>
  <si>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</si>
  <si>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</si>
  <si>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</si>
  <si>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</si>
  <si>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</si>
  <si>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</si>
  <si>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</si>
  <si>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</si>
  <si>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</si>
  <si>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</si>
  <si>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</si>
  <si>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</si>
  <si>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</si>
  <si>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</si>
  <si>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</si>
  <si>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</si>
  <si>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</si>
  <si>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</si>
  <si>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</si>
  <si>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</si>
  <si>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</si>
  <si>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</si>
  <si>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</si>
  <si>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</si>
  <si>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</si>
  <si>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</si>
  <si>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</si>
  <si>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</si>
  <si>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</si>
  <si>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</si>
  <si>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</si>
  <si>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</si>
  <si>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</si>
  <si>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</si>
  <si>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</si>
  <si>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</si>
  <si>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</si>
  <si>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</si>
  <si>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</si>
  <si>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</si>
  <si>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</si>
  <si>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</si>
  <si>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</si>
  <si>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</si>
  <si>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</si>
  <si>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</si>
  <si>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</si>
  <si>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</si>
  <si>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</si>
  <si>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</si>
  <si>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</si>
  <si>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</si>
  <si>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</si>
  <si>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</si>
  <si>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</si>
  <si>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</si>
  <si>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</si>
  <si>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</si>
  <si>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</si>
  <si>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</si>
  <si>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</si>
  <si>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</si>
  <si>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</si>
  <si>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</si>
  <si>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</si>
  <si>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</si>
  <si>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</si>
  <si>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</si>
  <si>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</si>
  <si>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</si>
  <si>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</si>
  <si>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</si>
  <si>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</si>
  <si>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</si>
  <si>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</si>
  <si>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</si>
  <si>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</si>
  <si>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</si>
  <si>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</si>
  <si>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</si>
  <si>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</si>
  <si>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</si>
  <si>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</si>
  <si>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</si>
  <si>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</si>
  <si>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</si>
  <si>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</si>
  <si>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</si>
  <si>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</si>
  <si>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</si>
  <si>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</si>
  <si>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</si>
  <si>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</si>
  <si>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</si>
  <si>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</si>
  <si>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</si>
  <si>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</si>
  <si>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</si>
  <si>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</si>
  <si>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</si>
  <si>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</si>
  <si>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</si>
  <si>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</si>
  <si>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</si>
  <si>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</si>
  <si>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</si>
  <si>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</si>
  <si>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</si>
  <si>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</si>
  <si>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</si>
  <si>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</si>
  <si>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</si>
  <si>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</si>
  <si>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</si>
  <si>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</si>
  <si>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</si>
  <si>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</si>
  <si>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</si>
  <si>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</si>
  <si>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</si>
  <si>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</si>
  <si>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</si>
  <si>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</si>
  <si>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</si>
  <si>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</si>
  <si>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</si>
  <si>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</si>
  <si>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</si>
  <si>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</si>
  <si>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</si>
  <si>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</si>
  <si>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</si>
  <si>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</si>
  <si>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</si>
  <si>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</si>
  <si>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</si>
  <si>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</si>
  <si>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</si>
  <si>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</si>
  <si>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</si>
  <si>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</si>
  <si>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</si>
  <si>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</si>
  <si>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</si>
  <si>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</si>
  <si>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</si>
  <si>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</si>
  <si>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</si>
  <si>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</si>
  <si>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</si>
  <si>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</si>
  <si>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</si>
  <si>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</si>
  <si>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</si>
  <si>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</si>
  <si>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</si>
  <si>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</si>
  <si>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</si>
  <si>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</si>
  <si>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</si>
  <si>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</si>
  <si>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</si>
  <si>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</si>
  <si>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</si>
  <si>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</si>
  <si>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</si>
  <si>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</si>
  <si>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</si>
  <si>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</si>
  <si>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</si>
  <si>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</si>
  <si>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</si>
  <si>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</si>
  <si>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</si>
  <si>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</si>
  <si>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</si>
  <si>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</si>
  <si>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</si>
  <si>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</si>
  <si>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</si>
  <si>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</si>
  <si>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</si>
  <si>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</si>
  <si>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</si>
  <si>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</si>
  <si>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</si>
  <si>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</si>
  <si>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</si>
  <si>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</si>
  <si>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</si>
  <si>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</si>
  <si>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</si>
  <si>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</si>
  <si>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</si>
  <si>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</si>
  <si>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</si>
  <si>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</si>
  <si>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</si>
  <si>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</si>
  <si>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</si>
  <si>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</si>
  <si>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</si>
  <si>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</si>
  <si>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</si>
  <si>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</si>
  <si>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</si>
  <si>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</si>
  <si>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</si>
  <si>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</si>
  <si>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</si>
  <si>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</si>
  <si>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</si>
  <si>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</si>
  <si>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</si>
  <si>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</si>
  <si>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</si>
  <si>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</si>
  <si>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</si>
  <si>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</si>
  <si>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</si>
  <si>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</si>
  <si>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</si>
  <si>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</si>
  <si>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</si>
  <si>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</si>
  <si>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</si>
  <si>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</si>
  <si>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</si>
  <si>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</si>
  <si>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</si>
  <si>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</si>
  <si>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</si>
  <si>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</si>
  <si>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</si>
  <si>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</si>
  <si>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</si>
  <si>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</si>
  <si>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</si>
  <si>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</si>
  <si>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</si>
  <si>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</si>
  <si>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</si>
  <si>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</si>
  <si>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</si>
  <si>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</si>
  <si>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</si>
  <si>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</si>
  <si>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</si>
  <si>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</si>
  <si>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</si>
  <si>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</si>
  <si>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</si>
  <si>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</si>
  <si>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</si>
  <si>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</si>
  <si>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</si>
  <si>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</si>
  <si>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</si>
  <si>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</si>
  <si>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</si>
  <si>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</si>
  <si>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</si>
  <si>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</si>
  <si>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</si>
  <si>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</si>
  <si>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</si>
  <si>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</si>
  <si>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</si>
  <si>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</si>
  <si>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</si>
  <si>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</si>
  <si>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</si>
  <si>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</si>
  <si>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</si>
  <si>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</si>
  <si>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</si>
  <si>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</si>
  <si>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</si>
  <si>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</si>
  <si>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</si>
  <si>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</si>
  <si>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</si>
  <si>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</si>
  <si>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</si>
  <si>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</si>
  <si>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</si>
  <si>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</si>
  <si>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</si>
  <si>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</si>
  <si>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</si>
  <si>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</si>
  <si>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</si>
  <si>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</si>
  <si>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</si>
  <si>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</si>
  <si>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</si>
  <si>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</si>
  <si>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</si>
  <si>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</si>
  <si>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</si>
  <si>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</si>
  <si>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</si>
  <si>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</si>
  <si>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</si>
  <si>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</si>
  <si>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</si>
  <si>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</si>
  <si>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</si>
  <si>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</si>
  <si>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</si>
  <si>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</si>
  <si>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</si>
  <si>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</si>
  <si>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</si>
  <si>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</si>
  <si>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</si>
  <si>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</si>
  <si>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</si>
  <si>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</si>
  <si>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</si>
  <si>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</si>
  <si>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</si>
  <si>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</si>
  <si>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</si>
  <si>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</si>
  <si>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</si>
  <si>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</si>
  <si>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</si>
  <si>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</si>
  <si>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</si>
  <si>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</si>
  <si>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</si>
  <si>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</si>
  <si>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</si>
  <si>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</si>
  <si>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</si>
  <si>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</si>
  <si>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</si>
  <si>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</si>
  <si>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</si>
  <si>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</si>
  <si>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</si>
  <si>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</si>
  <si>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</si>
  <si>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</si>
  <si>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</si>
  <si>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</si>
  <si>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</si>
  <si>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</si>
  <si>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</si>
  <si>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</si>
  <si>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</si>
  <si>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</si>
  <si>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</si>
  <si>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</si>
  <si>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</si>
  <si>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</si>
  <si>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</si>
  <si>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</si>
  <si>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</si>
  <si>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</si>
  <si>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</si>
  <si>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</si>
  <si>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</si>
  <si>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</si>
  <si>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</si>
  <si>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</si>
  <si>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</si>
  <si>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</si>
  <si>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</si>
  <si>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</si>
  <si>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</si>
  <si>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</si>
  <si>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</si>
  <si>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</si>
  <si>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</si>
  <si>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</si>
  <si>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</si>
  <si>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</si>
  <si>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</si>
  <si>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</si>
  <si>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</si>
  <si>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</si>
  <si>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</si>
  <si>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</si>
  <si>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</si>
  <si>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</si>
  <si>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</si>
  <si>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</si>
  <si>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</si>
  <si>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</si>
  <si>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</si>
  <si>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</si>
  <si>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</si>
  <si>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</si>
  <si>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</si>
  <si>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</si>
  <si>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</si>
  <si>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</si>
  <si>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</si>
  <si>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</si>
  <si>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</si>
  <si>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</si>
  <si>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</si>
  <si>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</si>
  <si>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</si>
  <si>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</si>
  <si>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</si>
  <si>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</si>
  <si>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</si>
  <si>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</si>
  <si>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</si>
  <si>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</si>
  <si>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</si>
  <si>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</si>
  <si>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</si>
  <si>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</si>
  <si>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</si>
  <si>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</si>
  <si>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</si>
  <si>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</si>
  <si>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</si>
  <si>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</si>
  <si>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</si>
  <si>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</si>
  <si>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</si>
  <si>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</si>
  <si>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</si>
  <si>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</si>
  <si>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</si>
  <si>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</si>
  <si>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</si>
  <si>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</si>
  <si>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</si>
  <si>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</si>
  <si>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</si>
  <si>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</si>
  <si>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</si>
  <si>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</si>
  <si>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</si>
  <si>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</si>
  <si>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</si>
  <si>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</si>
  <si>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</si>
  <si>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</si>
  <si>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</si>
  <si>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</si>
  <si>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</si>
  <si>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</si>
  <si>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</si>
  <si>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</si>
  <si>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</si>
  <si>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</si>
  <si>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</si>
  <si>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</si>
  <si>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</si>
  <si>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</si>
  <si>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</si>
  <si>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</si>
  <si>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</si>
  <si>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</si>
  <si>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</si>
  <si>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</si>
  <si>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</si>
  <si>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</si>
  <si>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</si>
  <si>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</si>
  <si>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</si>
  <si>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</si>
  <si>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</si>
  <si>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</si>
  <si>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</si>
  <si>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</si>
  <si>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</si>
  <si>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</si>
  <si>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</si>
  <si>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</si>
  <si>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</si>
  <si>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</si>
  <si>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</si>
  <si>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</si>
  <si>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</si>
  <si>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</si>
  <si>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</si>
  <si>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</si>
  <si>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</si>
  <si>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</si>
  <si>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</si>
  <si>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</si>
  <si>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</si>
  <si>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</si>
  <si>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</si>
  <si>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</si>
  <si>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</si>
  <si>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</si>
  <si>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</si>
  <si>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</si>
  <si>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</si>
  <si>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</si>
  <si>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</si>
  <si>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</si>
  <si>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</si>
  <si>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</si>
  <si>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</si>
  <si>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</si>
  <si>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</si>
  <si>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</si>
  <si>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</si>
  <si>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</si>
  <si>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</si>
  <si>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</si>
  <si>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</si>
  <si>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</si>
  <si>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</si>
  <si>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</si>
  <si>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</si>
  <si>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</si>
  <si>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</si>
  <si>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</si>
  <si>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</si>
  <si>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</si>
  <si>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</si>
  <si>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</si>
  <si>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</si>
  <si>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</si>
  <si>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</si>
  <si>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</si>
  <si>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</si>
  <si>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</si>
  <si>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</si>
  <si>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</si>
  <si>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</si>
  <si>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</si>
  <si>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</si>
  <si>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</si>
  <si>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</si>
  <si>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</si>
  <si>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</si>
  <si>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</si>
  <si>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</si>
  <si>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</si>
  <si>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</si>
  <si>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</si>
  <si>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</si>
  <si>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</si>
  <si>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</si>
  <si>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</si>
  <si>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</si>
  <si>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</si>
  <si>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</si>
  <si>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</si>
  <si>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</si>
  <si>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</si>
  <si>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</si>
  <si>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</si>
  <si>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</si>
  <si>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</si>
  <si>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</si>
  <si>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</si>
  <si>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</si>
  <si>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</si>
  <si>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</si>
  <si>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</si>
  <si>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</si>
  <si>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</si>
  <si>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</si>
  <si>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</si>
  <si>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</si>
  <si>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</si>
  <si>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</si>
  <si>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</si>
  <si>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</si>
  <si>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</si>
  <si>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</si>
  <si>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</si>
  <si>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</si>
  <si>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</si>
  <si>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</si>
  <si>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</si>
  <si>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</si>
  <si>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</si>
  <si>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</si>
  <si>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</si>
  <si>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</si>
  <si>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</si>
  <si>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</si>
  <si>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</si>
  <si>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</si>
  <si>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</si>
  <si>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</si>
  <si>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</si>
  <si>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</si>
  <si>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</si>
  <si>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</si>
  <si>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</si>
  <si>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</si>
  <si>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</si>
  <si>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</si>
  <si>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</si>
  <si>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</si>
  <si>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</si>
  <si>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</si>
  <si>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</si>
  <si>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</si>
  <si>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</si>
  <si>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</si>
  <si>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</si>
  <si>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</si>
  <si>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</si>
  <si>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</si>
  <si>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</si>
  <si>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</si>
  <si>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</si>
  <si>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</si>
  <si>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</si>
  <si>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</si>
  <si>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</si>
  <si>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</si>
  <si>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</si>
  <si>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</si>
  <si>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</si>
  <si>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</si>
  <si>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</si>
  <si>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</si>
  <si>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</si>
  <si>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</si>
  <si>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</si>
  <si>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</si>
  <si>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</si>
  <si>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</si>
  <si>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</si>
  <si>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</si>
  <si>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</si>
  <si>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</si>
  <si>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</si>
  <si>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</si>
  <si>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</si>
  <si>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</si>
  <si>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</si>
  <si>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</si>
  <si>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</si>
  <si>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</si>
  <si>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</si>
  <si>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</si>
  <si>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</si>
  <si>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</si>
  <si>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</si>
  <si>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</si>
  <si>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</si>
  <si>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</si>
  <si>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</si>
  <si>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</si>
  <si>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</si>
  <si>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</si>
  <si>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</si>
  <si>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</si>
  <si>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</si>
  <si>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</si>
  <si>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</si>
  <si>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</si>
  <si>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</si>
  <si>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</si>
  <si>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</si>
  <si>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</si>
  <si>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</si>
  <si>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</si>
  <si>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</si>
  <si>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</si>
  <si>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</si>
  <si>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</si>
  <si>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</si>
  <si>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</si>
  <si>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</si>
  <si>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</si>
  <si>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</si>
  <si>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</si>
  <si>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</si>
  <si>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</si>
  <si>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</si>
  <si>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</si>
  <si>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</si>
  <si>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</si>
  <si>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</si>
  <si>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</si>
  <si>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</si>
  <si>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</si>
  <si>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</si>
  <si>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</si>
  <si>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</si>
  <si>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</si>
  <si>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</si>
  <si>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</si>
  <si>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</si>
  <si>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</si>
  <si>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</si>
  <si>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</si>
  <si>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</si>
  <si>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</si>
  <si>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</si>
  <si>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</si>
  <si>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</si>
  <si>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</si>
  <si>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</si>
  <si>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</si>
  <si>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</si>
  <si>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</si>
  <si>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</si>
  <si>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</si>
  <si>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</si>
  <si>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</si>
  <si>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</si>
  <si>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</si>
  <si>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</si>
  <si>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</si>
  <si>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</si>
  <si>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</si>
  <si>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</si>
  <si>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</si>
  <si>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</si>
  <si>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</si>
  <si>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</si>
  <si>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</si>
  <si>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</si>
  <si>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</si>
  <si>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</si>
  <si>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</si>
  <si>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</si>
  <si>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</si>
  <si>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</si>
  <si>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</si>
  <si>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</si>
  <si>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</si>
  <si>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</si>
  <si>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</si>
  <si>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</si>
  <si>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</si>
  <si>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</si>
  <si>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</si>
  <si>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</si>
  <si>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</si>
  <si>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</si>
  <si>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</si>
  <si>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</si>
  <si>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</si>
  <si>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</si>
  <si>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</si>
  <si>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</si>
  <si>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</si>
  <si>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</si>
  <si>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</si>
  <si>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</si>
  <si>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</si>
  <si>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</si>
  <si>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</si>
  <si>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</si>
  <si>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</si>
  <si>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</si>
  <si>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</si>
  <si>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</si>
  <si>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</si>
  <si>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</si>
  <si>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</si>
  <si>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</si>
  <si>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</si>
  <si>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</si>
  <si>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</si>
  <si>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</si>
  <si>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</si>
  <si>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</si>
  <si>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</si>
  <si>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</si>
  <si>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</si>
  <si>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</si>
  <si>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</si>
  <si>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</si>
  <si>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</si>
  <si>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</si>
  <si>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</si>
  <si>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</si>
  <si>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</si>
  <si>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</si>
  <si>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</si>
  <si>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</si>
  <si>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</si>
  <si>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</si>
  <si>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</si>
  <si>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</si>
  <si>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</si>
  <si>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</si>
  <si>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</si>
  <si>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</si>
  <si>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</si>
  <si>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</si>
  <si>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</si>
  <si>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</si>
  <si>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</si>
  <si>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</si>
  <si>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</si>
  <si>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</si>
  <si>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</si>
  <si>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</si>
  <si>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</si>
  <si>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</si>
  <si>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</si>
  <si>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</si>
  <si>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</si>
  <si>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</si>
  <si>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</si>
  <si>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</si>
  <si>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</si>
  <si>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</si>
  <si>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</si>
  <si>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</si>
  <si>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</si>
  <si>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</si>
  <si>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</si>
  <si>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</si>
  <si>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</si>
  <si>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</si>
  <si>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</si>
  <si>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</si>
  <si>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</si>
  <si>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</si>
  <si>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</si>
  <si>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</si>
  <si>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</si>
  <si>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</si>
  <si>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</si>
  <si>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</si>
  <si>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</si>
  <si>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</si>
  <si>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</si>
  <si>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</si>
  <si>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</si>
  <si>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</si>
  <si>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</si>
  <si>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</si>
  <si>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</si>
  <si>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</si>
  <si>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</si>
  <si>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</si>
  <si>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</si>
  <si>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</si>
  <si>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</si>
  <si>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</si>
  <si>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</si>
  <si>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</si>
  <si>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</si>
  <si>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</si>
  <si>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</si>
  <si>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</si>
  <si>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</si>
  <si>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</si>
  <si>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</si>
  <si>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</si>
  <si>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</si>
  <si>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</si>
  <si>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</si>
  <si>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</si>
  <si>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</si>
  <si>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</si>
  <si>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</si>
  <si>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</si>
  <si>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</si>
  <si>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</si>
  <si>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</si>
  <si>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</si>
  <si>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</si>
  <si>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</si>
  <si>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</si>
  <si>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</si>
  <si>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</si>
  <si>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</si>
  <si>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</si>
  <si>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</si>
  <si>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</si>
  <si>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</si>
  <si>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</si>
  <si>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</si>
  <si>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</si>
  <si>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</si>
  <si>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</si>
  <si>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</si>
  <si>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</si>
  <si>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</si>
  <si>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</si>
  <si>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</si>
  <si>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</si>
  <si>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</si>
  <si>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</si>
  <si>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</si>
  <si>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</si>
  <si>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</si>
  <si>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</si>
  <si>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</si>
  <si>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</si>
  <si>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</si>
  <si>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</si>
  <si>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</si>
  <si>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</si>
  <si>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</si>
  <si>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</si>
  <si>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</si>
  <si>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</si>
  <si>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</si>
  <si>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</si>
  <si>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</si>
  <si>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</si>
  <si>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</si>
  <si>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</si>
  <si>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</si>
  <si>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</si>
  <si>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</si>
  <si>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</si>
  <si>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</si>
  <si>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</si>
  <si>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</si>
  <si>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</si>
  <si>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</si>
  <si>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</si>
  <si>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</si>
  <si>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</si>
  <si>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</si>
  <si>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</si>
  <si>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</si>
  <si>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</si>
  <si>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</si>
  <si>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</si>
  <si>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</si>
  <si>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</si>
  <si>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</si>
  <si>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</si>
  <si>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</si>
  <si>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</si>
  <si>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</si>
  <si>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</si>
  <si>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</si>
  <si>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</si>
  <si>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</si>
  <si>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</si>
  <si>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</si>
  <si>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</si>
  <si>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</si>
  <si>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</si>
  <si>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</si>
  <si>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</si>
  <si>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</si>
  <si>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</si>
  <si>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</si>
  <si>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</si>
  <si>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</si>
  <si>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</si>
  <si>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</si>
  <si>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</si>
  <si>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</si>
  <si>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</si>
  <si>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</si>
  <si>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</si>
  <si>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</si>
  <si>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</si>
  <si>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</si>
  <si>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</si>
  <si>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</si>
  <si>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</si>
  <si>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</si>
  <si>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</si>
  <si>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</si>
  <si>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</si>
  <si>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</si>
  <si>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</si>
  <si>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</si>
  <si>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</si>
  <si>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</si>
  <si>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</si>
  <si>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</si>
  <si>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</si>
  <si>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</si>
  <si>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</si>
  <si>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</si>
  <si>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</si>
  <si>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</si>
  <si>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</si>
  <si>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</si>
  <si>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</si>
  <si>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</si>
  <si>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</si>
  <si>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</si>
  <si>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</si>
  <si>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</si>
  <si>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</si>
  <si>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</si>
  <si>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</si>
  <si>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</si>
  <si>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</si>
  <si>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</si>
  <si>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</si>
  <si>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</si>
  <si>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</si>
  <si>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</si>
  <si>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</si>
  <si>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</si>
  <si>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</si>
  <si>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</si>
  <si>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</si>
  <si>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</si>
  <si>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</si>
  <si>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</si>
  <si>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</si>
  <si>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</si>
  <si>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</si>
  <si>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</si>
  <si>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</si>
  <si>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</si>
  <si>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</si>
  <si>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</si>
  <si>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</si>
  <si>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</si>
  <si>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</si>
  <si>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</si>
  <si>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</si>
  <si>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</si>
  <si>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</si>
  <si>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</si>
  <si>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</si>
  <si>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</si>
  <si>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</si>
  <si>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</si>
  <si>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</si>
  <si>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</si>
  <si>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</si>
  <si>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</si>
  <si>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</si>
  <si>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</si>
  <si>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</si>
  <si>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</si>
  <si>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</si>
  <si>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</si>
  <si>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</si>
  <si>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</si>
  <si>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</si>
  <si>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</si>
  <si>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</si>
  <si>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</si>
  <si>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</si>
  <si>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</si>
  <si>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</si>
  <si>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</si>
  <si>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</si>
  <si>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</si>
  <si>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</si>
  <si>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</si>
  <si>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</si>
  <si>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</si>
  <si>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</si>
  <si>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</si>
  <si>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</si>
  <si>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</si>
  <si>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</si>
  <si>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</si>
  <si>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</si>
  <si>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</si>
  <si>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</si>
  <si>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</si>
  <si>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</si>
  <si>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</si>
  <si>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</si>
  <si>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</si>
  <si>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</si>
  <si>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</si>
  <si>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</si>
  <si>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</si>
  <si>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</si>
  <si>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</si>
  <si>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</si>
  <si>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</si>
  <si>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</si>
  <si>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</si>
  <si>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</si>
  <si>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</si>
  <si>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</si>
  <si>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</si>
  <si>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</si>
  <si>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</si>
  <si>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</si>
  <si>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</si>
  <si>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</si>
  <si>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</si>
  <si>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</si>
  <si>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</si>
  <si>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</si>
  <si>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</si>
  <si>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</si>
  <si>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</si>
  <si>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</si>
  <si>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</si>
  <si>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</si>
  <si>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</si>
  <si>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</si>
  <si>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</si>
  <si>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</si>
  <si>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</si>
  <si>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</si>
  <si>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</si>
  <si>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</si>
  <si>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</si>
  <si>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</si>
  <si>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</si>
  <si>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</si>
  <si>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</si>
  <si>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</si>
  <si>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</si>
  <si>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</si>
  <si>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</si>
  <si>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</si>
  <si>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</si>
  <si>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</si>
  <si>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</si>
  <si>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</si>
  <si>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</si>
  <si>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</si>
  <si>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</si>
  <si>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</si>
  <si>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</si>
  <si>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</si>
  <si>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</si>
  <si>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</si>
  <si>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</si>
  <si>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</si>
  <si>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</si>
  <si>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</si>
  <si>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</si>
  <si>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</si>
  <si>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</si>
  <si>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</si>
  <si>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</si>
  <si>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</si>
  <si>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</si>
  <si>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</si>
  <si>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</si>
  <si>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</si>
  <si>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</si>
  <si>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</si>
  <si>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</si>
  <si>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</si>
  <si>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</si>
  <si>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</si>
  <si>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</si>
  <si>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</si>
  <si>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</si>
  <si>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</si>
  <si>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</si>
  <si>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</si>
  <si>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</si>
  <si>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</si>
  <si>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</si>
  <si>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</si>
  <si>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</si>
  <si>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</si>
  <si>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</si>
  <si>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</si>
  <si>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</si>
  <si>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</si>
  <si>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</si>
  <si>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</si>
  <si>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</si>
  <si>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</si>
  <si>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</si>
  <si>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</si>
  <si>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</si>
  <si>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</si>
  <si>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</si>
  <si>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</si>
  <si>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</si>
  <si>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</si>
  <si>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</si>
  <si>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</si>
  <si>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</si>
  <si>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</si>
  <si>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</si>
  <si>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</si>
  <si>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</si>
  <si>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</si>
  <si>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</si>
  <si>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</si>
  <si>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</si>
  <si>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</si>
  <si>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</si>
  <si>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</si>
  <si>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</si>
  <si>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</si>
  <si>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</si>
  <si>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</si>
  <si>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</si>
  <si>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</si>
  <si>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</si>
  <si>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</si>
  <si>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</si>
  <si>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</si>
  <si>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</si>
  <si>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</si>
  <si>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</si>
  <si>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</si>
  <si>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</si>
  <si>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</si>
  <si>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</si>
  <si>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</si>
  <si>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</si>
  <si>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</si>
  <si>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</si>
  <si>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</si>
  <si>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</si>
  <si>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</si>
  <si>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</si>
  <si>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</si>
  <si>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</si>
  <si>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</si>
  <si>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</si>
  <si>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</si>
  <si>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</si>
  <si>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</si>
  <si>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</si>
  <si>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</si>
  <si>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</si>
  <si>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</si>
  <si>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</si>
  <si>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</si>
  <si>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</si>
  <si>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</si>
  <si>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</si>
  <si>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</si>
  <si>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</si>
  <si>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</si>
  <si>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</si>
  <si>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</si>
  <si>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</si>
  <si>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</si>
  <si>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</si>
  <si>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</si>
  <si>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</si>
  <si>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</si>
  <si>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</si>
  <si>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</si>
  <si>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</si>
  <si>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</si>
  <si>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</si>
  <si>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</si>
  <si>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</si>
  <si>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</si>
  <si>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</si>
  <si>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</si>
  <si>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</si>
  <si>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</si>
  <si>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</si>
  <si>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</si>
  <si>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</si>
  <si>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</si>
  <si>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</si>
  <si>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</si>
  <si>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</si>
  <si>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</si>
  <si>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</si>
  <si>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</si>
  <si>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</si>
  <si>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</si>
  <si>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</si>
  <si>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</si>
  <si>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</si>
  <si>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</si>
  <si>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</si>
  <si>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</si>
  <si>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</si>
  <si>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</si>
  <si>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</si>
  <si>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</si>
  <si>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</si>
  <si>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</si>
  <si>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</si>
  <si>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</si>
  <si>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</si>
  <si>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</si>
  <si>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</si>
  <si>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</si>
  <si>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</si>
  <si>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</si>
  <si>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</si>
  <si>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</si>
  <si>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</si>
  <si>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</si>
  <si>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</si>
  <si>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</si>
  <si>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</si>
  <si>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</si>
  <si>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</si>
  <si>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</si>
  <si>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</si>
  <si>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</si>
  <si>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</si>
  <si>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</si>
  <si>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</si>
  <si>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</si>
  <si>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</si>
  <si>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</si>
  <si>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</si>
  <si>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</si>
  <si>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</si>
  <si>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</si>
  <si>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</si>
  <si>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</si>
  <si>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</si>
  <si>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</si>
  <si>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</si>
  <si>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</si>
  <si>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</si>
  <si>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</si>
  <si>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</si>
  <si>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</si>
  <si>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</si>
  <si>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</si>
  <si>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</si>
  <si>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</si>
  <si>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</si>
  <si>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</si>
  <si>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</si>
  <si>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</si>
  <si>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</si>
  <si>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</si>
  <si>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</si>
  <si>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</si>
  <si>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</si>
  <si>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</si>
  <si>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</si>
  <si>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</si>
  <si>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</si>
  <si>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</si>
  <si>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</si>
  <si>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</si>
  <si>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</si>
  <si>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</si>
  <si>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</si>
  <si>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</si>
  <si>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</si>
  <si>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</si>
  <si>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</si>
  <si>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</si>
  <si>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</si>
  <si>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</si>
  <si>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</si>
  <si>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</si>
  <si>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</si>
  <si>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</si>
  <si>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</si>
  <si>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</si>
  <si>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</si>
  <si>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</si>
  <si>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</si>
  <si>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</si>
  <si>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</si>
  <si>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</si>
  <si>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</si>
  <si>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</si>
  <si>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</si>
  <si>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</si>
  <si>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</si>
  <si>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</si>
  <si>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</si>
  <si>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</si>
  <si>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</si>
  <si>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</si>
  <si>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</si>
  <si>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</si>
  <si>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</si>
  <si>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</si>
  <si>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</si>
  <si>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</si>
  <si>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</si>
  <si>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</si>
  <si>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</si>
  <si>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</si>
  <si>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</si>
  <si>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</si>
  <si>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</si>
  <si>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</si>
  <si>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</si>
  <si>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</si>
  <si>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</si>
  <si>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</si>
  <si>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</si>
  <si>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</si>
  <si>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</si>
  <si>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</si>
  <si>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</si>
  <si>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</si>
  <si>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</si>
  <si>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</si>
  <si>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</si>
  <si>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</si>
  <si>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</si>
  <si>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</si>
  <si>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</si>
  <si>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</si>
  <si>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</si>
  <si>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</si>
  <si>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</si>
  <si>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</si>
  <si>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</si>
  <si>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</si>
  <si>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</si>
  <si>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</si>
  <si>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</si>
  <si>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</si>
  <si>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</si>
  <si>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</si>
  <si>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</si>
  <si>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</si>
  <si>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</si>
  <si>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</si>
  <si>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</si>
  <si>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</si>
  <si>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</si>
  <si>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</si>
  <si>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</si>
  <si>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</si>
  <si>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</si>
  <si>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</si>
  <si>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</si>
  <si>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</si>
  <si>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</si>
  <si>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</si>
  <si>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</si>
  <si>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</si>
  <si>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</si>
  <si>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</si>
  <si>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</si>
  <si>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</si>
  <si>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</si>
  <si>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</si>
  <si>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</si>
  <si>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</si>
  <si>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</si>
  <si>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</si>
  <si>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</si>
  <si>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</si>
  <si>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</si>
  <si>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</si>
  <si>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</si>
  <si>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</si>
  <si>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</si>
  <si>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</si>
  <si>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</si>
  <si>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</si>
  <si>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</si>
  <si>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</si>
  <si>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</si>
  <si>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</si>
  <si>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</si>
  <si>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</si>
  <si>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</si>
  <si>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</si>
  <si>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</si>
  <si>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</si>
  <si>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</si>
  <si>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</si>
  <si>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</si>
  <si>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</si>
  <si>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</si>
  <si>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</si>
  <si>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</si>
  <si>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</si>
  <si>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</si>
  <si>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</si>
  <si>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</si>
  <si>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</si>
  <si>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</si>
  <si>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</si>
  <si>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</si>
  <si>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</si>
  <si>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</si>
  <si>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</si>
  <si>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</si>
  <si>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</si>
  <si>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</si>
  <si>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</si>
  <si>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</si>
  <si>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</si>
  <si>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</si>
  <si>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</si>
  <si>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</si>
  <si>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</si>
  <si>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</si>
  <si>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</si>
  <si>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</si>
  <si>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</si>
  <si>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</si>
  <si>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</si>
  <si>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</si>
  <si>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</si>
  <si>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</si>
  <si>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</si>
  <si>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</si>
  <si>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</si>
  <si>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</si>
  <si>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</si>
  <si>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</si>
  <si>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</si>
  <si>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</si>
  <si>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</si>
  <si>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</si>
  <si>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</si>
  <si>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</si>
  <si>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</si>
  <si>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</si>
  <si>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</si>
  <si>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</si>
  <si>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</si>
  <si>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</si>
  <si>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</si>
  <si>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</si>
  <si>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</si>
  <si>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</si>
  <si>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</si>
  <si>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</si>
  <si>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</si>
  <si>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</si>
  <si>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</si>
  <si>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</si>
  <si>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</si>
  <si>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</si>
  <si>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</si>
  <si>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</si>
  <si>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</si>
  <si>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</si>
  <si>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</si>
  <si>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</si>
  <si>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</si>
  <si>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</si>
  <si>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</si>
  <si>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</si>
  <si>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</si>
  <si>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</si>
  <si>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</si>
  <si>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</si>
  <si>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</si>
  <si>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</si>
  <si>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</si>
  <si>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</si>
  <si>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</si>
  <si>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</si>
  <si>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</si>
  <si>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</si>
  <si>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</si>
  <si>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</si>
  <si>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</si>
  <si>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</si>
  <si>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</si>
  <si>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</si>
  <si>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</si>
  <si>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</si>
  <si>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</si>
  <si>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</si>
  <si>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</si>
  <si>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</si>
  <si>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</si>
  <si>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</si>
  <si>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</si>
  <si>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</si>
  <si>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</si>
  <si>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</si>
  <si>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</si>
  <si>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</si>
  <si>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</si>
  <si>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</si>
  <si>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</si>
  <si>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</si>
  <si>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</si>
  <si>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</si>
  <si>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</si>
  <si>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</si>
  <si>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</si>
  <si>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</si>
  <si>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</si>
  <si>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</si>
  <si>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</si>
  <si>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</si>
  <si>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</si>
  <si>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</si>
  <si>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</si>
  <si>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</si>
  <si>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</si>
  <si>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</si>
  <si>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</si>
  <si>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</si>
  <si>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</si>
  <si>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</si>
  <si>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</si>
  <si>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</si>
  <si>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</si>
  <si>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</si>
  <si>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</si>
  <si>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</si>
  <si>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</si>
  <si>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</si>
  <si>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</si>
  <si>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</si>
  <si>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</si>
  <si>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</si>
  <si>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</si>
  <si>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</si>
  <si>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</si>
  <si>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</si>
  <si>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</si>
  <si>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</si>
  <si>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</si>
  <si>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</si>
  <si>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</si>
  <si>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</si>
  <si>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</si>
  <si>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</si>
  <si>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</si>
  <si>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</si>
  <si>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</si>
  <si>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</si>
  <si>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</si>
  <si>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</si>
  <si>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</si>
  <si>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</si>
  <si>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</si>
  <si>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</si>
  <si>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</si>
  <si>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</si>
  <si>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</si>
  <si>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</si>
  <si>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</si>
  <si>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</si>
  <si>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</si>
  <si>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</si>
  <si>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</si>
  <si>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</si>
  <si>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</si>
  <si>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</si>
  <si>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</si>
  <si>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</si>
  <si>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</si>
  <si>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</si>
  <si>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</si>
  <si>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</si>
  <si>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</si>
  <si>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</si>
  <si>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</si>
  <si>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</si>
  <si>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</si>
  <si>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</si>
  <si>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</si>
  <si>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</si>
  <si>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</si>
  <si>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</si>
  <si>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</si>
  <si>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</si>
  <si>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</si>
  <si>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</si>
  <si>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</si>
  <si>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</si>
  <si>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</si>
  <si>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</si>
  <si>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</si>
  <si>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</si>
  <si>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</si>
  <si>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</si>
  <si>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</si>
  <si>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</si>
  <si>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</si>
  <si>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</si>
  <si>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</si>
  <si>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</si>
  <si>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</si>
  <si>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</si>
  <si>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</si>
  <si>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</si>
  <si>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</si>
  <si>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</si>
  <si>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</si>
  <si>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</si>
  <si>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</si>
  <si>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</si>
  <si>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</si>
  <si>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</si>
  <si>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</si>
  <si>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</si>
  <si>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</si>
  <si>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</si>
  <si>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</si>
  <si>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</si>
  <si>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</si>
  <si>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</si>
  <si>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</si>
  <si>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</si>
  <si>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</si>
  <si>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</si>
  <si>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</si>
  <si>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</si>
  <si>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</si>
  <si>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</si>
  <si>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</si>
  <si>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</si>
  <si>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</si>
  <si>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</si>
  <si>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</si>
  <si>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</si>
  <si>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</si>
  <si>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</si>
  <si>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</si>
  <si>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</si>
  <si>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</si>
  <si>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</si>
  <si>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</si>
  <si>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</si>
  <si>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</si>
  <si>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</si>
  <si>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</si>
  <si>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</si>
  <si>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</si>
  <si>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</si>
  <si>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</si>
  <si>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</si>
  <si>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</si>
  <si>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</si>
  <si>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</si>
  <si>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</si>
  <si>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</si>
  <si>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</si>
  <si>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</si>
  <si>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</si>
  <si>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</si>
  <si>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</si>
  <si>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</si>
  <si>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</si>
  <si>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</si>
  <si>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</si>
  <si>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</si>
  <si>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</si>
  <si>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</si>
  <si>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</si>
  <si>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</si>
  <si>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</si>
  <si>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</si>
  <si>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</si>
  <si>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</si>
  <si>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</si>
  <si>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</si>
  <si>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</si>
  <si>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</si>
  <si>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</si>
  <si>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</si>
  <si>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</si>
  <si>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</si>
  <si>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</si>
  <si>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</si>
  <si>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</si>
  <si>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</si>
  <si>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</si>
  <si>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</si>
  <si>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</si>
  <si>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</si>
  <si>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</si>
  <si>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</si>
  <si>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</si>
  <si>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</si>
  <si>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</si>
  <si>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</si>
  <si>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</si>
  <si>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</si>
  <si>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</si>
  <si>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</si>
  <si>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</si>
  <si>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</si>
  <si>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</si>
  <si>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</si>
  <si>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</si>
  <si>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</si>
  <si>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</si>
  <si>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</si>
  <si>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</si>
  <si>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</si>
  <si>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</si>
  <si>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</si>
  <si>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</si>
  <si>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</si>
  <si>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</si>
  <si>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</si>
  <si>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</si>
  <si>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</si>
  <si>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</si>
  <si>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</si>
  <si>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</si>
  <si>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</si>
  <si>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</si>
  <si>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</si>
  <si>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</si>
  <si>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</si>
  <si>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</si>
  <si>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</si>
  <si>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</si>
  <si>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</si>
  <si>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</si>
  <si>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</si>
  <si>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</si>
  <si>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</si>
  <si>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</si>
  <si>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</si>
  <si>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</si>
  <si>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</si>
  <si>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</si>
  <si>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</si>
  <si>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</si>
  <si>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</si>
  <si>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</si>
  <si>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</si>
  <si>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</si>
  <si>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</si>
  <si>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</si>
  <si>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</si>
  <si>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</si>
  <si>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</si>
  <si>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</si>
  <si>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</si>
  <si>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</si>
  <si>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</si>
  <si>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</si>
  <si>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</si>
  <si>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</si>
  <si>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</si>
  <si>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</si>
  <si>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</si>
  <si>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</si>
  <si>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</si>
  <si>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</si>
  <si>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</si>
  <si>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</si>
  <si>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</si>
  <si>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</si>
  <si>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</si>
  <si>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</si>
  <si>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</si>
  <si>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</si>
  <si>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</si>
  <si>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</si>
  <si>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</si>
  <si>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</si>
  <si>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</si>
  <si>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</si>
  <si>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</si>
  <si>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</si>
  <si>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</si>
  <si>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</si>
  <si>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</si>
  <si>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</si>
  <si>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</si>
  <si>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</si>
  <si>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</si>
  <si>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</si>
  <si>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</si>
  <si>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</si>
  <si>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</si>
  <si>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</si>
  <si>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</si>
  <si>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</si>
  <si>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</si>
  <si>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</si>
  <si>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</si>
  <si>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</si>
  <si>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</si>
  <si>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</si>
  <si>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</si>
  <si>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</si>
  <si>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</si>
  <si>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</si>
  <si>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</si>
  <si>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</si>
  <si>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</si>
  <si>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</si>
  <si>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</si>
  <si>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</si>
  <si>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</si>
  <si>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</si>
  <si>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</si>
  <si>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</si>
  <si>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</si>
  <si>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</si>
  <si>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</si>
  <si>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</si>
  <si>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</si>
  <si>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</si>
  <si>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</si>
  <si>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</si>
  <si>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</si>
  <si>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</si>
  <si>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</si>
  <si>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</si>
  <si>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</si>
  <si>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</si>
  <si>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</si>
  <si>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</si>
  <si>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</si>
  <si>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</si>
  <si>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</si>
  <si>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</si>
  <si>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</si>
  <si>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</si>
  <si>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</si>
  <si>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</si>
  <si>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</si>
  <si>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</si>
  <si>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</si>
  <si>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</si>
  <si>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</si>
  <si>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</si>
  <si>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</si>
  <si>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</si>
  <si>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</si>
  <si>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</si>
  <si>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</si>
  <si>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</si>
  <si>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</si>
  <si>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</si>
  <si>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</si>
  <si>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</si>
  <si>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</si>
  <si>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</si>
  <si>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</si>
  <si>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</si>
  <si>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</si>
  <si>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</si>
  <si>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</si>
  <si>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</si>
  <si>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</si>
  <si>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</si>
  <si>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</si>
  <si>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</si>
  <si>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</si>
  <si>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</si>
  <si>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</si>
  <si>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</si>
  <si>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</si>
  <si>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</si>
  <si>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</si>
  <si>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</si>
  <si>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</si>
  <si>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</si>
  <si>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</si>
  <si>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</si>
  <si>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</si>
  <si>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</si>
  <si>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</si>
  <si>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</si>
  <si>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</si>
  <si>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</si>
  <si>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</si>
  <si>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</si>
  <si>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</si>
  <si>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</si>
  <si>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</si>
  <si>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</si>
  <si>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</si>
  <si>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</si>
  <si>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</si>
  <si>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</si>
  <si>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</si>
  <si>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</si>
  <si>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</si>
  <si>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</si>
  <si>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</si>
  <si>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</si>
  <si>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</si>
  <si>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</si>
  <si>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</si>
  <si>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</si>
  <si>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</si>
  <si>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</si>
  <si>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</si>
  <si>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</si>
  <si>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</si>
  <si>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</si>
  <si>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</si>
  <si>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</si>
  <si>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</si>
  <si>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</si>
  <si>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</si>
  <si>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</si>
  <si>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</si>
  <si>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</si>
  <si>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</si>
  <si>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</si>
  <si>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</si>
  <si>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</si>
  <si>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</si>
  <si>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</si>
  <si>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</si>
  <si>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</si>
  <si>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</si>
  <si>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</si>
  <si>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</si>
  <si>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</si>
  <si>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</si>
  <si>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</si>
  <si>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</si>
  <si>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</si>
  <si>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</si>
  <si>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</si>
  <si>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</si>
  <si>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</si>
  <si>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</si>
  <si>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</si>
  <si>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</si>
  <si>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</si>
  <si>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</si>
  <si>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</si>
  <si>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</si>
  <si>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</si>
  <si>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</si>
  <si>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</si>
  <si>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</si>
  <si>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</si>
  <si>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</si>
  <si>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</si>
  <si>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</si>
  <si>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</si>
  <si>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</si>
  <si>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</si>
  <si>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</si>
  <si>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</si>
  <si>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</si>
  <si>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</si>
  <si>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</si>
  <si>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</si>
  <si>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</si>
  <si>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</si>
  <si>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</si>
  <si>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</si>
  <si>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</si>
  <si>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</si>
  <si>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</si>
  <si>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</si>
  <si>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</si>
  <si>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</si>
  <si>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</si>
  <si>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</si>
  <si>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</si>
  <si>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</si>
  <si>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</si>
  <si>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</si>
  <si>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</si>
  <si>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</si>
  <si>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</si>
  <si>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</si>
  <si>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</si>
  <si>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</si>
  <si>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</si>
  <si>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</si>
  <si>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</si>
  <si>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</si>
  <si>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</si>
  <si>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</si>
  <si>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</si>
  <si>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</si>
  <si>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</si>
  <si>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</si>
  <si>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</si>
  <si>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</si>
  <si>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</si>
  <si>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</si>
  <si>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</si>
  <si>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</si>
  <si>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</si>
  <si>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</si>
  <si>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</si>
  <si>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</si>
  <si>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</si>
  <si>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</si>
  <si>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</si>
  <si>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</si>
  <si>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</si>
  <si>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</si>
  <si>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</si>
  <si>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</si>
  <si>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</si>
  <si>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</si>
  <si>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</si>
  <si>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</si>
  <si>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</si>
  <si>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</si>
  <si>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</si>
  <si>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</si>
  <si>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</si>
  <si>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</si>
  <si>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</si>
  <si>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</si>
  <si>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</si>
  <si>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</si>
  <si>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</si>
  <si>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</si>
  <si>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</si>
  <si>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</si>
  <si>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</si>
  <si>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</si>
  <si>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</si>
  <si>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</si>
  <si>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</si>
  <si>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</si>
  <si>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</si>
  <si>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</si>
  <si>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</si>
  <si>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</si>
  <si>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</si>
  <si>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</si>
  <si>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</si>
  <si>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</si>
  <si>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</si>
  <si>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</si>
  <si>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</si>
  <si>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</si>
  <si>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</si>
  <si>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</si>
  <si>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</si>
  <si>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</si>
  <si>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</si>
  <si>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</si>
  <si>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</si>
  <si>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</si>
  <si>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</si>
  <si>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</si>
  <si>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</si>
  <si>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</si>
  <si>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</si>
  <si>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</si>
  <si>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</si>
  <si>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</si>
  <si>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</si>
  <si>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</si>
  <si>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</si>
  <si>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</si>
  <si>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</si>
  <si>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</si>
  <si>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</si>
  <si>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</si>
  <si>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</si>
  <si>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</si>
  <si>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</si>
  <si>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</si>
  <si>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</si>
  <si>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</si>
  <si>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</si>
  <si>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</si>
  <si>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</si>
  <si>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</si>
  <si>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</si>
  <si>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</si>
  <si>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</si>
  <si>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</si>
  <si>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</si>
  <si>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</si>
  <si>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</si>
  <si>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</si>
  <si>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</si>
  <si>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</si>
  <si>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</si>
  <si>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</si>
  <si>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</si>
  <si>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</si>
  <si>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</si>
  <si>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</si>
  <si>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</si>
  <si>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</si>
  <si>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</si>
  <si>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</si>
  <si>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</si>
  <si>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</si>
  <si>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</si>
  <si>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</si>
  <si>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</si>
  <si>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</si>
  <si>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</si>
  <si>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</si>
  <si>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</si>
  <si>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</si>
  <si>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</si>
  <si>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</si>
  <si>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</si>
  <si>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</si>
  <si>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</si>
  <si>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</si>
  <si>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</si>
  <si>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</si>
  <si>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</si>
  <si>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</si>
  <si>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</si>
  <si>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</si>
  <si>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</si>
  <si>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</si>
  <si>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</si>
  <si>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</si>
  <si>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</si>
  <si>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</si>
  <si>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</si>
  <si>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</si>
  <si>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</si>
  <si>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</si>
  <si>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</si>
  <si>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</si>
  <si>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</si>
  <si>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</si>
  <si>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</si>
  <si>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</si>
  <si>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</si>
  <si>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</si>
  <si>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</si>
  <si>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</si>
  <si>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</si>
  <si>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</si>
  <si>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</si>
  <si>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</si>
  <si>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</si>
  <si>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</si>
  <si>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</si>
  <si>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</si>
  <si>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</si>
  <si>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</si>
  <si>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</si>
  <si>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</si>
  <si>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</si>
  <si>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</si>
  <si>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</si>
  <si>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</si>
  <si>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</si>
  <si>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</si>
  <si>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</si>
  <si>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</si>
  <si>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</si>
  <si>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</si>
  <si>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</si>
  <si>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</si>
  <si>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</si>
  <si>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</si>
  <si>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</si>
  <si>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</si>
  <si>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</si>
  <si>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</si>
  <si>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</si>
  <si>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</si>
  <si>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</si>
  <si>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</si>
  <si>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</si>
  <si>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</si>
  <si>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</si>
  <si>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</si>
  <si>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</si>
  <si>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</si>
  <si>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</si>
  <si>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</si>
  <si>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</si>
  <si>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</si>
  <si>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</si>
  <si>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</si>
  <si>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</si>
  <si>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</si>
  <si>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</si>
  <si>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</si>
  <si>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</si>
  <si>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</si>
  <si>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</si>
  <si>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</si>
  <si>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</si>
  <si>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</si>
  <si>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</si>
  <si>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</si>
  <si>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</si>
  <si>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</si>
  <si>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</si>
  <si>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</si>
  <si>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</si>
  <si>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</si>
  <si>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</si>
  <si>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</si>
  <si>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</si>
  <si>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</si>
  <si>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</si>
  <si>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</si>
  <si>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</si>
  <si>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</si>
  <si>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</si>
  <si>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</si>
  <si>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</si>
  <si>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</si>
  <si>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</si>
  <si>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</si>
  <si>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</si>
  <si>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</si>
  <si>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</si>
  <si>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</si>
  <si>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</si>
  <si>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</si>
  <si>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</si>
  <si>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</si>
  <si>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</si>
  <si>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</si>
  <si>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</si>
  <si>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</si>
  <si>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</si>
  <si>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</si>
  <si>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</si>
  <si>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</si>
  <si>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</si>
  <si>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</si>
  <si>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</si>
  <si>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</si>
  <si>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</si>
  <si>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</si>
  <si>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</si>
  <si>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</si>
  <si>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</si>
  <si>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</si>
  <si>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</si>
  <si>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</si>
  <si>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</si>
  <si>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</si>
  <si>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</si>
  <si>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</si>
  <si>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</si>
  <si>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</si>
  <si>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</si>
  <si>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</si>
  <si>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</si>
  <si>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</si>
  <si>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</si>
  <si>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</si>
  <si>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</si>
  <si>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</si>
  <si>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</si>
  <si>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</si>
  <si>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</si>
  <si>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</si>
  <si>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</si>
  <si>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</si>
  <si>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</si>
  <si>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</si>
  <si>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</si>
  <si>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</si>
  <si>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</si>
  <si>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</si>
  <si>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</si>
  <si>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</si>
  <si>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</si>
  <si>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</si>
  <si>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</si>
  <si>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</si>
  <si>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</si>
  <si>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</si>
  <si>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</si>
  <si>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</si>
  <si>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</si>
  <si>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</si>
  <si>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</si>
  <si>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</si>
  <si>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</si>
  <si>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</si>
  <si>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</si>
  <si>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</si>
  <si>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</si>
  <si>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</si>
  <si>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</si>
  <si>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</si>
  <si>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</si>
  <si>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</si>
  <si>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</si>
  <si>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</si>
  <si>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</si>
  <si>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</si>
  <si>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</si>
  <si>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</si>
  <si>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</si>
  <si>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</si>
  <si>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</si>
  <si>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</si>
  <si>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</si>
  <si>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</si>
  <si>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</si>
  <si>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</si>
  <si>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</si>
  <si>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</si>
  <si>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</si>
  <si>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</si>
  <si>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</si>
  <si>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</si>
  <si>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</si>
  <si>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</si>
  <si>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</si>
  <si>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</si>
  <si>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</si>
  <si>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</si>
  <si>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</si>
  <si>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</si>
  <si>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</si>
  <si>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</si>
  <si>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</si>
  <si>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</si>
  <si>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</si>
  <si>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</si>
  <si>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</si>
  <si>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</si>
  <si>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</si>
  <si>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</si>
  <si>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</si>
  <si>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</si>
  <si>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</si>
  <si>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</si>
  <si>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</si>
  <si>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</si>
  <si>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</si>
  <si>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</si>
  <si>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</si>
  <si>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</si>
  <si>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</si>
  <si>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</si>
  <si>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</si>
  <si>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</si>
  <si>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</si>
  <si>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</si>
  <si>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</si>
  <si>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</si>
  <si>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</si>
  <si>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</si>
  <si>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</si>
  <si>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</si>
  <si>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</si>
  <si>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</si>
  <si>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</si>
  <si>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</si>
  <si>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</si>
  <si>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</si>
  <si>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</si>
  <si>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</si>
  <si>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</si>
  <si>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</si>
  <si>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</si>
  <si>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</si>
  <si>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</si>
  <si>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</si>
  <si>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</si>
  <si>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</si>
  <si>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</si>
  <si>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</si>
  <si>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</si>
  <si>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</si>
  <si>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</si>
  <si>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</si>
  <si>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</si>
  <si>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</si>
  <si>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</si>
  <si>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</si>
  <si>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</si>
  <si>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</si>
  <si>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</si>
  <si>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</si>
  <si>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</si>
  <si>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</si>
  <si>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</si>
  <si>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</si>
  <si>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</si>
  <si>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</si>
  <si>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</si>
  <si>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</si>
  <si>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</si>
  <si>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</si>
  <si>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</si>
  <si>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</si>
  <si>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</si>
  <si>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</si>
  <si>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</si>
  <si>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</si>
  <si>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</si>
  <si>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</si>
  <si>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</si>
  <si>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</si>
  <si>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</si>
  <si>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</si>
  <si>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</si>
  <si>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</si>
  <si>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</si>
  <si>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</si>
  <si>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</si>
  <si>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</si>
  <si>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</si>
  <si>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</si>
  <si>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</si>
  <si>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</si>
  <si>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</si>
  <si>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</si>
  <si>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</si>
  <si>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</si>
  <si>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</si>
  <si>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</si>
  <si>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</si>
  <si>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</si>
  <si>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</si>
  <si>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</si>
  <si>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</si>
  <si>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</si>
  <si>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</si>
  <si>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</si>
  <si>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</si>
  <si>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</si>
  <si>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</si>
  <si>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</si>
  <si>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</si>
  <si>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</si>
  <si>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</si>
  <si>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</si>
  <si>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</si>
  <si>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</si>
  <si>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</si>
  <si>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</si>
  <si>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</si>
  <si>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</si>
  <si>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</si>
  <si>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</si>
  <si>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</si>
  <si>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</si>
  <si>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</si>
  <si>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</si>
  <si>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</si>
  <si>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</si>
  <si>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</si>
  <si>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</si>
  <si>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</si>
  <si>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</si>
  <si>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</si>
  <si>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</si>
  <si>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</si>
  <si>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</si>
  <si>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</si>
  <si>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</si>
  <si>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</si>
  <si>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</si>
  <si>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</si>
  <si>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</si>
  <si>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</si>
  <si>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</si>
  <si>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</si>
  <si>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</si>
  <si>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</si>
  <si>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</si>
  <si>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</si>
  <si>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</si>
  <si>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</si>
  <si>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</si>
  <si>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</si>
  <si>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</si>
  <si>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</si>
  <si>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</si>
  <si>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</si>
  <si>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</si>
  <si>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</si>
  <si>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</si>
  <si>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</si>
  <si>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</si>
  <si>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</si>
  <si>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</si>
  <si>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</si>
  <si>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</si>
  <si>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</si>
  <si>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</si>
  <si>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</si>
  <si>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</si>
  <si>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</si>
  <si>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</si>
  <si>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</si>
  <si>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</si>
  <si>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</si>
  <si>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</si>
  <si>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</si>
  <si>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</si>
  <si>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</si>
  <si>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</si>
  <si>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</si>
  <si>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</si>
  <si>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</si>
  <si>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</si>
  <si>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</si>
  <si>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</si>
  <si>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</si>
  <si>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</si>
  <si>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</si>
  <si>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</si>
  <si>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</si>
  <si>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</si>
  <si>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</si>
  <si>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</si>
  <si>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</si>
  <si>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</si>
  <si>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</si>
  <si>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</si>
  <si>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</si>
  <si>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</si>
  <si>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</si>
  <si>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</si>
  <si>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</si>
  <si>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</si>
  <si>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</si>
  <si>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</si>
  <si>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</si>
  <si>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</si>
  <si>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</si>
  <si>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</si>
  <si>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</si>
  <si>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</si>
  <si>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</si>
  <si>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</si>
  <si>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</si>
  <si>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</si>
  <si>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</si>
  <si>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</si>
  <si>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</si>
  <si>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</si>
  <si>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</si>
  <si>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</si>
  <si>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</si>
  <si>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</si>
  <si>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</si>
  <si>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</si>
  <si>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</si>
  <si>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</si>
  <si>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</si>
  <si>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</si>
  <si>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</si>
  <si>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</si>
  <si>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</si>
  <si>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</si>
  <si>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</si>
  <si>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</si>
  <si>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</si>
  <si>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</si>
  <si>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</si>
  <si>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</si>
  <si>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</si>
  <si>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</si>
  <si>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</si>
  <si>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</si>
  <si>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</si>
  <si>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</si>
  <si>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</si>
  <si>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</si>
  <si>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</si>
  <si>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</si>
  <si>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</si>
  <si>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</si>
  <si>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</si>
  <si>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</si>
  <si>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</si>
  <si>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</si>
  <si>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</si>
  <si>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</si>
  <si>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</si>
  <si>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</si>
  <si>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</si>
  <si>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</si>
  <si>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</si>
  <si>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</si>
  <si>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</si>
  <si>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</si>
  <si>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</si>
  <si>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</si>
  <si>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</si>
  <si>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</si>
  <si>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</si>
  <si>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</si>
  <si>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</si>
  <si>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</si>
  <si>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</si>
  <si>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</si>
  <si>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</si>
  <si>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</si>
  <si>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</si>
  <si>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</si>
  <si>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</si>
  <si>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</si>
  <si>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</si>
  <si>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</si>
  <si>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</si>
  <si>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</si>
  <si>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</si>
  <si>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</si>
  <si>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</si>
  <si>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</si>
  <si>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</si>
  <si>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</si>
  <si>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</si>
  <si>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</si>
  <si>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</si>
  <si>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</si>
  <si>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</si>
  <si>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</si>
  <si>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</si>
  <si>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</si>
  <si>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</si>
  <si>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</si>
  <si>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</si>
  <si>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</si>
  <si>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</si>
  <si>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</si>
  <si>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</si>
  <si>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</si>
  <si>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</si>
  <si>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</si>
  <si>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</si>
  <si>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</si>
  <si>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</si>
  <si>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</si>
  <si>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</si>
  <si>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</si>
  <si>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</si>
  <si>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</si>
  <si>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</si>
  <si>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</si>
  <si>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</si>
  <si>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</si>
  <si>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</si>
  <si>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</si>
  <si>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</si>
  <si>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</si>
  <si>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</si>
  <si>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</si>
  <si>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</si>
  <si>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</si>
  <si>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</si>
  <si>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</si>
  <si>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</si>
  <si>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</si>
  <si>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</si>
  <si>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</si>
  <si>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</si>
  <si>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</si>
  <si>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</si>
  <si>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</si>
  <si>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</si>
  <si>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</si>
  <si>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</si>
  <si>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</si>
  <si>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</si>
  <si>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</si>
  <si>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</si>
  <si>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</si>
  <si>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</si>
  <si>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</si>
  <si>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</si>
  <si>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</si>
  <si>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</si>
  <si>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</si>
  <si>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</si>
  <si>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</si>
  <si>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</si>
  <si>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</si>
  <si>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</si>
  <si>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</si>
  <si>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</si>
  <si>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</si>
  <si>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</si>
  <si>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</si>
  <si>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</si>
  <si>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</si>
  <si>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</si>
  <si>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</si>
  <si>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</si>
  <si>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</si>
  <si>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</si>
  <si>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</si>
  <si>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</si>
  <si>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</si>
  <si>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</si>
  <si>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</si>
  <si>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</si>
  <si>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</si>
  <si>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</si>
  <si>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</si>
  <si>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</si>
  <si>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</si>
  <si>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</si>
  <si>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</si>
  <si>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</si>
  <si>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</si>
  <si>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</si>
  <si>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</si>
  <si>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</si>
  <si>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</si>
  <si>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</si>
  <si>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</si>
  <si>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</si>
  <si>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</si>
  <si>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</si>
  <si>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</si>
  <si>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</si>
  <si>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</si>
  <si>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</si>
  <si>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</si>
  <si>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</si>
  <si>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</si>
  <si>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</si>
  <si>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</si>
  <si>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</si>
  <si>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</si>
  <si>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</si>
  <si>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</si>
  <si>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</si>
  <si>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</si>
  <si>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</si>
  <si>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</si>
  <si>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</si>
  <si>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</si>
  <si>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</si>
  <si>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</si>
  <si>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</si>
  <si>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</si>
  <si>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</si>
  <si>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</si>
  <si>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</si>
  <si>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</si>
  <si>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</si>
  <si>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</si>
  <si>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</si>
  <si>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</si>
  <si>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</si>
  <si>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</si>
  <si>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</si>
  <si>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</si>
  <si>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</si>
  <si>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</si>
  <si>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</si>
  <si>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</si>
  <si>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</si>
  <si>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</si>
  <si>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</si>
  <si>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</si>
  <si>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</si>
  <si>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</si>
  <si>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</si>
  <si>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</si>
  <si>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</si>
  <si>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</si>
  <si>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</si>
  <si>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</si>
  <si>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</si>
  <si>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</si>
  <si>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</si>
  <si>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</si>
  <si>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</si>
  <si>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</si>
  <si>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</si>
  <si>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</si>
  <si>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</si>
  <si>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</si>
  <si>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</si>
  <si>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</si>
  <si>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</si>
  <si>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</si>
  <si>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</si>
  <si>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</si>
  <si>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</si>
  <si>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</si>
  <si>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</si>
  <si>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</si>
  <si>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</si>
  <si>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</si>
  <si>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</si>
  <si>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</si>
  <si>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</si>
  <si>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</si>
  <si>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</si>
  <si>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</si>
  <si>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</si>
  <si>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</si>
  <si>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</si>
  <si>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</si>
  <si>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</si>
  <si>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</si>
  <si>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</si>
  <si>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</si>
  <si>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</si>
  <si>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</si>
  <si>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</si>
  <si>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</si>
  <si>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</si>
  <si>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</si>
  <si>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</si>
  <si>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</si>
  <si>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</si>
  <si>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</si>
  <si>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</si>
  <si>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</si>
  <si>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</si>
  <si>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</si>
  <si>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</si>
  <si>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</si>
  <si>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</si>
  <si>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</si>
  <si>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</si>
  <si>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</si>
  <si>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</si>
  <si>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</si>
  <si>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</si>
  <si>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</si>
  <si>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</si>
  <si>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</si>
  <si>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</si>
  <si>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</si>
  <si>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</si>
  <si>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</si>
  <si>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</si>
  <si>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</si>
  <si>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</si>
  <si>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</si>
  <si>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</si>
  <si>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</si>
  <si>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</si>
  <si>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</si>
  <si>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</si>
  <si>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</si>
  <si>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</si>
  <si>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</si>
  <si>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</si>
  <si>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</si>
  <si>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</si>
  <si>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</si>
  <si>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</si>
  <si>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</si>
  <si>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</si>
  <si>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</si>
  <si>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</si>
  <si>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</si>
  <si>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</si>
  <si>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</si>
  <si>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</si>
  <si>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</si>
  <si>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</si>
  <si>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</si>
  <si>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</si>
  <si>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</si>
  <si>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</si>
  <si>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</si>
  <si>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</si>
  <si>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</si>
  <si>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</si>
  <si>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</si>
  <si>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</si>
  <si>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</si>
  <si>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</si>
  <si>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</si>
  <si>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</si>
  <si>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</si>
  <si>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</si>
  <si>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</si>
  <si>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</si>
  <si>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</si>
  <si>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</si>
  <si>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</si>
  <si>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</si>
  <si>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</si>
  <si>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</si>
  <si>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</si>
  <si>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</si>
  <si>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</si>
  <si>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</si>
  <si>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</si>
  <si>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</si>
  <si>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</si>
  <si>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</si>
  <si>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</si>
  <si>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</si>
  <si>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</si>
  <si>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</si>
  <si>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</si>
  <si>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</si>
  <si>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</si>
  <si>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</si>
  <si>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</si>
  <si>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</si>
  <si>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</si>
  <si>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</si>
  <si>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</si>
  <si>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</si>
  <si>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</si>
  <si>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</si>
  <si>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</si>
  <si>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</si>
  <si>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</si>
  <si>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</si>
  <si>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</si>
  <si>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</si>
  <si>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</si>
  <si>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</si>
  <si>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</si>
  <si>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</si>
  <si>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</si>
  <si>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</si>
  <si>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</si>
  <si>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</si>
  <si>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</si>
  <si>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</si>
  <si>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</si>
  <si>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</si>
  <si>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</si>
  <si>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</si>
  <si>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</si>
  <si>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</si>
  <si>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</si>
  <si>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</si>
  <si>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</si>
  <si>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</si>
  <si>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</si>
  <si>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</si>
  <si>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</si>
  <si>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</si>
  <si>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</si>
  <si>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</si>
  <si>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</si>
  <si>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</si>
  <si>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</si>
  <si>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</si>
  <si>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</si>
  <si>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</si>
  <si>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</si>
  <si>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</si>
  <si>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</si>
  <si>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</si>
  <si>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</si>
  <si>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</si>
  <si>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</si>
  <si>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</si>
  <si>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</si>
  <si>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</si>
  <si>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</si>
  <si>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</si>
  <si>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</si>
  <si>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</si>
  <si>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</si>
  <si>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</si>
  <si>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</si>
  <si>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</si>
  <si>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</si>
  <si>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</si>
  <si>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</si>
  <si>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</si>
  <si>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</si>
  <si>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</si>
  <si>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</si>
  <si>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</si>
  <si>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</si>
  <si>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</si>
  <si>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</si>
  <si>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</si>
  <si>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</si>
  <si>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</si>
  <si>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</si>
  <si>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</si>
  <si>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</si>
  <si>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</si>
  <si>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</si>
  <si>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</si>
  <si>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</si>
  <si>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</si>
  <si>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</si>
  <si>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</si>
  <si>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</si>
  <si>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</si>
  <si>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</si>
  <si>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</si>
  <si>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</si>
  <si>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</si>
  <si>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</si>
  <si>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</si>
  <si>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</si>
  <si>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</si>
  <si>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</si>
  <si>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</si>
  <si>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</si>
  <si>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</si>
  <si>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</si>
  <si>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</si>
  <si>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</si>
  <si>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</si>
  <si>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</si>
  <si>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</si>
  <si>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</si>
  <si>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</si>
  <si>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</si>
  <si>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</si>
  <si>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</si>
  <si>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</si>
  <si>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</si>
  <si>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</si>
  <si>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</si>
  <si>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</si>
  <si>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</si>
  <si>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</si>
  <si>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</si>
  <si>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</si>
  <si>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</si>
  <si>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</si>
  <si>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</si>
  <si>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</si>
  <si>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</si>
  <si>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</si>
  <si>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</si>
  <si>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</si>
  <si>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</si>
  <si>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</si>
  <si>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</si>
  <si>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</si>
  <si>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</si>
  <si>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</si>
  <si>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</si>
  <si>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</si>
  <si>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</si>
  <si>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</si>
  <si>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</si>
  <si>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</si>
  <si>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</si>
  <si>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</si>
  <si>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</si>
  <si>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</si>
  <si>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</si>
  <si>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</si>
  <si>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</si>
  <si>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</si>
  <si>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</si>
  <si>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</si>
  <si>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</si>
  <si>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</si>
  <si>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</si>
  <si>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</si>
  <si>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</si>
  <si>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</si>
  <si>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</si>
  <si>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</si>
  <si>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</si>
  <si>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</si>
  <si>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</si>
  <si>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</si>
  <si>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</si>
  <si>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</si>
  <si>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</si>
  <si>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</si>
  <si>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</si>
  <si>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</si>
  <si>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</si>
  <si>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</si>
  <si>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</si>
  <si>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</si>
  <si>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</si>
  <si>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</si>
  <si>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</si>
  <si>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</si>
  <si>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</si>
  <si>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</si>
  <si>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</si>
  <si>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</si>
  <si>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</si>
  <si>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</si>
  <si>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</si>
  <si>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</si>
  <si>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</si>
  <si>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</si>
  <si>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</si>
  <si>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</si>
  <si>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</si>
  <si>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</si>
  <si>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</si>
  <si>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</si>
  <si>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</si>
  <si>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</si>
  <si>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</si>
  <si>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</si>
  <si>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</si>
  <si>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</si>
  <si>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</si>
  <si>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</si>
  <si>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</si>
  <si>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</si>
  <si>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</si>
  <si>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</si>
  <si>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</si>
  <si>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</si>
  <si>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</si>
  <si>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</si>
  <si>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</si>
  <si>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</si>
  <si>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</si>
  <si>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</si>
  <si>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</si>
  <si>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</si>
  <si>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</si>
  <si>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</si>
  <si>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</si>
  <si>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</si>
  <si>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</si>
  <si>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</si>
  <si>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</si>
  <si>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</si>
  <si>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</si>
  <si>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</si>
  <si>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</si>
  <si>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</si>
  <si>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</si>
  <si>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</si>
  <si>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</si>
  <si>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</si>
  <si>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</si>
  <si>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</si>
  <si>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</si>
  <si>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</si>
  <si>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</si>
  <si>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</si>
  <si>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</si>
  <si>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</si>
  <si>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</si>
  <si>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</si>
  <si>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</si>
  <si>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</si>
  <si>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</si>
  <si>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</si>
  <si>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</si>
  <si>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</si>
  <si>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</si>
  <si>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</si>
  <si>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</si>
  <si>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</si>
  <si>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</si>
  <si>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</si>
  <si>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</si>
  <si>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</si>
  <si>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</si>
  <si>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</si>
  <si>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</si>
  <si>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</si>
  <si>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</si>
  <si>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</si>
  <si>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</si>
  <si>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</si>
  <si>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</si>
  <si>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</si>
  <si>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</si>
  <si>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</si>
  <si>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</si>
  <si>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</si>
  <si>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</si>
  <si>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</si>
  <si>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</si>
  <si>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</si>
  <si>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</si>
  <si>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</si>
  <si>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</si>
  <si>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</si>
  <si>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</si>
  <si>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</si>
  <si>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</si>
  <si>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</si>
  <si>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</si>
  <si>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</si>
  <si>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</si>
  <si>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</si>
  <si>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</si>
  <si>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</si>
  <si>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</si>
  <si>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</si>
  <si>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</si>
  <si>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</si>
  <si>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</si>
  <si>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</si>
  <si>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</si>
  <si>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</si>
  <si>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</si>
  <si>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</si>
  <si>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</si>
  <si>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</si>
  <si>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</si>
  <si>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</si>
  <si>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</si>
  <si>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</si>
  <si>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</si>
  <si>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</si>
  <si>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</si>
  <si>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</si>
  <si>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</si>
  <si>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</si>
  <si>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</si>
  <si>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</si>
  <si>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</si>
  <si>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</si>
  <si>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</si>
  <si>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</si>
  <si>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</si>
  <si>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</si>
  <si>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</si>
  <si>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</si>
  <si>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</si>
  <si>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</si>
  <si>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</si>
  <si>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</si>
  <si>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</si>
  <si>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</si>
  <si>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</si>
  <si>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</si>
  <si>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</si>
  <si>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</si>
  <si>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</si>
  <si>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</si>
  <si>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</si>
  <si>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</si>
  <si>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</si>
  <si>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</si>
  <si>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</si>
  <si>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</si>
  <si>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</si>
  <si>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</si>
  <si>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</si>
  <si>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</si>
  <si>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</si>
  <si>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</si>
  <si>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</si>
  <si>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</si>
  <si>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</si>
  <si>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</si>
  <si>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</si>
  <si>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</si>
  <si>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</si>
  <si>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</si>
  <si>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</si>
  <si>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</si>
  <si>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</si>
  <si>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</si>
  <si>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</si>
  <si>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</si>
  <si>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</si>
  <si>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</si>
  <si>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</si>
  <si>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</si>
  <si>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</si>
  <si>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</si>
  <si>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</si>
  <si>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</si>
  <si>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</si>
  <si>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</si>
  <si>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</si>
  <si>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</si>
  <si>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</si>
  <si>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</si>
  <si>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</si>
  <si>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</si>
  <si>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</si>
  <si>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</si>
  <si>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</si>
  <si>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</si>
  <si>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</si>
  <si>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</si>
  <si>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</si>
  <si>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</si>
  <si>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</si>
  <si>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</si>
  <si>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</si>
  <si>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</si>
  <si>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</si>
  <si>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</si>
  <si>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</si>
  <si>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</si>
  <si>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</si>
  <si>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</si>
  <si>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</si>
  <si>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</si>
  <si>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</si>
  <si>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</si>
  <si>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</si>
  <si>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</si>
  <si>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</si>
  <si>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</si>
  <si>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</si>
  <si>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</si>
  <si>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</si>
  <si>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</si>
  <si>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</si>
  <si>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</si>
  <si>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</si>
  <si>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</si>
  <si>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</si>
  <si>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</si>
  <si>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</si>
  <si>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</si>
  <si>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</si>
  <si>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</si>
  <si>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</si>
  <si>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</si>
  <si>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</si>
  <si>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</si>
  <si>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</si>
  <si>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</si>
  <si>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</si>
  <si>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</si>
  <si>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</si>
  <si>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</si>
  <si>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</si>
  <si>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</si>
  <si>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</si>
  <si>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</si>
  <si>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</si>
  <si>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</si>
  <si>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</si>
  <si>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</si>
  <si>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</si>
  <si>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</si>
  <si>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</si>
  <si>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</si>
  <si>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</si>
  <si>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</si>
  <si>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</si>
  <si>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</si>
  <si>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</si>
  <si>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</si>
  <si>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</si>
  <si>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</si>
  <si>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</si>
  <si>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</si>
  <si>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</si>
  <si>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</si>
  <si>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</si>
  <si>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</si>
  <si>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</si>
  <si>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</si>
  <si>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</si>
  <si>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</si>
  <si>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</si>
  <si>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</si>
  <si>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</si>
  <si>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</si>
  <si>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</si>
  <si>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</si>
  <si>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</si>
  <si>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</si>
  <si>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</si>
  <si>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</si>
  <si>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</si>
  <si>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</si>
  <si>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</si>
  <si>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</si>
  <si>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</si>
  <si>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</si>
  <si>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</si>
  <si>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</si>
  <si>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</si>
  <si>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</si>
  <si>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</si>
  <si>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</si>
  <si>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</si>
  <si>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</si>
  <si>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</si>
  <si>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</si>
  <si>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</si>
  <si>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</si>
  <si>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</si>
  <si>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</si>
  <si>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</si>
  <si>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</si>
  <si>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</si>
  <si>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</si>
  <si>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</si>
  <si>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</si>
  <si>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</si>
  <si>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</si>
  <si>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</si>
  <si>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</si>
  <si>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</si>
  <si>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</si>
  <si>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</si>
  <si>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</si>
  <si>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</si>
  <si>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</si>
  <si>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</si>
  <si>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</si>
  <si>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</si>
  <si>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</si>
  <si>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</si>
  <si>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</si>
  <si>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</si>
  <si>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</si>
  <si>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</si>
  <si>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</si>
  <si>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</si>
  <si>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</si>
  <si>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</si>
  <si>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</si>
  <si>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</si>
  <si>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</si>
  <si>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</si>
  <si>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</si>
  <si>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</si>
  <si>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</si>
  <si>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</si>
  <si>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</si>
  <si>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</si>
  <si>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</si>
  <si>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</si>
  <si>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</si>
  <si>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</si>
  <si>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</si>
  <si>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</si>
  <si>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</si>
  <si>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</si>
  <si>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</si>
  <si>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</si>
  <si>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</si>
  <si>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</si>
  <si>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</si>
  <si>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</si>
  <si>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</si>
  <si>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</si>
  <si>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</si>
  <si>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</si>
  <si>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</si>
  <si>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</si>
  <si>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</si>
  <si>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</si>
  <si>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</si>
  <si>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</si>
  <si>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</si>
  <si>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</si>
  <si>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</si>
  <si>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</si>
  <si>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</si>
  <si>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</si>
  <si>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</si>
  <si>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</si>
  <si>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</si>
  <si>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</si>
  <si>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</si>
  <si>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</si>
  <si>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</si>
  <si>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</si>
  <si>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</si>
  <si>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</si>
  <si>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</si>
  <si>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</si>
  <si>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</si>
  <si>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</si>
  <si>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</si>
  <si>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</si>
  <si>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</si>
  <si>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</si>
  <si>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</si>
  <si>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</si>
  <si>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</si>
  <si>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</si>
  <si>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</si>
  <si>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</si>
  <si>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</si>
  <si>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</si>
  <si>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</si>
  <si>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</si>
  <si>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</si>
  <si>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</si>
  <si>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</si>
  <si>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</si>
  <si>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</si>
  <si>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</si>
  <si>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</si>
  <si>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</si>
  <si>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</si>
  <si>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</si>
  <si>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</si>
  <si>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</si>
  <si>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</si>
  <si>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</si>
  <si>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</si>
  <si>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</si>
  <si>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</si>
  <si>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</si>
  <si>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</si>
  <si>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</si>
  <si>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</si>
  <si>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</si>
  <si>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</si>
  <si>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</si>
  <si>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</si>
  <si>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</si>
  <si>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</si>
  <si>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</si>
  <si>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</si>
  <si>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</si>
  <si>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</si>
  <si>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</si>
  <si>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</si>
  <si>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</si>
  <si>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</si>
  <si>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</si>
  <si>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</si>
  <si>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</si>
  <si>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</si>
  <si>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</si>
  <si>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</si>
  <si>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</si>
  <si>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</si>
  <si>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</si>
  <si>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</si>
  <si>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</si>
  <si>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</si>
  <si>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</si>
  <si>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</si>
  <si>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</si>
  <si>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</si>
  <si>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</si>
  <si>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</si>
  <si>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</si>
  <si>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</si>
  <si>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</si>
  <si>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</si>
  <si>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</si>
  <si>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</si>
  <si>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</si>
  <si>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</si>
  <si>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</si>
  <si>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</si>
  <si>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</si>
  <si>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</si>
  <si>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</si>
  <si>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</si>
  <si>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</si>
  <si>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</si>
  <si>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</si>
  <si>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</si>
  <si>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</si>
  <si>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</si>
  <si>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</si>
  <si>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</si>
  <si>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</si>
  <si>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</si>
  <si>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</si>
  <si>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</si>
  <si>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</si>
  <si>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</si>
  <si>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</si>
  <si>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</si>
  <si>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</si>
  <si>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</si>
  <si>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</si>
  <si>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</si>
  <si>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</si>
  <si>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</si>
  <si>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</si>
  <si>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</si>
  <si>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</si>
  <si>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</si>
  <si>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</si>
  <si>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</si>
  <si>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</si>
  <si>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</si>
  <si>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</si>
  <si>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</si>
  <si>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</si>
  <si>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</si>
  <si>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</si>
  <si>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</si>
  <si>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</si>
  <si>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</si>
  <si>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</si>
  <si>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</si>
  <si>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</si>
  <si>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</si>
  <si>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</si>
  <si>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</si>
  <si>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</si>
  <si>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</si>
  <si>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</si>
  <si>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</si>
  <si>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</si>
  <si>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</si>
  <si>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</si>
  <si>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</si>
  <si>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</si>
  <si>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</si>
  <si>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</si>
  <si>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</si>
  <si>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</si>
  <si>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</si>
  <si>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</si>
  <si>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</si>
  <si>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</si>
  <si>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</si>
  <si>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</si>
  <si>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</si>
  <si>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</si>
  <si>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</si>
  <si>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</si>
  <si>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</si>
  <si>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</si>
  <si>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</si>
  <si>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</si>
  <si>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</si>
  <si>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</si>
  <si>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</si>
  <si>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</si>
  <si>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</si>
  <si>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</si>
  <si>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</si>
  <si>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</si>
  <si>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</si>
  <si>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</si>
  <si>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</si>
  <si>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</si>
  <si>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</si>
  <si>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</si>
  <si>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</si>
  <si>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</si>
  <si>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</si>
  <si>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</si>
  <si>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</si>
  <si>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</si>
  <si>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</si>
  <si>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</si>
  <si>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</si>
  <si>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</si>
  <si>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</si>
  <si>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</si>
  <si>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</si>
  <si>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</si>
  <si>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</si>
  <si>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</si>
  <si>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</si>
  <si>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</si>
  <si>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</si>
  <si>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</si>
  <si>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</si>
  <si>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</si>
  <si>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</si>
  <si>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</si>
  <si>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</si>
  <si>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</si>
  <si>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</si>
  <si>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</si>
  <si>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</si>
  <si>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</si>
  <si>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</si>
  <si>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</si>
  <si>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</si>
  <si>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</si>
  <si>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</si>
  <si>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</si>
  <si>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</si>
  <si>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</si>
  <si>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</si>
  <si>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</si>
  <si>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</si>
  <si>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</si>
  <si>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</si>
  <si>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</si>
  <si>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</si>
  <si>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</si>
  <si>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</si>
  <si>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</si>
  <si>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</si>
  <si>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</si>
  <si>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</si>
  <si>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</si>
  <si>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</si>
  <si>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</si>
  <si>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</si>
  <si>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</si>
  <si>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</si>
  <si>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</si>
  <si>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</si>
  <si>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</si>
  <si>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</si>
  <si>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</si>
  <si>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</si>
  <si>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</si>
  <si>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</si>
  <si>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</si>
  <si>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</si>
  <si>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</si>
  <si>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</si>
  <si>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</si>
  <si>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</si>
  <si>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</si>
  <si>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</si>
  <si>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</si>
  <si>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</si>
  <si>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</si>
  <si>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</si>
  <si>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</si>
  <si>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</si>
  <si>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</si>
  <si>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</si>
  <si>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</si>
  <si>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</si>
  <si>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</si>
  <si>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</si>
  <si>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</si>
  <si>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</si>
  <si>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</si>
  <si>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</si>
  <si>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</si>
  <si>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</si>
  <si>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</si>
  <si>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</si>
  <si>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</si>
  <si>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</si>
  <si>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</si>
  <si>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</si>
  <si>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</si>
  <si>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</si>
  <si>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</si>
  <si>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</si>
  <si>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</si>
  <si>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</si>
  <si>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</si>
  <si>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</si>
  <si>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</si>
  <si>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</si>
  <si>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</si>
  <si>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</si>
  <si>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</si>
  <si>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</si>
  <si>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</si>
  <si>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</si>
  <si>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</si>
  <si>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</si>
  <si>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</si>
  <si>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</si>
  <si>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</si>
  <si>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</si>
  <si>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</si>
  <si>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</si>
  <si>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</si>
  <si>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</si>
  <si>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</si>
  <si>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</si>
  <si>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</si>
  <si>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</si>
  <si>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</si>
  <si>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</si>
  <si>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</si>
  <si>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</si>
  <si>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</si>
  <si>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</si>
  <si>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</si>
  <si>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</si>
  <si>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</si>
  <si>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</si>
  <si>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</si>
  <si>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</si>
  <si>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</si>
  <si>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</si>
  <si>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</si>
  <si>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</si>
  <si>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</si>
  <si>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</si>
  <si>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</si>
  <si>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</si>
  <si>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</si>
  <si>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</si>
  <si>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</si>
  <si>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</si>
  <si>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</si>
  <si>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</si>
  <si>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</si>
  <si>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</si>
  <si>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</si>
  <si>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</si>
  <si>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</si>
  <si>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</si>
  <si>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</si>
  <si>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</si>
  <si>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</si>
  <si>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</si>
  <si>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</si>
  <si>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</si>
  <si>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</si>
  <si>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</si>
  <si>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</si>
  <si>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</si>
  <si>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</si>
  <si>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</si>
  <si>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</si>
  <si>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</si>
  <si>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</si>
  <si>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</si>
  <si>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</si>
  <si>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</si>
  <si>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</si>
  <si>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</si>
  <si>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</si>
  <si>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</si>
  <si>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</si>
  <si>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</si>
  <si>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</si>
  <si>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</si>
  <si>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</si>
  <si>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</si>
  <si>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</si>
  <si>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</si>
  <si>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</si>
  <si>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</si>
  <si>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</si>
  <si>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</si>
  <si>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</si>
  <si>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</si>
  <si>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</si>
  <si>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</si>
  <si>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</si>
  <si>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</si>
  <si>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</si>
  <si>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</si>
  <si>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</si>
  <si>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</si>
  <si>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</si>
  <si>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</si>
  <si>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</si>
  <si>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</si>
  <si>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</si>
  <si>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</si>
  <si>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</si>
  <si>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</si>
  <si>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</si>
  <si>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</si>
  <si>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</si>
  <si>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</si>
  <si>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</si>
  <si>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</si>
  <si>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</si>
  <si>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</si>
  <si>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</si>
  <si>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</si>
  <si>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</si>
  <si>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</si>
  <si>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</si>
  <si>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</si>
  <si>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</si>
  <si>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</si>
  <si>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</si>
  <si>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</si>
  <si>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</si>
  <si>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</si>
  <si>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</si>
  <si>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</si>
  <si>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</si>
  <si>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</si>
  <si>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</si>
  <si>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</si>
  <si>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</si>
  <si>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</si>
  <si>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</si>
  <si>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</si>
  <si>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</si>
  <si>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</si>
  <si>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</si>
  <si>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</si>
  <si>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</si>
  <si>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</si>
  <si>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</si>
  <si>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</si>
  <si>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</si>
  <si>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</si>
  <si>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</si>
  <si>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</si>
  <si>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</si>
  <si>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</si>
  <si>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</si>
  <si>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</si>
  <si>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</si>
  <si>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</si>
  <si>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</si>
  <si>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</si>
  <si>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</si>
  <si>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</si>
  <si>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</si>
  <si>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</si>
  <si>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</si>
  <si>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</si>
  <si>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</si>
  <si>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</si>
  <si>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</si>
  <si>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</si>
  <si>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</si>
  <si>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</si>
  <si>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</si>
  <si>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</si>
  <si>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</si>
  <si>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</si>
  <si>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</si>
  <si>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</si>
  <si>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</si>
  <si>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</si>
  <si>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</si>
  <si>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</si>
  <si>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</si>
  <si>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</si>
  <si>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</si>
  <si>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</si>
  <si>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</si>
  <si>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</si>
  <si>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</si>
  <si>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</si>
  <si>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</si>
  <si>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</si>
  <si>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</si>
  <si>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</si>
  <si>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</si>
  <si>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</si>
  <si>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</si>
  <si>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</si>
  <si>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</si>
  <si>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</si>
  <si>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</si>
  <si>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</si>
  <si>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</si>
  <si>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</si>
  <si>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</si>
  <si>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</si>
  <si>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</si>
  <si>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</si>
  <si>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</si>
  <si>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</si>
  <si>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</si>
  <si>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</si>
  <si>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</si>
  <si>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</si>
  <si>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</si>
  <si>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</si>
  <si>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</si>
  <si>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</si>
  <si>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</si>
  <si>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</si>
  <si>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</si>
  <si>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</si>
  <si>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</si>
  <si>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</si>
  <si>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</si>
  <si>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</si>
  <si>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</si>
  <si>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</si>
  <si>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</si>
  <si>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</si>
  <si>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</si>
  <si>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</si>
  <si>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</si>
  <si>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</si>
  <si>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</si>
  <si>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</si>
  <si>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</si>
  <si>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</si>
  <si>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</si>
  <si>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</si>
  <si>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</si>
  <si>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</si>
  <si>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</si>
  <si>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</si>
  <si>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</si>
  <si>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</si>
  <si>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</si>
  <si>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</si>
  <si>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</si>
  <si>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</si>
  <si>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</si>
  <si>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</si>
  <si>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</si>
  <si>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</si>
  <si>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</si>
  <si>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</si>
  <si>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</si>
  <si>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</si>
  <si>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</si>
  <si>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</si>
  <si>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</si>
  <si>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</si>
  <si>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</si>
  <si>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</si>
  <si>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</si>
  <si>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</si>
  <si>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</si>
  <si>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</si>
  <si>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</si>
  <si>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</si>
  <si>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</si>
  <si>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</si>
  <si>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</si>
  <si>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</si>
  <si>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</si>
  <si>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</si>
  <si>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</si>
  <si>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</si>
  <si>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</si>
  <si>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</si>
  <si>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</si>
  <si>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</si>
  <si>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</si>
  <si>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</si>
  <si>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</si>
  <si>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</si>
  <si>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</si>
  <si>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</si>
  <si>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</si>
  <si>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</si>
  <si>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</si>
  <si>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</si>
  <si>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</si>
  <si>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</si>
  <si>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</si>
  <si>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</si>
  <si>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</si>
  <si>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</si>
  <si>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</si>
  <si>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</si>
  <si>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</si>
  <si>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</si>
  <si>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</si>
  <si>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</si>
  <si>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</si>
  <si>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</si>
  <si>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</si>
  <si>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</si>
  <si>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</si>
  <si>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</si>
  <si>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</si>
  <si>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</si>
  <si>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</si>
  <si>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</si>
  <si>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</si>
  <si>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</si>
  <si>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</si>
  <si>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</si>
  <si>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</si>
  <si>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</si>
  <si>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</si>
  <si>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</si>
  <si>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</si>
  <si>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</si>
  <si>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</si>
  <si>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</si>
  <si>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</si>
  <si>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</si>
  <si>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</si>
  <si>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</si>
  <si>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</si>
  <si>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</si>
  <si>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</si>
  <si>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</si>
  <si>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</si>
  <si>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</si>
  <si>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</si>
  <si>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</si>
  <si>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</si>
  <si>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</si>
  <si>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</si>
  <si>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</si>
  <si>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</si>
  <si>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</si>
  <si>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</si>
  <si>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</si>
  <si>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</si>
  <si>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</si>
  <si>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</si>
  <si>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</si>
  <si>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</si>
  <si>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</si>
  <si>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</si>
  <si>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</si>
  <si>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</si>
  <si>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</si>
  <si>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</si>
  <si>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</si>
  <si>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</si>
  <si>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</si>
  <si>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</si>
  <si>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</si>
  <si>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</si>
  <si>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</si>
  <si>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</si>
  <si>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</si>
  <si>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</si>
  <si>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</si>
  <si>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</si>
  <si>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</si>
  <si>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</si>
  <si>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</si>
  <si>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</si>
  <si>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</si>
  <si>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</si>
  <si>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</si>
  <si>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</si>
  <si>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</si>
  <si>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</si>
  <si>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</si>
  <si>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</si>
  <si>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</si>
  <si>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</si>
  <si>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</si>
  <si>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</si>
  <si>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</si>
  <si>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</si>
  <si>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</si>
  <si>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</si>
  <si>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</si>
  <si>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</si>
  <si>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</si>
  <si>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</si>
  <si>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</si>
  <si>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</si>
  <si>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</si>
  <si>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</si>
  <si>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</si>
  <si>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</si>
  <si>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</si>
  <si>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</si>
  <si>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</si>
  <si>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</si>
  <si>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</si>
  <si>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</si>
  <si>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</si>
  <si>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</si>
  <si>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</si>
  <si>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</si>
  <si>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</si>
  <si>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</si>
  <si>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</si>
  <si>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</si>
  <si>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</si>
  <si>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</si>
  <si>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</si>
  <si>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</si>
  <si>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</si>
  <si>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</si>
  <si>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</si>
  <si>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</si>
  <si>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</si>
  <si>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</si>
  <si>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</si>
  <si>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</si>
  <si>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</si>
  <si>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</si>
  <si>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</si>
  <si>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</si>
  <si>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</si>
  <si>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</si>
  <si>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</si>
  <si>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</si>
  <si>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</si>
  <si>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</si>
  <si>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</si>
  <si>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</si>
  <si>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</si>
  <si>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</si>
  <si>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</si>
  <si>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</si>
  <si>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</si>
  <si>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</si>
  <si>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</si>
  <si>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</si>
  <si>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</si>
  <si>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</si>
  <si>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</si>
  <si>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</si>
  <si>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</si>
  <si>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</si>
  <si>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</si>
  <si>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</si>
  <si>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</si>
  <si>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</si>
  <si>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</si>
  <si>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</si>
  <si>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</si>
  <si>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</si>
  <si>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</si>
  <si>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</si>
  <si>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</si>
  <si>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</si>
  <si>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</si>
  <si>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</si>
  <si>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</si>
  <si>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</si>
  <si>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</si>
  <si>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</si>
  <si>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</si>
  <si>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</si>
  <si>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</si>
  <si>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</si>
  <si>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</si>
  <si>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</si>
  <si>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</si>
  <si>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</si>
  <si>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</si>
  <si>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</si>
  <si>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</si>
  <si>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</si>
  <si>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</si>
  <si>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</si>
  <si>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</si>
  <si>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</si>
  <si>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</si>
  <si>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</si>
  <si>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</si>
  <si>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</si>
  <si>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</si>
  <si>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</si>
  <si>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</si>
  <si>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</si>
  <si>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</si>
  <si>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</si>
  <si>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</si>
  <si>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</si>
  <si>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</si>
  <si>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</si>
  <si>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</si>
  <si>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</si>
  <si>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</si>
  <si>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</si>
  <si>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</si>
  <si>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</si>
  <si>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</si>
  <si>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</si>
  <si>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</si>
  <si>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</si>
  <si>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</si>
  <si>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</si>
  <si>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</si>
  <si>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</si>
  <si>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</si>
  <si>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</si>
  <si>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</si>
  <si>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</si>
  <si>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</si>
  <si>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</si>
  <si>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</si>
  <si>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</si>
  <si>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</si>
  <si>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</si>
  <si>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</si>
  <si>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</si>
  <si>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</si>
  <si>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</si>
  <si>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</si>
  <si>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</si>
  <si>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</si>
  <si>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</si>
  <si>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</si>
  <si>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</si>
  <si>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</si>
  <si>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</si>
  <si>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</si>
  <si>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</si>
  <si>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</si>
  <si>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</si>
  <si>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</si>
  <si>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</si>
  <si>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</si>
  <si>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</si>
  <si>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</si>
  <si>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</si>
  <si>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</si>
  <si>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</si>
  <si>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</si>
  <si>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</si>
  <si>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</si>
  <si>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</si>
  <si>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</si>
  <si>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</si>
  <si>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</si>
  <si>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</si>
  <si>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</si>
  <si>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</si>
  <si>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</si>
  <si>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</si>
  <si>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</si>
  <si>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</si>
  <si>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</si>
  <si>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</si>
  <si>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</si>
  <si>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</si>
  <si>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</si>
  <si>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</si>
  <si>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</si>
  <si>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</si>
  <si>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</si>
  <si>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</si>
  <si>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</si>
  <si>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</si>
  <si>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</si>
  <si>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</si>
  <si>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</si>
  <si>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</si>
  <si>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</si>
  <si>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</si>
  <si>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</si>
  <si>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</si>
  <si>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</si>
  <si>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</si>
  <si>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</si>
  <si>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</si>
  <si>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</si>
  <si>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</si>
  <si>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</si>
  <si>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</si>
  <si>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</si>
  <si>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</si>
  <si>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</si>
  <si>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</si>
  <si>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</si>
  <si>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</si>
  <si>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</si>
  <si>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</si>
  <si>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</si>
  <si>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</si>
  <si>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</si>
  <si>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</si>
  <si>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</si>
  <si>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</si>
  <si>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</si>
  <si>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</si>
  <si>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</si>
  <si>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</si>
  <si>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</si>
  <si>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</si>
  <si>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</si>
  <si>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</si>
  <si>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</si>
  <si>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</si>
  <si>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</si>
  <si>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</si>
  <si>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</si>
  <si>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</si>
  <si>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</si>
  <si>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</si>
  <si>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</si>
  <si>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</si>
  <si>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</si>
  <si>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</si>
  <si>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</si>
  <si>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</si>
  <si>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</si>
  <si>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</si>
  <si>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</si>
  <si>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</si>
  <si>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</si>
  <si>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</si>
  <si>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</si>
  <si>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</si>
  <si>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</si>
  <si>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</si>
  <si>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</si>
  <si>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</si>
  <si>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</si>
  <si>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</si>
  <si>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</si>
  <si>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</si>
  <si>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</si>
  <si>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</si>
  <si>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</si>
  <si>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</si>
  <si>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</si>
  <si>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</si>
  <si>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</si>
  <si>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</si>
  <si>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</si>
  <si>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</si>
  <si>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</si>
  <si>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</si>
  <si>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</si>
  <si>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</si>
  <si>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</si>
  <si>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</si>
  <si>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</si>
  <si>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</si>
  <si>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</si>
  <si>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</si>
  <si>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</si>
  <si>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</si>
  <si>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</si>
  <si>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</si>
  <si>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</si>
  <si>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</si>
  <si>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</si>
  <si>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</si>
  <si>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</si>
  <si>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</si>
  <si>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</si>
  <si>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</si>
  <si>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</si>
  <si>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</si>
  <si>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</si>
  <si>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</si>
  <si>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</si>
  <si>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</si>
  <si>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</si>
  <si>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</si>
  <si>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</si>
  <si>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</si>
  <si>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</si>
  <si>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</si>
  <si>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</si>
  <si>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</si>
  <si>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</si>
  <si>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</si>
  <si>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</si>
  <si>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</si>
  <si>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</si>
  <si>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</si>
  <si>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</si>
  <si>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</si>
  <si>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</si>
  <si>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</si>
  <si>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</si>
  <si>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</si>
  <si>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</si>
  <si>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</si>
  <si>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</si>
  <si>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</si>
  <si>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</si>
  <si>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</si>
  <si>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</si>
  <si>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</si>
  <si>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</si>
  <si>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</si>
  <si>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</si>
  <si>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</si>
  <si>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</si>
  <si>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</si>
  <si>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</si>
  <si>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</si>
  <si>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</si>
  <si>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</si>
  <si>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</si>
  <si>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</si>
  <si>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</si>
  <si>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</si>
  <si>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</si>
  <si>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</si>
  <si>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</si>
  <si>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</si>
  <si>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</si>
  <si>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</si>
  <si>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</si>
  <si>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</si>
  <si>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</si>
  <si>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</si>
  <si>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</si>
  <si>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</si>
  <si>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</si>
  <si>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</si>
  <si>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</si>
  <si>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</si>
  <si>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</si>
  <si>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</si>
  <si>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</si>
  <si>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</si>
  <si>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</si>
  <si>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</si>
  <si>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</si>
  <si>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</si>
  <si>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</si>
  <si>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</si>
  <si>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</si>
  <si>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</si>
  <si>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</si>
  <si>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</si>
  <si>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</si>
  <si>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</si>
  <si>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</si>
  <si>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</si>
  <si>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</si>
  <si>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</si>
  <si>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</si>
  <si>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</si>
  <si>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</si>
  <si>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</si>
  <si>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</si>
  <si>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</si>
  <si>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</si>
  <si>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</si>
  <si>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</si>
  <si>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</si>
  <si>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</si>
  <si>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</si>
  <si>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</si>
  <si>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</si>
  <si>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</si>
  <si>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</si>
  <si>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</si>
  <si>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</si>
  <si>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</si>
  <si>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</si>
  <si>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</si>
  <si>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</si>
  <si>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</si>
  <si>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</si>
  <si>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</si>
  <si>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</si>
  <si>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</si>
  <si>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</si>
  <si>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</si>
  <si>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</si>
  <si>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</si>
  <si>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</si>
  <si>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</si>
  <si>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</si>
  <si>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</si>
  <si>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</si>
  <si>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</si>
  <si>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</si>
  <si>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</si>
  <si>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</si>
  <si>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</si>
  <si>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</si>
  <si>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</si>
  <si>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</si>
  <si>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</si>
  <si>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</si>
  <si>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</si>
  <si>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</si>
  <si>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</si>
  <si>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</si>
  <si>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</si>
  <si>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</si>
  <si>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</si>
  <si>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</si>
  <si>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</si>
  <si>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</si>
  <si>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</si>
  <si>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</si>
  <si>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</si>
  <si>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</si>
  <si>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</si>
  <si>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</si>
  <si>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</si>
  <si>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</si>
  <si>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</si>
  <si>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</si>
  <si>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</si>
  <si>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</si>
  <si>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</si>
  <si>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</si>
  <si>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</si>
  <si>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</si>
  <si>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</si>
  <si>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</si>
  <si>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</si>
  <si>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</si>
  <si>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</si>
  <si>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</si>
  <si>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</si>
  <si>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</si>
  <si>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</si>
  <si>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</si>
  <si>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</si>
  <si>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</si>
  <si>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</si>
  <si>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</si>
  <si>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</si>
  <si>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</si>
  <si>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</si>
  <si>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</si>
  <si>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</si>
  <si>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</si>
  <si>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</si>
  <si>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</si>
  <si>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</si>
  <si>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</si>
  <si>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</si>
  <si>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</si>
  <si>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</si>
  <si>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</si>
  <si>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</si>
  <si>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</si>
  <si>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</si>
  <si>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</si>
  <si>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</si>
  <si>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</si>
  <si>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</si>
  <si>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</si>
  <si>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</si>
  <si>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</si>
  <si>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</si>
  <si>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</si>
  <si>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</si>
  <si>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</si>
  <si>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</si>
  <si>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</si>
  <si>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</si>
  <si>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</si>
  <si>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</si>
  <si>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</si>
  <si>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</si>
  <si>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</si>
  <si>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</si>
  <si>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</si>
  <si>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</si>
  <si>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</si>
  <si>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</si>
  <si>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</si>
  <si>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</si>
  <si>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</si>
  <si>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</si>
  <si>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</si>
  <si>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</si>
  <si>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</si>
  <si>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</si>
  <si>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</si>
  <si>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</si>
  <si>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</si>
  <si>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</si>
  <si>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</si>
  <si>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</si>
  <si>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</si>
  <si>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</si>
  <si>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</si>
  <si>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</si>
  <si>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</si>
  <si>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</si>
  <si>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</si>
  <si>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</si>
  <si>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</si>
  <si>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</si>
  <si>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</si>
  <si>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</si>
  <si>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</si>
  <si>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</si>
  <si>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</si>
  <si>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</si>
  <si>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</si>
  <si>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</si>
  <si>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</si>
  <si>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</si>
  <si>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</si>
  <si>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</si>
  <si>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</si>
  <si>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</si>
  <si>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</si>
  <si>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</si>
  <si>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</si>
  <si>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</si>
  <si>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</si>
  <si>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</si>
  <si>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</si>
  <si>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</si>
  <si>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</si>
  <si>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</si>
  <si>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</si>
  <si>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</si>
  <si>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</si>
  <si>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</si>
  <si>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</si>
  <si>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</si>
  <si>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</si>
  <si>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</si>
  <si>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</si>
  <si>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</si>
  <si>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</si>
  <si>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</si>
  <si>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</si>
  <si>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</si>
  <si>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</si>
  <si>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</si>
  <si>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</si>
  <si>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</si>
  <si>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</si>
  <si>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</si>
  <si>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</si>
  <si>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</si>
  <si>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</si>
  <si>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</si>
  <si>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</si>
  <si>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</si>
  <si>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</si>
  <si>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</si>
  <si>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</si>
  <si>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</si>
  <si>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</si>
  <si>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</si>
  <si>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</si>
  <si>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</si>
  <si>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</si>
  <si>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</si>
  <si>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</si>
  <si>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</si>
  <si>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</si>
  <si>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</si>
  <si>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</si>
  <si>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</si>
  <si>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</si>
  <si>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</si>
  <si>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</si>
  <si>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</si>
  <si>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</si>
  <si>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</si>
  <si>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</si>
  <si>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</si>
  <si>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</si>
  <si>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</si>
  <si>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</si>
  <si>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</si>
  <si>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</si>
  <si>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</si>
  <si>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</si>
  <si>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</si>
  <si>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</si>
  <si>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</si>
  <si>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</si>
  <si>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</si>
  <si>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</si>
  <si>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</si>
  <si>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</si>
  <si>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</si>
  <si>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</si>
  <si>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</si>
  <si>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</si>
  <si>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</si>
  <si>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</si>
  <si>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</si>
  <si>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</si>
  <si>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</si>
  <si>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</si>
  <si>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</si>
  <si>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</si>
  <si>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</si>
  <si>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</si>
  <si>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</si>
  <si>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</si>
  <si>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</si>
  <si>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</si>
  <si>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</si>
  <si>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</si>
  <si>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</si>
  <si>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</si>
  <si>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</si>
  <si>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</si>
  <si>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</si>
  <si>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</si>
  <si>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</si>
  <si>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</si>
  <si>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</si>
  <si>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</si>
  <si>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</si>
  <si>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</si>
  <si>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</si>
  <si>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</si>
  <si>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</si>
  <si>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</si>
  <si>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</si>
  <si>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</si>
  <si>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</si>
  <si>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</si>
  <si>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</si>
  <si>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</si>
  <si>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</si>
  <si>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</si>
  <si>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</si>
  <si>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</si>
  <si>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</si>
  <si>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</si>
  <si>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</si>
  <si>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</si>
  <si>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</si>
  <si>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</si>
  <si>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</si>
  <si>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</si>
  <si>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</si>
  <si>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</si>
  <si>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</si>
  <si>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</si>
  <si>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</si>
  <si>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</si>
  <si>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</si>
  <si>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</si>
  <si>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</si>
  <si>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</si>
  <si>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</si>
  <si>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</si>
  <si>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</si>
  <si>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</si>
  <si>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</si>
  <si>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</si>
  <si>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</si>
  <si>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</si>
  <si>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</si>
  <si>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</si>
  <si>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</si>
  <si>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</si>
  <si>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</si>
  <si>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</si>
  <si>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</si>
  <si>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</si>
  <si>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</si>
  <si>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</si>
  <si>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</si>
  <si>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</si>
  <si>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</si>
  <si>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</si>
  <si>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</si>
  <si>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</si>
  <si>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</si>
  <si>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</si>
  <si>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</si>
  <si>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</si>
  <si>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</si>
  <si>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</si>
  <si>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</si>
  <si>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</si>
  <si>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</si>
  <si>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</si>
  <si>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</si>
  <si>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</si>
  <si>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</si>
  <si>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</si>
  <si>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</si>
  <si>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</si>
  <si>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</si>
  <si>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</si>
  <si>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</si>
  <si>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</si>
  <si>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</si>
  <si>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</si>
  <si>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</si>
  <si>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</si>
  <si>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</si>
  <si>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</si>
  <si>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</si>
  <si>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</si>
  <si>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</si>
  <si>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</si>
  <si>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</si>
  <si>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</si>
  <si>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</si>
  <si>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</si>
  <si>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</si>
  <si>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</si>
  <si>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</si>
  <si>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</si>
  <si>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</si>
  <si>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</si>
  <si>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</si>
  <si>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</si>
  <si>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</si>
  <si>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</si>
  <si>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</si>
  <si>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</si>
  <si>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</si>
  <si>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</si>
  <si>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</si>
  <si>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</si>
  <si>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</si>
  <si>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</si>
  <si>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</si>
  <si>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</si>
  <si>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</si>
  <si>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</si>
  <si>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</si>
  <si>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</si>
  <si>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</si>
  <si>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</si>
  <si>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</si>
  <si>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</si>
  <si>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</si>
  <si>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</si>
  <si>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</si>
  <si>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</si>
  <si>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</si>
  <si>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</si>
  <si>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</si>
  <si>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</si>
  <si>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</si>
  <si>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</si>
  <si>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</si>
  <si>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</si>
  <si>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</si>
  <si>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</si>
  <si>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</si>
  <si>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</si>
  <si>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</si>
  <si>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</si>
  <si>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</si>
  <si>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</si>
  <si>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</si>
  <si>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</si>
  <si>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</si>
  <si>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</si>
  <si>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</si>
  <si>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</si>
  <si>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</si>
  <si>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</si>
  <si>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</si>
  <si>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</si>
  <si>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</si>
  <si>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</si>
  <si>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</si>
  <si>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</si>
  <si>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</si>
  <si>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</si>
  <si>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</si>
  <si>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</si>
  <si>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</si>
  <si>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</si>
  <si>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</si>
  <si>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</si>
  <si>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</si>
  <si>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</si>
  <si>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</si>
  <si>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</si>
  <si>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</si>
  <si>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</si>
  <si>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</si>
  <si>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</si>
  <si>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</si>
  <si>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</si>
  <si>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</si>
  <si>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</si>
  <si>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</si>
  <si>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</si>
  <si>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</si>
  <si>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</si>
  <si>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</si>
  <si>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</si>
  <si>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</si>
  <si>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</si>
  <si>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</si>
  <si>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</si>
  <si>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</si>
  <si>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</si>
  <si>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</si>
  <si>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</si>
  <si>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</si>
  <si>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</si>
  <si>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</si>
  <si>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</si>
  <si>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</si>
  <si>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</si>
  <si>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</si>
  <si>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</si>
  <si>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</si>
  <si>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</si>
  <si>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</si>
  <si>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</si>
  <si>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</si>
  <si>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</si>
  <si>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</si>
  <si>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</si>
  <si>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</si>
  <si>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</si>
  <si>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</si>
  <si>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</si>
  <si>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</si>
  <si>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</si>
  <si>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</si>
  <si>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</si>
  <si>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</si>
  <si>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</si>
  <si>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</si>
  <si>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</si>
  <si>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</si>
  <si>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</si>
  <si>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</si>
  <si>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</si>
  <si>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</si>
  <si>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</si>
  <si>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</si>
  <si>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</si>
  <si>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</si>
  <si>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</si>
  <si>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</si>
  <si>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</si>
  <si>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</si>
  <si>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</si>
  <si>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</si>
  <si>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</si>
  <si>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</si>
  <si>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</si>
  <si>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</si>
  <si>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</si>
  <si>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</si>
  <si>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</si>
  <si>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</si>
  <si>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</si>
  <si>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</si>
  <si>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</si>
  <si>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</si>
  <si>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</si>
  <si>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</si>
  <si>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</si>
  <si>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</si>
  <si>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</si>
  <si>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</si>
  <si>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</si>
  <si>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</si>
  <si>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</si>
  <si>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</si>
  <si>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</si>
  <si>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</si>
  <si>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</si>
  <si>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</si>
  <si>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</si>
  <si>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</si>
  <si>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</si>
  <si>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</si>
  <si>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</si>
  <si>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</si>
  <si>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</si>
  <si>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</si>
  <si>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</si>
  <si>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</si>
  <si>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</si>
  <si>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</si>
  <si>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</si>
  <si>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</si>
  <si>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</si>
  <si>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</si>
  <si>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</si>
  <si>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</si>
  <si>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</si>
  <si>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</si>
  <si>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</si>
  <si>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</si>
  <si>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</si>
  <si>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</si>
  <si>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</si>
  <si>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</si>
  <si>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</si>
  <si>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</si>
  <si>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</si>
  <si>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</si>
  <si>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</si>
  <si>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</si>
  <si>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</si>
  <si>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</si>
  <si>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</si>
  <si>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</si>
  <si>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</si>
  <si>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</si>
  <si>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</si>
  <si>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</si>
  <si>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</si>
  <si>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</si>
  <si>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</si>
  <si>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</si>
  <si>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</si>
  <si>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</si>
  <si>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</si>
  <si>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</si>
  <si>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</si>
  <si>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</si>
  <si>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</si>
  <si>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</si>
  <si>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</si>
  <si>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</si>
  <si>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</si>
  <si>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</si>
  <si>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</si>
  <si>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</si>
  <si>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</si>
  <si>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</si>
  <si>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</si>
  <si>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</si>
  <si>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</si>
  <si>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</si>
  <si>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</si>
  <si>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</si>
  <si>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</si>
  <si>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</si>
  <si>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</si>
  <si>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</si>
  <si>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</si>
  <si>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</si>
  <si>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</si>
  <si>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</si>
  <si>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</si>
  <si>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</si>
  <si>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</si>
  <si>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</si>
  <si>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</si>
  <si>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</si>
  <si>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</si>
  <si>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</si>
  <si>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</si>
  <si>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</si>
  <si>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</si>
  <si>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</si>
  <si>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</si>
  <si>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</si>
  <si>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</si>
  <si>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</si>
  <si>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</si>
  <si>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</si>
  <si>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</si>
  <si>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</si>
  <si>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</si>
  <si>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</si>
  <si>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</si>
  <si>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</si>
  <si>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</si>
  <si>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</si>
  <si>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</si>
  <si>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</si>
  <si>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</si>
  <si>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</si>
  <si>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</si>
  <si>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</si>
  <si>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</si>
  <si>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</si>
  <si>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</si>
  <si>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</si>
  <si>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</si>
  <si>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</si>
  <si>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</si>
  <si>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</si>
  <si>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</si>
  <si>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</si>
  <si>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</si>
  <si>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</si>
  <si>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</si>
  <si>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</si>
  <si>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</si>
  <si>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</si>
  <si>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</si>
  <si>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</si>
  <si>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</si>
  <si>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</si>
  <si>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</si>
  <si>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</si>
  <si>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</si>
  <si>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</si>
  <si>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</si>
  <si>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</si>
  <si>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</si>
  <si>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</si>
  <si>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</si>
  <si>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</si>
  <si>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</si>
  <si>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</si>
  <si>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</si>
  <si>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</si>
  <si>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</si>
  <si>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</si>
  <si>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</si>
  <si>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</si>
  <si>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</si>
  <si>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</si>
  <si>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</si>
  <si>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</si>
  <si>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</si>
  <si>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</si>
  <si>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</si>
  <si>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</si>
  <si>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</si>
  <si>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</si>
  <si>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</si>
  <si>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</si>
  <si>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</si>
  <si>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</si>
  <si>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</si>
  <si>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</si>
  <si>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</si>
  <si>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</si>
  <si>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</si>
  <si>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</si>
  <si>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</si>
  <si>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</si>
  <si>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</si>
  <si>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</si>
  <si>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</si>
  <si>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</si>
  <si>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</si>
  <si>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</si>
  <si>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</si>
  <si>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</si>
  <si>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</si>
  <si>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</si>
  <si>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</si>
  <si>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</si>
  <si>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</si>
  <si>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</si>
  <si>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</si>
  <si>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</si>
  <si>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</si>
  <si>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</si>
  <si>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</si>
  <si>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</si>
  <si>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</si>
  <si>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</si>
  <si>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</si>
  <si>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</si>
  <si>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</si>
  <si>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</si>
  <si>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</si>
  <si>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</si>
  <si>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</si>
  <si>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</si>
  <si>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</si>
  <si>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</si>
  <si>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</si>
  <si>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</si>
  <si>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</si>
  <si>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</si>
  <si>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</si>
  <si>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</si>
  <si>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</si>
  <si>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</si>
  <si>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</si>
  <si>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</si>
  <si>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</si>
  <si>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</si>
  <si>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</si>
  <si>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</si>
  <si>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</si>
  <si>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</si>
  <si>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</si>
  <si>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</si>
  <si>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</si>
  <si>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</si>
  <si>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</si>
  <si>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</si>
  <si>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</si>
  <si>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</si>
  <si>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</si>
  <si>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</si>
  <si>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</si>
  <si>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</si>
  <si>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</si>
  <si>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</si>
  <si>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</si>
  <si>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</si>
  <si>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</si>
  <si>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</si>
  <si>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</si>
  <si>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</si>
  <si>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</si>
  <si>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</si>
  <si>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</si>
  <si>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</si>
  <si>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</si>
  <si>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</si>
  <si>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</si>
  <si>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</si>
  <si>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</si>
  <si>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</si>
  <si>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</si>
  <si>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</si>
  <si>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</si>
  <si>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</si>
  <si>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</si>
  <si>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</si>
  <si>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</si>
  <si>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</si>
  <si>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</si>
  <si>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</si>
  <si>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</si>
  <si>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</si>
  <si>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</si>
  <si>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</si>
  <si>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</si>
  <si>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</si>
  <si>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</si>
  <si>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</si>
  <si>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</si>
  <si>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</si>
  <si>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</si>
  <si>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</si>
  <si>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</si>
  <si>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</si>
  <si>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</si>
  <si>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</si>
  <si>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</si>
  <si>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</si>
  <si>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</si>
  <si>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</si>
  <si>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</si>
  <si>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</si>
  <si>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</si>
  <si>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</si>
  <si>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</si>
  <si>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</si>
  <si>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</si>
  <si>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</si>
  <si>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</si>
  <si>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</si>
  <si>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</si>
  <si>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</si>
  <si>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</si>
  <si>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</si>
  <si>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</si>
  <si>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</si>
  <si>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</si>
  <si>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</si>
  <si>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</si>
  <si>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</si>
  <si>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</si>
  <si>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</si>
  <si>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</si>
  <si>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</si>
  <si>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</si>
  <si>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</si>
  <si>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</si>
  <si>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</si>
  <si>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</si>
  <si>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</si>
  <si>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</si>
  <si>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</si>
  <si>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</si>
  <si>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</si>
  <si>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</si>
  <si>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</si>
  <si>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</si>
  <si>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</si>
  <si>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</si>
  <si>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</si>
  <si>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</si>
  <si>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</si>
  <si>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</si>
  <si>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</si>
  <si>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</si>
  <si>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</si>
  <si>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</si>
  <si>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</si>
  <si>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</si>
  <si>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</si>
  <si>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</si>
  <si>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</si>
  <si>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</si>
  <si>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</si>
  <si>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</si>
  <si>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</si>
  <si>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</si>
  <si>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</si>
  <si>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</si>
  <si>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</si>
  <si>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</si>
  <si>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</si>
  <si>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</si>
  <si>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</si>
  <si>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</si>
  <si>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</si>
  <si>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</si>
  <si>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</si>
  <si>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</si>
  <si>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</si>
  <si>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</si>
  <si>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</si>
  <si>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</si>
  <si>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</si>
  <si>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</si>
  <si>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</si>
  <si>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</si>
  <si>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</si>
  <si>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</si>
  <si>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</si>
  <si>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</si>
  <si>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</si>
  <si>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</si>
  <si>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</si>
  <si>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</si>
  <si>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</si>
  <si>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</si>
  <si>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</si>
  <si>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</si>
  <si>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</si>
  <si>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</si>
  <si>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</si>
  <si>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</si>
  <si>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</si>
  <si>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</si>
  <si>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</si>
  <si>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</si>
  <si>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</si>
  <si>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</si>
  <si>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</si>
  <si>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</si>
  <si>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</si>
  <si>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</si>
  <si>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</si>
  <si>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</si>
  <si>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</si>
  <si>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</si>
  <si>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</si>
  <si>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</si>
  <si>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</si>
  <si>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</si>
  <si>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</si>
  <si>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</si>
  <si>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</si>
  <si>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</si>
  <si>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</si>
  <si>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</si>
  <si>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</si>
  <si>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</si>
  <si>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</si>
  <si>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</si>
  <si>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</si>
  <si>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</si>
  <si>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</si>
  <si>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</si>
  <si>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</si>
  <si>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</si>
  <si>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</si>
  <si>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</si>
  <si>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</si>
  <si>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</si>
  <si>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</si>
  <si>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</si>
  <si>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</si>
  <si>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</si>
  <si>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</si>
  <si>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</si>
  <si>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</si>
  <si>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</si>
  <si>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</si>
  <si>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</si>
  <si>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</si>
  <si>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</si>
  <si>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</si>
  <si>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</si>
  <si>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</si>
  <si>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</si>
  <si>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</si>
  <si>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</si>
  <si>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</si>
  <si>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</si>
  <si>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</si>
  <si>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</si>
  <si>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</si>
  <si>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</si>
  <si>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</si>
  <si>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</si>
  <si>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</si>
  <si>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</si>
  <si>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</si>
  <si>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</si>
  <si>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</si>
  <si>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</si>
  <si>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</si>
  <si>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</si>
  <si>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</si>
  <si>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</si>
  <si>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</si>
  <si>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</si>
  <si>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</si>
  <si>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</si>
  <si>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</si>
  <si>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</si>
  <si>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</si>
  <si>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</si>
  <si>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</si>
  <si>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</si>
  <si>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</si>
  <si>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</si>
  <si>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</si>
  <si>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</si>
  <si>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</si>
  <si>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</si>
  <si>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</si>
  <si>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</si>
  <si>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</si>
  <si>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</si>
  <si>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</si>
  <si>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</si>
  <si>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</si>
  <si>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</si>
  <si>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</si>
  <si>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</si>
  <si>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</si>
  <si>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</si>
  <si>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</si>
  <si>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</si>
  <si>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</si>
  <si>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</si>
  <si>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</si>
  <si>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</si>
  <si>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</si>
  <si>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</si>
  <si>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</si>
  <si>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</si>
  <si>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</si>
  <si>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</si>
  <si>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</si>
  <si>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</si>
  <si>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</si>
  <si>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</si>
  <si>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</si>
  <si>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</si>
  <si>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</si>
  <si>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</si>
  <si>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</si>
  <si>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</si>
  <si>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</si>
  <si>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</si>
  <si>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</si>
  <si>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</si>
  <si>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</si>
  <si>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</si>
  <si>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</si>
  <si>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</si>
  <si>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</si>
  <si>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</si>
  <si>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</si>
  <si>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</si>
  <si>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</si>
  <si>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</si>
  <si>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</si>
  <si>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</si>
  <si>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</si>
  <si>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</si>
  <si>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</si>
  <si>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</si>
  <si>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</si>
  <si>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</si>
  <si>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</si>
  <si>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</si>
  <si>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</si>
  <si>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</si>
  <si>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</si>
  <si>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</si>
  <si>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</si>
  <si>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</si>
  <si>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</si>
  <si>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</si>
  <si>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</si>
  <si>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</si>
  <si>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</si>
  <si>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</si>
  <si>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</si>
  <si>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</si>
  <si>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</si>
  <si>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</si>
  <si>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</si>
  <si>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</si>
  <si>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</si>
  <si>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</si>
  <si>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</si>
  <si>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</si>
  <si>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</si>
  <si>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</si>
  <si>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</si>
  <si>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</si>
  <si>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</si>
  <si>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</si>
  <si>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</si>
  <si>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</si>
  <si>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</si>
  <si>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</si>
  <si>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</si>
  <si>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</si>
  <si>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</si>
  <si>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</si>
  <si>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</si>
  <si>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</si>
  <si>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</si>
  <si>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</si>
  <si>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</si>
  <si>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</si>
  <si>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</si>
  <si>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</si>
  <si>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</si>
  <si>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</si>
  <si>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</si>
  <si>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</si>
  <si>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</si>
  <si>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</si>
  <si>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</si>
  <si>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</si>
  <si>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</si>
  <si>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</si>
  <si>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</si>
  <si>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</si>
  <si>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</si>
  <si>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</si>
  <si>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</si>
  <si>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</si>
  <si>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</si>
  <si>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</si>
  <si>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</si>
  <si>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</si>
  <si>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</si>
  <si>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</si>
  <si>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</si>
  <si>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</si>
  <si>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</si>
  <si>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</si>
  <si>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</si>
  <si>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</si>
  <si>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</si>
  <si>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</si>
  <si>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</si>
  <si>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</si>
  <si>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</si>
  <si>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</si>
  <si>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</si>
  <si>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</si>
  <si>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</si>
  <si>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</si>
  <si>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</si>
  <si>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</si>
  <si>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</si>
  <si>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</si>
  <si>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</si>
  <si>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</si>
  <si>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</si>
  <si>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</si>
  <si>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</si>
  <si>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</si>
  <si>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</si>
  <si>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</si>
  <si>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</si>
  <si>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</si>
  <si>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</si>
  <si>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</si>
  <si>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</si>
  <si>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</si>
  <si>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</si>
  <si>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</si>
  <si>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</si>
  <si>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</si>
  <si>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</si>
  <si>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</si>
  <si>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</si>
  <si>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</si>
  <si>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</si>
  <si>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</si>
  <si>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</si>
  <si>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</si>
  <si>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</si>
  <si>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</si>
  <si>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</si>
  <si>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</si>
  <si>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</si>
  <si>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</si>
  <si>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</si>
  <si>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</si>
  <si>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</si>
  <si>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</si>
  <si>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</si>
  <si>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</si>
  <si>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</si>
  <si>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</si>
  <si>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</si>
  <si>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</si>
  <si>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</si>
  <si>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</si>
  <si>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</si>
  <si>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</si>
  <si>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</si>
  <si>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</si>
  <si>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</si>
  <si>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</si>
  <si>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</si>
  <si>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</si>
  <si>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</si>
  <si>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</si>
  <si>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</si>
  <si>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</si>
  <si>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</si>
  <si>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</si>
  <si>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</si>
  <si>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</si>
  <si>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</si>
  <si>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</si>
  <si>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</si>
  <si>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</si>
  <si>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</si>
  <si>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</si>
  <si>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</si>
  <si>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</si>
  <si>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</si>
  <si>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</si>
  <si>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</si>
  <si>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</si>
  <si>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</si>
  <si>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</si>
  <si>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</si>
  <si>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</si>
  <si>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</si>
  <si>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</si>
  <si>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</si>
  <si>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</si>
  <si>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</si>
  <si>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</si>
  <si>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</si>
  <si>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</si>
  <si>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</si>
  <si>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</si>
  <si>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</si>
  <si>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</si>
  <si>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</si>
  <si>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</si>
  <si>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</si>
  <si>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</si>
  <si>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</si>
  <si>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</si>
  <si>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</si>
  <si>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</si>
  <si>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</si>
  <si>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</si>
  <si>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</si>
  <si>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</si>
  <si>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</si>
  <si>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</si>
  <si>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</si>
  <si>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</si>
  <si>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</si>
  <si>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</si>
  <si>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</si>
  <si>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</si>
  <si>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</si>
  <si>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</si>
  <si>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</si>
  <si>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</si>
  <si>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</si>
  <si>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</si>
  <si>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</si>
  <si>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</si>
  <si>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</si>
  <si>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</si>
  <si>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</si>
  <si>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</si>
  <si>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</si>
  <si>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</si>
  <si>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</si>
  <si>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</si>
  <si>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</si>
  <si>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</si>
  <si>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</si>
  <si>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</si>
  <si>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</si>
  <si>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</si>
  <si>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</si>
  <si>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</si>
  <si>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</si>
  <si>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</si>
  <si>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</si>
  <si>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</si>
  <si>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</si>
  <si>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</si>
  <si>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</si>
  <si>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</si>
  <si>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</si>
  <si>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</si>
  <si>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</si>
  <si>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</si>
  <si>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</si>
  <si>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</si>
  <si>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</si>
  <si>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</si>
  <si>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</si>
  <si>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</si>
  <si>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</si>
  <si>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</si>
  <si>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</si>
  <si>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</si>
  <si>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</si>
  <si>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</si>
  <si>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</si>
  <si>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</si>
  <si>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</si>
  <si>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</si>
  <si>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</si>
  <si>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</si>
  <si>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</si>
  <si>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</si>
  <si>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</si>
  <si>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</si>
  <si>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</si>
  <si>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</si>
  <si>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</si>
  <si>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</si>
  <si>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</si>
  <si>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</si>
  <si>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</si>
  <si>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</si>
  <si>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</si>
  <si>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</si>
  <si>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</si>
  <si>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</si>
  <si>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</si>
  <si>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</si>
  <si>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</si>
  <si>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</si>
  <si>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</si>
  <si>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</si>
  <si>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</si>
  <si>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</si>
  <si>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</si>
  <si>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</si>
  <si>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</si>
  <si>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</si>
  <si>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</si>
  <si>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</si>
  <si>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</si>
  <si>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</si>
  <si>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</si>
  <si>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</si>
  <si>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</si>
  <si>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</si>
  <si>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</si>
  <si>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</si>
  <si>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</si>
  <si>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</si>
  <si>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</si>
  <si>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</si>
  <si>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</si>
  <si>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</si>
  <si>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</si>
  <si>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</si>
  <si>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</si>
  <si>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</si>
  <si>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</si>
  <si>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</si>
  <si>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</si>
  <si>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</si>
  <si>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</si>
  <si>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</si>
  <si>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</si>
  <si>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</si>
  <si>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</si>
  <si>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</si>
  <si>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</si>
  <si>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</si>
  <si>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</si>
  <si>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</si>
  <si>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</si>
  <si>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</si>
  <si>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</si>
  <si>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</si>
  <si>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</si>
  <si>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</si>
  <si>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</si>
  <si>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</si>
  <si>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</si>
  <si>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</si>
  <si>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</si>
  <si>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</si>
  <si>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</si>
  <si>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</si>
  <si>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</si>
  <si>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</si>
  <si>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</si>
  <si>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</si>
  <si>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</si>
  <si>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</si>
  <si>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</si>
  <si>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</si>
  <si>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</si>
  <si>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</si>
  <si>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</si>
  <si>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</si>
  <si>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</si>
  <si>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</si>
  <si>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</si>
  <si>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</si>
  <si>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</si>
  <si>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</si>
  <si>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</si>
  <si>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</si>
  <si>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</si>
  <si>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</si>
  <si>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</si>
  <si>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</si>
  <si>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</si>
  <si>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</si>
  <si>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</si>
  <si>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</si>
  <si>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</si>
  <si>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</si>
  <si>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</si>
  <si>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</si>
  <si>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</si>
  <si>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</si>
  <si>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</si>
  <si>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</si>
  <si>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</si>
  <si>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</si>
  <si>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</si>
  <si>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</si>
  <si>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</si>
  <si>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</si>
  <si>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</si>
  <si>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</si>
  <si>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</si>
  <si>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</si>
  <si>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</si>
  <si>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</si>
  <si>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</si>
  <si>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</si>
  <si>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</si>
  <si>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</si>
  <si>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</si>
  <si>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</si>
  <si>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</si>
  <si>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</si>
  <si>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</si>
  <si>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</si>
  <si>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</si>
  <si>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</si>
  <si>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</si>
  <si>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</si>
  <si>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</si>
  <si>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</si>
  <si>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</si>
  <si>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</si>
  <si>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</si>
  <si>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</si>
  <si>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</si>
  <si>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</si>
  <si>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</si>
  <si>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</si>
  <si>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</si>
  <si>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</si>
  <si>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</si>
  <si>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</si>
  <si>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</si>
  <si>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</si>
  <si>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</si>
  <si>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</si>
  <si>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</si>
  <si>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</si>
  <si>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</si>
  <si>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</si>
  <si>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</si>
  <si>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</si>
  <si>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</si>
  <si>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</si>
  <si>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</si>
  <si>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</si>
  <si>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</si>
  <si>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</si>
  <si>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</si>
  <si>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</si>
  <si>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</si>
  <si>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</si>
  <si>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</si>
  <si>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</si>
  <si>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</si>
  <si>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</si>
  <si>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</si>
  <si>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</si>
  <si>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</si>
  <si>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</si>
  <si>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</si>
  <si>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</si>
  <si>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</si>
  <si>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</si>
  <si>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</si>
  <si>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</si>
  <si>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</si>
  <si>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</si>
  <si>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</si>
  <si>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</si>
  <si>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</si>
  <si>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</si>
  <si>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</si>
  <si>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</si>
  <si>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</si>
  <si>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</si>
  <si>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</si>
  <si>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</si>
  <si>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</si>
  <si>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</si>
  <si>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</si>
  <si>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</si>
  <si>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</si>
  <si>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</si>
  <si>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</si>
  <si>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</si>
  <si>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</si>
  <si>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</si>
  <si>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</si>
  <si>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</si>
  <si>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</si>
  <si>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</si>
  <si>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</si>
  <si>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</si>
  <si>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</si>
  <si>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</si>
  <si>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</si>
  <si>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</si>
  <si>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</si>
  <si>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</si>
  <si>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</si>
  <si>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</si>
  <si>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</si>
  <si>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</si>
  <si>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</si>
  <si>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</si>
  <si>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</si>
  <si>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</si>
  <si>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</si>
  <si>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</si>
  <si>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</si>
  <si>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</si>
  <si>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</si>
  <si>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</si>
  <si>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</si>
  <si>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</si>
  <si>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</si>
  <si>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</si>
  <si>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</si>
  <si>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</si>
  <si>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</si>
  <si>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</si>
  <si>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</si>
  <si>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</si>
  <si>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</si>
  <si>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</si>
  <si>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</si>
  <si>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</si>
  <si>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</si>
  <si>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</si>
  <si>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</si>
  <si>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</si>
  <si>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</si>
  <si>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</si>
  <si>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</si>
  <si>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</si>
  <si>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</si>
  <si>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</si>
  <si>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</si>
  <si>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</si>
  <si>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</si>
  <si>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</si>
  <si>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</si>
  <si>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</si>
  <si>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</si>
  <si>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</si>
  <si>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</si>
  <si>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</si>
  <si>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</si>
  <si>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</si>
  <si>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</si>
  <si>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</si>
  <si>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</si>
  <si>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</si>
  <si>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</si>
  <si>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</si>
  <si>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</si>
  <si>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</si>
  <si>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</si>
  <si>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</si>
  <si>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</si>
  <si>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</si>
  <si>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</si>
  <si>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</si>
  <si>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</si>
  <si>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</si>
  <si>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</si>
  <si>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</si>
  <si>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</si>
  <si>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</si>
  <si>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</si>
  <si>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</si>
  <si>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</si>
  <si>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</si>
  <si>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</si>
  <si>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</si>
  <si>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</si>
  <si>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</si>
  <si>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</si>
  <si>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</si>
  <si>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</si>
  <si>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</si>
  <si>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</si>
  <si>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</si>
  <si>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</si>
  <si>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</si>
  <si>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</si>
  <si>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</si>
  <si>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</si>
  <si>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</si>
  <si>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</si>
  <si>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</si>
  <si>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</si>
  <si>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</si>
  <si>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</si>
  <si>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</si>
  <si>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</si>
  <si>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</si>
  <si>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</si>
  <si>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</si>
  <si>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</si>
  <si>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</si>
  <si>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</si>
  <si>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</si>
  <si>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</si>
  <si>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</si>
  <si>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</si>
  <si>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</si>
  <si>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</si>
  <si>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</si>
  <si>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</si>
  <si>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</si>
  <si>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</si>
  <si>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</si>
  <si>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</si>
  <si>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</si>
  <si>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</si>
  <si>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</si>
  <si>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</si>
  <si>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</si>
  <si>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</si>
  <si>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</si>
  <si>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</si>
  <si>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</si>
  <si>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</si>
  <si>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</si>
  <si>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</si>
  <si>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</si>
  <si>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</si>
  <si>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</si>
  <si>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</si>
  <si>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</si>
  <si>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</si>
  <si>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</si>
  <si>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</si>
  <si>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</si>
  <si>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</si>
  <si>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</si>
  <si>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</si>
  <si>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</si>
  <si>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</si>
  <si>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</si>
  <si>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</si>
  <si>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</si>
  <si>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</si>
  <si>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</si>
  <si>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</si>
  <si>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</si>
  <si>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</si>
  <si>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</si>
  <si>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</si>
  <si>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</si>
  <si>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</si>
  <si>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</si>
  <si>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</si>
  <si>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</si>
  <si>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</si>
  <si>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</si>
  <si>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</si>
  <si>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</si>
  <si>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</si>
  <si>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</si>
  <si>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</si>
  <si>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</si>
  <si>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</si>
  <si>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</si>
  <si>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</si>
  <si>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</si>
  <si>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</si>
  <si>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</si>
  <si>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</si>
  <si>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</si>
  <si>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</si>
  <si>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</si>
  <si>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</si>
  <si>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</si>
  <si>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</si>
  <si>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</si>
  <si>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</si>
  <si>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</si>
  <si>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</si>
  <si>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</si>
  <si>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</si>
  <si>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</si>
  <si>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</si>
  <si>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</si>
  <si>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</si>
  <si>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</si>
  <si>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</si>
  <si>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</si>
  <si>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</si>
  <si>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</si>
  <si>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</si>
  <si>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</si>
  <si>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</si>
  <si>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</si>
  <si>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</si>
  <si>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</si>
  <si>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</si>
  <si>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</si>
  <si>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</si>
  <si>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</si>
  <si>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</si>
  <si>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</si>
  <si>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</si>
  <si>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</si>
  <si>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</si>
  <si>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</si>
  <si>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</si>
  <si>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</si>
  <si>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</si>
  <si>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</si>
  <si>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</si>
  <si>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</si>
  <si>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</si>
  <si>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</si>
  <si>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</si>
  <si>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</si>
  <si>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</si>
  <si>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</si>
  <si>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</si>
  <si>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</si>
  <si>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</si>
  <si>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</si>
  <si>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</si>
  <si>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</si>
  <si>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</si>
  <si>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</si>
  <si>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</si>
  <si>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</si>
  <si>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</si>
  <si>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</si>
  <si>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</si>
  <si>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</si>
  <si>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</si>
  <si>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</si>
  <si>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</si>
  <si>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</si>
  <si>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</si>
  <si>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</si>
  <si>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</si>
  <si>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</si>
  <si>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</si>
  <si>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</si>
  <si>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</si>
  <si>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</si>
  <si>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</si>
  <si>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</si>
  <si>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</si>
  <si>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</si>
  <si>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</si>
  <si>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</si>
  <si>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</si>
  <si>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</si>
  <si>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</si>
  <si>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</si>
  <si>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</si>
  <si>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</si>
  <si>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</si>
  <si>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</si>
  <si>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</si>
  <si>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</si>
  <si>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</si>
  <si>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</si>
  <si>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</si>
  <si>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</si>
  <si>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</si>
  <si>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</si>
  <si>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</si>
  <si>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</si>
  <si>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</si>
  <si>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</si>
  <si>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</si>
  <si>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</si>
  <si>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</si>
  <si>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</si>
  <si>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</si>
  <si>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</si>
  <si>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</si>
  <si>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</si>
  <si>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</si>
  <si>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</si>
  <si>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</si>
  <si>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</si>
  <si>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</si>
  <si>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</si>
  <si>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</si>
  <si>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</si>
  <si>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</si>
  <si>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</si>
  <si>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</si>
  <si>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</si>
  <si>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</si>
  <si>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</si>
  <si>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</si>
  <si>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</si>
  <si>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</si>
  <si>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</si>
  <si>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</si>
  <si>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</si>
  <si>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</si>
  <si>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</si>
  <si>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</si>
  <si>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</si>
  <si>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</si>
  <si>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</si>
  <si>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</si>
  <si>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</si>
  <si>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</si>
  <si>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</si>
  <si>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</si>
  <si>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</si>
  <si>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</si>
  <si>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</si>
  <si>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</si>
  <si>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</si>
  <si>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</si>
  <si>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</si>
  <si>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</si>
  <si>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</si>
  <si>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</si>
  <si>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</si>
  <si>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</si>
  <si>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</si>
  <si>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</si>
  <si>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</si>
  <si>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</si>
  <si>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</si>
  <si>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</si>
  <si>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</si>
  <si>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</si>
  <si>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</si>
  <si>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</si>
  <si>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</si>
  <si>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</si>
  <si>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</si>
  <si>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</si>
  <si>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</si>
  <si>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</si>
  <si>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</si>
  <si>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</si>
  <si>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</si>
  <si>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</si>
  <si>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</si>
  <si>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</si>
  <si>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</si>
  <si>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</si>
  <si>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</si>
  <si>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</si>
  <si>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</si>
  <si>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</si>
  <si>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</si>
  <si>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</si>
  <si>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</si>
  <si>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</si>
  <si>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</si>
  <si>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</si>
  <si>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</si>
  <si>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</si>
  <si>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</si>
  <si>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</si>
  <si>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</si>
  <si>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</si>
  <si>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</si>
  <si>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</si>
  <si>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</si>
  <si>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</si>
  <si>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</si>
  <si>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</si>
  <si>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</si>
  <si>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</si>
  <si>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</si>
  <si>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</si>
  <si>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</si>
  <si>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</si>
  <si>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</si>
  <si>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</si>
  <si>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</si>
  <si>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</si>
  <si>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</si>
  <si>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</si>
  <si>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</si>
  <si>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</si>
  <si>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</si>
  <si>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</si>
  <si>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</si>
  <si>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</si>
  <si>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</si>
  <si>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</si>
  <si>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</si>
  <si>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</si>
  <si>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</si>
  <si>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</si>
  <si>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</si>
  <si>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</si>
  <si>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</si>
  <si>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</si>
  <si>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</si>
  <si>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</si>
  <si>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</si>
  <si>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</si>
  <si>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</si>
  <si>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</si>
  <si>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</si>
  <si>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</si>
  <si>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</si>
  <si>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</si>
  <si>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</si>
  <si>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</si>
  <si>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</si>
  <si>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</si>
  <si>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</si>
  <si>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</si>
  <si>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</si>
  <si>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</si>
  <si>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</si>
  <si>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</si>
  <si>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</si>
  <si>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</si>
  <si>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</si>
  <si>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</si>
  <si>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</si>
  <si>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</si>
  <si>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</si>
  <si>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</si>
  <si>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</si>
  <si>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</si>
  <si>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</si>
  <si>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</si>
  <si>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</si>
  <si>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</si>
  <si>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</si>
  <si>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</si>
  <si>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</si>
  <si>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</si>
  <si>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</si>
  <si>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</si>
  <si>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</si>
  <si>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</si>
  <si>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</si>
  <si>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</si>
  <si>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</si>
  <si>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</si>
  <si>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</si>
  <si>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</si>
  <si>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</si>
  <si>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</si>
  <si>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</si>
  <si>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</si>
  <si>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</si>
  <si>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</si>
  <si>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</si>
  <si>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</si>
  <si>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</si>
  <si>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</si>
  <si>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</si>
  <si>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</si>
  <si>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</si>
  <si>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</si>
  <si>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</si>
  <si>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</si>
  <si>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</si>
  <si>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</si>
  <si>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</si>
  <si>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</si>
  <si>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</si>
  <si>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</si>
  <si>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</si>
  <si>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</si>
  <si>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</si>
  <si>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</si>
  <si>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</si>
  <si>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</si>
  <si>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</si>
  <si>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</si>
  <si>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</si>
  <si>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</si>
  <si>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</si>
  <si>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</si>
  <si>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</si>
  <si>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</si>
  <si>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</si>
  <si>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</si>
  <si>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</si>
  <si>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</si>
  <si>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</si>
  <si>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</si>
  <si>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</si>
  <si>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</si>
  <si>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</si>
  <si>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</si>
  <si>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</si>
  <si>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</si>
  <si>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</si>
  <si>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</si>
  <si>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</si>
  <si>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</si>
  <si>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</si>
  <si>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</si>
  <si>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</si>
  <si>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</si>
  <si>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</si>
  <si>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</si>
  <si>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</si>
  <si>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</si>
  <si>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</si>
  <si>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</si>
  <si>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</si>
  <si>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</si>
  <si>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</si>
  <si>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</si>
  <si>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</si>
  <si>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</si>
  <si>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</si>
  <si>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</si>
  <si>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</si>
  <si>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</si>
  <si>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</si>
  <si>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</si>
  <si>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</si>
  <si>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</si>
  <si>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</si>
  <si>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</si>
  <si>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</si>
  <si>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</si>
  <si>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</si>
  <si>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</si>
  <si>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</si>
  <si>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</si>
  <si>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</si>
  <si>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</si>
  <si>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</si>
  <si>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</si>
  <si>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</si>
  <si>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</si>
  <si>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</si>
  <si>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</si>
  <si>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</si>
  <si>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</si>
  <si>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</si>
  <si>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</si>
  <si>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</si>
  <si>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</si>
  <si>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</si>
  <si>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</si>
  <si>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</si>
  <si>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</si>
  <si>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</si>
  <si>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</si>
  <si>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</si>
  <si>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</si>
  <si>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</si>
  <si>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</si>
  <si>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</si>
  <si>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</si>
  <si>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</si>
  <si>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</si>
  <si>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</si>
  <si>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</si>
  <si>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</si>
  <si>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</si>
  <si>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</si>
  <si>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</si>
  <si>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</si>
  <si>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</si>
  <si>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</si>
  <si>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</si>
  <si>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</si>
  <si>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</si>
  <si>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</si>
  <si>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</si>
  <si>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</si>
  <si>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</si>
  <si>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</si>
  <si>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</si>
  <si>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</si>
  <si>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</si>
  <si>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</si>
  <si>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</si>
  <si>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</si>
  <si>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</si>
  <si>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</si>
  <si>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</si>
  <si>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</si>
  <si>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</si>
  <si>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</si>
  <si>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</si>
  <si>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</si>
  <si>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</si>
  <si>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</si>
  <si>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</si>
  <si>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</si>
  <si>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</si>
  <si>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</si>
  <si>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</si>
  <si>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</si>
  <si>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</si>
  <si>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</si>
  <si>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</si>
  <si>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</si>
  <si>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</si>
  <si>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</si>
  <si>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</si>
  <si>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</si>
  <si>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</si>
  <si>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</si>
  <si>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</si>
  <si>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</si>
  <si>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</si>
  <si>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</si>
  <si>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</si>
  <si>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</si>
  <si>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</si>
  <si>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</si>
  <si>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</si>
  <si>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</si>
  <si>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</si>
  <si>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</si>
  <si>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</si>
  <si>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</si>
  <si>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</si>
  <si>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</si>
  <si>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</si>
  <si>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</si>
  <si>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</si>
  <si>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</si>
  <si>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</si>
  <si>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</si>
  <si>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</si>
  <si>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</si>
  <si>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</si>
  <si>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</si>
  <si>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</si>
  <si>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</si>
  <si>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</si>
  <si>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</si>
  <si>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</si>
  <si>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</si>
  <si>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</si>
  <si>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</si>
  <si>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</si>
  <si>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</si>
  <si>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</si>
  <si>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</si>
  <si>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</si>
  <si>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</si>
  <si>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</si>
  <si>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</si>
  <si>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</si>
  <si>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</si>
  <si>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</si>
  <si>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</si>
  <si>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</si>
  <si>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</si>
  <si>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</si>
  <si>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</si>
  <si>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</si>
  <si>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</si>
  <si>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</si>
  <si>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</si>
  <si>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</si>
  <si>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</si>
  <si>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</si>
  <si>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</si>
  <si>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</si>
  <si>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</si>
  <si>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</si>
  <si>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</si>
  <si>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</si>
  <si>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</si>
  <si>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</si>
  <si>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</si>
  <si>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</si>
  <si>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</si>
  <si>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</si>
  <si>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</si>
  <si>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</si>
  <si>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</si>
  <si>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</si>
  <si>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</si>
  <si>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</si>
  <si>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</si>
  <si>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</si>
  <si>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</si>
  <si>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</si>
  <si>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</si>
  <si>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</si>
  <si>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</si>
  <si>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</si>
  <si>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</si>
  <si>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</si>
  <si>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</si>
  <si>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</si>
  <si>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</si>
  <si>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</si>
  <si>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</si>
  <si>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</si>
  <si>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</si>
  <si>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</si>
  <si>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</si>
  <si>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</si>
  <si>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</si>
  <si>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</si>
  <si>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</si>
  <si>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</si>
  <si>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</si>
  <si>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</si>
  <si>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</si>
  <si>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</si>
  <si>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</si>
  <si>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</si>
  <si>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</si>
  <si>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</si>
  <si>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</si>
  <si>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</si>
  <si>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</si>
  <si>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</si>
  <si>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</si>
  <si>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</si>
  <si>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</si>
  <si>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</si>
  <si>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</si>
  <si>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</si>
  <si>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</si>
  <si>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</si>
  <si>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</si>
  <si>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</si>
  <si>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</si>
  <si>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</si>
  <si>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</si>
  <si>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</si>
  <si>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</si>
  <si>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</si>
  <si>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</si>
  <si>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</si>
  <si>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</si>
  <si>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</si>
  <si>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</si>
  <si>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</si>
  <si>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</si>
  <si>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</si>
  <si>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</si>
  <si>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</si>
  <si>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</si>
  <si>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</si>
  <si>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</si>
  <si>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</si>
  <si>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</si>
  <si>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</si>
  <si>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</si>
  <si>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</si>
  <si>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</si>
  <si>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</si>
  <si>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</si>
  <si>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</si>
  <si>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</si>
  <si>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</si>
  <si>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</si>
  <si>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</si>
  <si>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</si>
  <si>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</si>
  <si>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</si>
  <si>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</si>
  <si>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</si>
  <si>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</si>
  <si>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</si>
  <si>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</si>
  <si>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</si>
  <si>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</si>
  <si>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</si>
  <si>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</si>
  <si>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</si>
  <si>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</si>
  <si>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</si>
  <si>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</si>
  <si>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</si>
  <si>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</si>
  <si>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</si>
  <si>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</si>
  <si>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</si>
  <si>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</si>
  <si>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</si>
  <si>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</si>
  <si>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</si>
  <si>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</si>
  <si>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</si>
  <si>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</si>
  <si>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</si>
  <si>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</si>
  <si>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</si>
  <si>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</si>
  <si>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</si>
  <si>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</si>
  <si>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</si>
  <si>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</si>
  <si>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</si>
  <si>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</si>
  <si>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</si>
  <si>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</si>
  <si>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</si>
  <si>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</si>
  <si>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</si>
  <si>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</si>
  <si>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</si>
  <si>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</si>
  <si>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</si>
  <si>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</si>
  <si>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</si>
  <si>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</si>
  <si>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</si>
  <si>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</si>
  <si>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</si>
  <si>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</si>
  <si>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</si>
  <si>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</si>
  <si>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</si>
  <si>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</si>
  <si>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</si>
  <si>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</si>
  <si>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</si>
  <si>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</si>
  <si>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</si>
  <si>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</si>
  <si>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</si>
  <si>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</si>
  <si>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</si>
  <si>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</si>
  <si>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</si>
  <si>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</si>
  <si>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</si>
  <si>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</si>
  <si>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</si>
  <si>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</si>
  <si>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</si>
  <si>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</si>
  <si>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</si>
  <si>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</si>
  <si>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</si>
  <si>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</si>
  <si>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</si>
  <si>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</si>
  <si>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</si>
  <si>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</si>
  <si>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</si>
  <si>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</si>
  <si>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</si>
  <si>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</si>
  <si>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</si>
  <si>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</si>
  <si>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</si>
  <si>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</si>
  <si>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</si>
  <si>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</si>
  <si>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</si>
  <si>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</si>
  <si>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</si>
  <si>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</si>
  <si>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</si>
  <si>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</si>
  <si>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</si>
  <si>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</si>
  <si>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</si>
  <si>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</si>
  <si>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</si>
  <si>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</si>
  <si>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</si>
  <si>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</si>
  <si>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</si>
  <si>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</si>
  <si>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</si>
  <si>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</si>
  <si>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</si>
  <si>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</si>
  <si>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</si>
  <si>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</si>
  <si>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</si>
  <si>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</si>
  <si>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</si>
  <si>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</si>
  <si>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</si>
  <si>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</si>
  <si>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</si>
  <si>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</si>
  <si>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</si>
  <si>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</si>
  <si>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</si>
  <si>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</si>
  <si>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</si>
  <si>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</si>
  <si>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</si>
  <si>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</si>
  <si>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</si>
  <si>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</si>
  <si>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</si>
  <si>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</si>
  <si>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</si>
  <si>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</si>
  <si>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</si>
  <si>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</si>
  <si>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</si>
  <si>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</si>
  <si>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</si>
  <si>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</si>
  <si>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</si>
  <si>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</si>
  <si>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</si>
  <si>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</si>
  <si>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</si>
  <si>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</si>
  <si>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</si>
  <si>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</si>
  <si>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</si>
  <si>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</si>
  <si>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</si>
  <si>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</si>
  <si>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</si>
  <si>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</si>
  <si>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</si>
  <si>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</si>
  <si>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</si>
  <si>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</si>
  <si>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</si>
  <si>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</si>
  <si>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</si>
  <si>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</si>
  <si>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</si>
  <si>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</si>
  <si>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</si>
  <si>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</si>
  <si>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</si>
  <si>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</si>
  <si>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</si>
  <si>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</si>
  <si>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</si>
  <si>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</si>
  <si>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</si>
  <si>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</si>
  <si>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</si>
  <si>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</si>
  <si>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</si>
  <si>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</si>
  <si>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</si>
  <si>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</si>
  <si>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</si>
  <si>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</si>
  <si>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</si>
  <si>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</si>
  <si>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</si>
  <si>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</si>
  <si>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</si>
  <si>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</si>
  <si>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</si>
  <si>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</si>
  <si>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</si>
  <si>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</si>
  <si>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</si>
  <si>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</si>
  <si>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</si>
  <si>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</si>
  <si>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</si>
  <si>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</si>
  <si>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</si>
  <si>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</si>
  <si>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</si>
  <si>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</si>
  <si>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</si>
  <si>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</si>
  <si>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</si>
  <si>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</si>
  <si>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</si>
  <si>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</si>
  <si>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</si>
  <si>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</si>
  <si>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</si>
  <si>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</si>
  <si>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</si>
  <si>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</si>
  <si>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</si>
  <si>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</si>
  <si>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</si>
  <si>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</si>
  <si>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</si>
  <si>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</si>
  <si>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</si>
  <si>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</si>
  <si>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</si>
  <si>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</si>
  <si>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</si>
  <si>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</si>
  <si>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</si>
  <si>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</si>
  <si>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</si>
  <si>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</si>
  <si>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</si>
  <si>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</si>
  <si>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</si>
  <si>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</si>
  <si>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</si>
  <si>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</si>
  <si>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</si>
  <si>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</si>
  <si>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</si>
  <si>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</si>
  <si>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</si>
  <si>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</si>
  <si>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</si>
  <si>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</si>
  <si>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</si>
  <si>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</si>
  <si>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</si>
  <si>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</si>
  <si>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</si>
  <si>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</si>
  <si>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</si>
  <si>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</si>
  <si>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</si>
  <si>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</si>
  <si>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</si>
  <si>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</si>
  <si>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</si>
  <si>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</si>
  <si>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</si>
  <si>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</si>
  <si>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</si>
  <si>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</si>
  <si>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</si>
  <si>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</si>
  <si>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</si>
  <si>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</si>
  <si>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</si>
  <si>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</si>
  <si>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</si>
  <si>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</si>
  <si>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</si>
  <si>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</si>
  <si>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</si>
  <si>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</si>
  <si>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</si>
  <si>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</si>
  <si>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</si>
  <si>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</si>
  <si>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</si>
  <si>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</si>
  <si>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</si>
  <si>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</si>
  <si>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</si>
  <si>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</si>
  <si>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</si>
  <si>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</si>
  <si>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</si>
  <si>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</si>
  <si>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</si>
  <si>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</si>
  <si>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</si>
  <si>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</si>
  <si>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</si>
  <si>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</si>
  <si>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</si>
  <si>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</si>
  <si>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</si>
  <si>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</si>
  <si>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</si>
  <si>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</si>
  <si>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</si>
  <si>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</si>
  <si>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</si>
  <si>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</si>
  <si>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</si>
  <si>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</si>
  <si>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</si>
  <si>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</si>
  <si>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</si>
  <si>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</si>
  <si>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</si>
  <si>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</si>
  <si>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</si>
  <si>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</si>
  <si>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</si>
  <si>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</si>
  <si>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</si>
  <si>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</si>
  <si>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</si>
  <si>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</si>
  <si>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</si>
  <si>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</si>
  <si>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</si>
  <si>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</si>
  <si>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</si>
  <si>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</si>
  <si>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</si>
  <si>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</si>
  <si>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</si>
  <si>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</si>
  <si>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</si>
  <si>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</si>
  <si>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</si>
  <si>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</si>
  <si>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</si>
  <si>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</si>
  <si>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</si>
  <si>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</si>
  <si>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</si>
  <si>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</si>
  <si>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</si>
  <si>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</si>
  <si>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</si>
  <si>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</si>
  <si>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</si>
  <si>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</si>
  <si>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</si>
  <si>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</si>
  <si>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</si>
  <si>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</si>
  <si>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</si>
  <si>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</si>
  <si>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</si>
  <si>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</si>
  <si>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</si>
  <si>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</si>
  <si>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</si>
  <si>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</si>
  <si>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</si>
  <si>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</si>
  <si>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</si>
  <si>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</si>
  <si>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</si>
  <si>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</si>
  <si>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</si>
  <si>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</si>
  <si>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</si>
  <si>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</si>
  <si>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</si>
  <si>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</si>
  <si>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</si>
  <si>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</si>
  <si>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</si>
  <si>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</si>
  <si>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</si>
  <si>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</si>
  <si>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</si>
  <si>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</si>
  <si>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</si>
  <si>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</si>
  <si>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</si>
  <si>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</si>
  <si>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</si>
  <si>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</si>
  <si>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</si>
  <si>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</si>
  <si>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</si>
  <si>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</si>
  <si>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</si>
  <si>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</si>
  <si>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</si>
  <si>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</si>
  <si>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</si>
  <si>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</si>
  <si>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</si>
  <si>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</si>
  <si>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</si>
  <si>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</si>
  <si>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</si>
  <si>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</si>
  <si>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</si>
  <si>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</si>
  <si>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</si>
  <si>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</si>
  <si>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</si>
  <si>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</si>
  <si>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</si>
  <si>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</si>
  <si>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</si>
  <si>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</si>
  <si>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</si>
  <si>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</si>
  <si>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</si>
  <si>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</si>
  <si>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</si>
  <si>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</si>
  <si>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</si>
  <si>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</si>
  <si>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</si>
  <si>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</si>
  <si>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</si>
  <si>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</si>
  <si>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</si>
  <si>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</si>
  <si>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</si>
  <si>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</si>
  <si>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</si>
  <si>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</si>
  <si>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</si>
  <si>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</si>
  <si>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</si>
  <si>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</si>
  <si>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</si>
  <si>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</si>
  <si>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</si>
  <si>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</si>
  <si>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</si>
  <si>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</si>
  <si>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</si>
  <si>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</si>
  <si>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</si>
  <si>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</si>
  <si>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</si>
  <si>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</si>
  <si>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</si>
  <si>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</si>
  <si>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</si>
  <si>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</si>
  <si>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</si>
  <si>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</si>
  <si>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</si>
  <si>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</si>
  <si>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</si>
  <si>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</si>
  <si>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</si>
  <si>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</si>
  <si>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</si>
  <si>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</si>
  <si>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</si>
  <si>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</si>
  <si>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</si>
  <si>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</si>
  <si>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</si>
  <si>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</si>
  <si>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</si>
  <si>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</si>
  <si>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</si>
  <si>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</si>
  <si>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</si>
  <si>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</si>
  <si>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</si>
  <si>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</si>
  <si>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</si>
  <si>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</si>
  <si>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</si>
  <si>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</si>
  <si>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</si>
  <si>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</si>
  <si>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</si>
  <si>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</si>
  <si>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</si>
  <si>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</si>
  <si>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</si>
  <si>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</si>
  <si>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</si>
  <si>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</si>
  <si>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</si>
  <si>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</si>
  <si>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</si>
  <si>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</si>
  <si>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</si>
  <si>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</si>
  <si>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</si>
  <si>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</si>
  <si>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</si>
  <si>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</si>
  <si>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</si>
  <si>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</si>
  <si>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</si>
  <si>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</si>
  <si>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</si>
  <si>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</si>
  <si>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</si>
  <si>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</si>
  <si>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</si>
  <si>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</si>
  <si>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</si>
  <si>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</si>
  <si>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</si>
  <si>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</si>
  <si>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</si>
  <si>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</si>
  <si>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</si>
  <si>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</si>
  <si>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</si>
  <si>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</si>
  <si>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</si>
  <si>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</si>
  <si>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</si>
  <si>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</si>
  <si>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</si>
  <si>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</si>
  <si>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</si>
  <si>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</si>
  <si>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</si>
  <si>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</si>
  <si>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</si>
  <si>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</si>
  <si>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</si>
  <si>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</si>
  <si>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</si>
  <si>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</si>
  <si>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</si>
  <si>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</si>
  <si>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</si>
  <si>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</si>
  <si>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</si>
  <si>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</si>
  <si>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</si>
  <si>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</si>
  <si>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</si>
  <si>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</si>
  <si>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</si>
  <si>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</si>
  <si>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</si>
  <si>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</si>
  <si>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</si>
  <si>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</si>
  <si>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</si>
  <si>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</si>
  <si>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</si>
  <si>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</si>
  <si>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</si>
  <si>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</si>
  <si>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</si>
  <si>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</si>
  <si>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</si>
  <si>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</si>
  <si>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</si>
  <si>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</si>
  <si>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</si>
  <si>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</si>
  <si>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</si>
  <si>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</si>
  <si>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</si>
  <si>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</si>
  <si>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</si>
  <si>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</si>
  <si>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</si>
  <si>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</si>
  <si>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</si>
  <si>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</si>
  <si>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</si>
  <si>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</si>
  <si>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</si>
  <si>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</si>
  <si>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</si>
  <si>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</si>
  <si>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</si>
  <si>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</si>
  <si>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</si>
  <si>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</si>
  <si>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</si>
  <si>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</si>
  <si>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</si>
  <si>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</si>
  <si>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</si>
  <si>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</si>
  <si>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</si>
  <si>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</si>
  <si>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</si>
  <si>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</si>
  <si>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</si>
  <si>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</si>
  <si>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</si>
  <si>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</si>
  <si>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</si>
  <si>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</si>
  <si>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</si>
  <si>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</si>
  <si>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</si>
  <si>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</si>
  <si>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</si>
  <si>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</si>
  <si>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</si>
  <si>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</si>
  <si>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</si>
  <si>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</si>
  <si>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</si>
  <si>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</si>
  <si>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</si>
  <si>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</si>
  <si>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</si>
  <si>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</si>
  <si>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</si>
  <si>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</si>
  <si>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</si>
  <si>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</si>
  <si>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</si>
  <si>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</si>
  <si>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</si>
  <si>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</si>
  <si>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</si>
  <si>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</si>
  <si>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</si>
  <si>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</si>
  <si>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</si>
  <si>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</si>
  <si>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</si>
  <si>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</si>
  <si>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</si>
  <si>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</si>
  <si>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</si>
  <si>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</si>
  <si>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</si>
  <si>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</si>
  <si>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</si>
  <si>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</si>
  <si>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</si>
  <si>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</si>
  <si>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</si>
  <si>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</si>
  <si>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</si>
  <si>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</si>
  <si>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</si>
  <si>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</si>
  <si>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</si>
  <si>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</si>
  <si>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</si>
  <si>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</si>
  <si>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</si>
  <si>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</si>
  <si>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</si>
  <si>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</si>
  <si>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</si>
  <si>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</si>
  <si>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</si>
  <si>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</si>
  <si>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</si>
  <si>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</si>
  <si>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</si>
  <si>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</si>
  <si>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</si>
  <si>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</si>
  <si>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</si>
  <si>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</si>
  <si>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</si>
  <si>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</si>
  <si>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</si>
  <si>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</si>
  <si>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</si>
  <si>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</si>
  <si>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</si>
  <si>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</si>
  <si>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</si>
  <si>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</si>
  <si>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</si>
  <si>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</si>
  <si>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</si>
  <si>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</si>
  <si>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</si>
  <si>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</si>
  <si>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</si>
  <si>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</si>
  <si>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</si>
  <si>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</si>
  <si>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</si>
  <si>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</si>
  <si>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</si>
  <si>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</si>
  <si>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</si>
  <si>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</si>
  <si>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</si>
  <si>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</si>
  <si>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</si>
  <si>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</si>
  <si>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</si>
  <si>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</si>
  <si>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</si>
  <si>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</si>
  <si>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</si>
  <si>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</si>
  <si>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</si>
  <si>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</si>
  <si>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</si>
  <si>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</si>
  <si>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</si>
  <si>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</si>
  <si>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</si>
  <si>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</si>
  <si>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</si>
  <si>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</si>
  <si>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</si>
  <si>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</si>
  <si>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</si>
  <si>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</si>
  <si>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</si>
  <si>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</si>
  <si>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</si>
  <si>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</si>
  <si>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</si>
  <si>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</si>
  <si>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</si>
  <si>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</si>
  <si>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</si>
  <si>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</si>
  <si>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</si>
  <si>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</si>
  <si>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</si>
  <si>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</si>
  <si>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</si>
  <si>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</si>
  <si>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</si>
  <si>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</si>
  <si>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</si>
  <si>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</si>
  <si>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</si>
  <si>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</si>
  <si>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</si>
  <si>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</si>
  <si>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</si>
  <si>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</si>
  <si>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</si>
  <si>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</si>
  <si>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</si>
  <si>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</si>
  <si>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</si>
  <si>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</si>
  <si>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</si>
  <si>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</si>
  <si>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</si>
  <si>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</si>
  <si>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</si>
  <si>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</si>
  <si>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</si>
  <si>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</si>
  <si>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</si>
  <si>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</si>
  <si>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</si>
  <si>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</si>
  <si>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</si>
  <si>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</si>
  <si>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</si>
  <si>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</si>
  <si>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</si>
  <si>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</si>
  <si>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</si>
  <si>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</si>
  <si>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</si>
  <si>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</si>
  <si>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</si>
  <si>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</si>
  <si>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</si>
  <si>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</si>
  <si>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</si>
  <si>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</si>
  <si>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</si>
  <si>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</si>
  <si>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</si>
  <si>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</si>
  <si>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</si>
  <si>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</si>
  <si>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</si>
  <si>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</si>
  <si>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</si>
  <si>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</si>
  <si>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</si>
  <si>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</si>
  <si>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</si>
  <si>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</si>
  <si>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</si>
  <si>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</si>
  <si>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</si>
  <si>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</si>
  <si>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</si>
  <si>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</si>
  <si>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</si>
  <si>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</si>
  <si>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</si>
  <si>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</si>
  <si>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</si>
  <si>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</si>
  <si>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</si>
  <si>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</si>
  <si>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</si>
  <si>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</si>
  <si>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</si>
  <si>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</si>
  <si>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</si>
  <si>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</si>
  <si>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</si>
  <si>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</si>
  <si>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</si>
  <si>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</si>
  <si>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</si>
  <si>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</si>
  <si>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</si>
  <si>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</si>
  <si>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</si>
  <si>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</si>
  <si>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</si>
  <si>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</si>
  <si>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</si>
  <si>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</si>
  <si>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</si>
  <si>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</si>
  <si>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</si>
  <si>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</si>
  <si>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</si>
  <si>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</si>
  <si>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</si>
  <si>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</si>
  <si>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</si>
  <si>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</si>
  <si>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</si>
  <si>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</si>
  <si>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</si>
  <si>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</si>
  <si>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</si>
  <si>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</si>
  <si>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</si>
  <si>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</si>
  <si>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</si>
  <si>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</si>
  <si>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</si>
  <si>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</si>
  <si>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</si>
  <si>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</si>
  <si>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</si>
  <si>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</si>
  <si>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</si>
  <si>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</si>
  <si>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</si>
  <si>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</si>
  <si>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</si>
  <si>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</si>
  <si>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</si>
  <si>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</si>
  <si>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</si>
  <si>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</si>
  <si>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</si>
  <si>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</si>
  <si>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</si>
  <si>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</si>
  <si>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</si>
  <si>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</si>
  <si>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</si>
  <si>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</si>
  <si>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</si>
  <si>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</si>
  <si>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</si>
  <si>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</si>
  <si>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</si>
  <si>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</si>
  <si>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</si>
  <si>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</si>
  <si>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</si>
  <si>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</si>
  <si>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</si>
  <si>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</si>
  <si>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</si>
  <si>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</si>
  <si>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</si>
  <si>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</si>
  <si>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</si>
  <si>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</si>
  <si>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</si>
  <si>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</si>
  <si>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</si>
  <si>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</si>
  <si>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</si>
  <si>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</si>
  <si>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</si>
  <si>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</si>
  <si>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</si>
  <si>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</si>
  <si>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</si>
  <si>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</si>
  <si>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</si>
  <si>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</si>
  <si>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</si>
  <si>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</si>
  <si>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</si>
  <si>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</si>
  <si>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</si>
  <si>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</si>
  <si>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</si>
  <si>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</si>
  <si>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</si>
  <si>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</si>
  <si>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</si>
  <si>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</si>
  <si>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</si>
  <si>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</si>
  <si>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</si>
  <si>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</si>
  <si>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</si>
  <si>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</si>
  <si>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</si>
  <si>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</si>
  <si>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</si>
  <si>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</si>
  <si>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</si>
  <si>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</si>
  <si>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</si>
  <si>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</si>
  <si>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</si>
  <si>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</si>
  <si>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</si>
  <si>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</si>
  <si>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</si>
  <si>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</si>
  <si>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</si>
  <si>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</si>
  <si>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</si>
  <si>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</si>
  <si>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</si>
  <si>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</si>
  <si>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</si>
  <si>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</si>
  <si>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</si>
  <si>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</si>
  <si>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</si>
  <si>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</si>
  <si>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</si>
  <si>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</si>
  <si>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</si>
  <si>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</si>
  <si>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</si>
  <si>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</si>
  <si>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</si>
  <si>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</si>
  <si>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</si>
  <si>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</si>
  <si>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</si>
  <si>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</si>
  <si>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</si>
  <si>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</si>
  <si>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</si>
  <si>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</si>
  <si>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</si>
  <si>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</si>
  <si>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</si>
  <si>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</si>
  <si>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</si>
  <si>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</si>
  <si>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</si>
  <si>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</si>
  <si>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</si>
  <si>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</si>
  <si>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</si>
  <si>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</si>
  <si>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</si>
  <si>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</si>
  <si>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</si>
  <si>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</si>
  <si>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</si>
  <si>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</si>
  <si>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</si>
  <si>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</si>
  <si>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</si>
  <si>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</si>
  <si>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</si>
  <si>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</si>
  <si>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</si>
  <si>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</si>
  <si>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</si>
  <si>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</si>
  <si>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</si>
  <si>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</si>
  <si>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</si>
  <si>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</si>
  <si>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</si>
  <si>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</si>
  <si>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</si>
  <si>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</si>
  <si>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</si>
  <si>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</si>
  <si>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</si>
  <si>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</si>
  <si>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</si>
  <si>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</si>
  <si>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</si>
  <si>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</si>
  <si>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</si>
  <si>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</si>
  <si>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</si>
  <si>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</si>
  <si>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</si>
  <si>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</si>
  <si>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</si>
  <si>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</si>
  <si>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</si>
  <si>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</si>
  <si>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</si>
  <si>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</si>
  <si>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</si>
  <si>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</si>
  <si>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</si>
  <si>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</si>
  <si>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</si>
  <si>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</si>
  <si>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</si>
  <si>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</si>
  <si>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</si>
  <si>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</si>
  <si>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</si>
  <si>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</si>
  <si>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</si>
  <si>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</si>
  <si>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</si>
  <si>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</si>
  <si>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</si>
  <si>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</si>
  <si>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</si>
  <si>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</si>
  <si>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</si>
  <si>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</si>
  <si>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</si>
  <si>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</si>
  <si>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</si>
  <si>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</si>
  <si>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</si>
  <si>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</si>
  <si>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</si>
  <si>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</si>
  <si>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</si>
  <si>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</si>
  <si>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</si>
  <si>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</si>
  <si>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</si>
  <si>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</si>
  <si>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</si>
  <si>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</si>
  <si>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</si>
  <si>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</si>
  <si>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</si>
  <si>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</si>
  <si>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</si>
  <si>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</si>
  <si>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</si>
  <si>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</si>
  <si>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</si>
  <si>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</si>
  <si>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</si>
  <si>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</si>
  <si>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</si>
  <si>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</si>
  <si>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</si>
  <si>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</si>
  <si>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</si>
  <si>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</si>
  <si>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</si>
  <si>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</si>
  <si>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</si>
  <si>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</si>
  <si>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</si>
  <si>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</si>
  <si>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</si>
  <si>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</si>
  <si>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</si>
  <si>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</si>
  <si>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</si>
  <si>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</si>
  <si>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</si>
  <si>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</si>
  <si>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</si>
  <si>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</si>
  <si>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</si>
  <si>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</si>
  <si>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</si>
  <si>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</si>
  <si>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</si>
  <si>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</si>
  <si>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</si>
  <si>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</si>
  <si>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</si>
  <si>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</si>
  <si>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</si>
  <si>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</si>
  <si>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</si>
  <si>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</si>
  <si>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</si>
  <si>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</si>
  <si>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</si>
  <si>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</si>
  <si>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</si>
  <si>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</si>
  <si>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</si>
  <si>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</si>
  <si>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</si>
  <si>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</si>
  <si>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</si>
  <si>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</si>
  <si>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</si>
  <si>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</si>
  <si>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</si>
  <si>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</si>
  <si>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</si>
  <si>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</si>
  <si>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</si>
  <si>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</si>
  <si>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</si>
  <si>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</si>
  <si>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</si>
  <si>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</si>
  <si>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</si>
  <si>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</si>
  <si>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</si>
  <si>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</si>
  <si>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</si>
  <si>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</si>
  <si>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</si>
  <si>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</si>
  <si>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</si>
  <si>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</si>
  <si>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</si>
  <si>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</si>
  <si>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</si>
  <si>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</si>
  <si>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</si>
  <si>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</si>
  <si>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</si>
  <si>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</si>
  <si>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</si>
  <si>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</si>
  <si>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</si>
  <si>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</si>
  <si>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</si>
  <si>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</si>
  <si>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</si>
  <si>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</si>
  <si>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</si>
  <si>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</si>
  <si>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</si>
  <si>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</si>
  <si>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</si>
  <si>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</si>
  <si>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</si>
  <si>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</si>
  <si>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</si>
  <si>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</si>
  <si>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</si>
  <si>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</si>
  <si>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</si>
  <si>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</si>
  <si>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</si>
  <si>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</si>
  <si>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</si>
  <si>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</si>
  <si>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</si>
  <si>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</si>
  <si>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</si>
  <si>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</si>
  <si>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</si>
  <si>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</si>
  <si>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</si>
  <si>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</si>
  <si>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</si>
  <si>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</si>
  <si>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</si>
  <si>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</si>
  <si>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</si>
  <si>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</si>
  <si>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</si>
  <si>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</si>
  <si>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</si>
  <si>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</si>
  <si>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</si>
  <si>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</si>
  <si>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</si>
  <si>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</si>
  <si>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</si>
  <si>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</si>
  <si>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</si>
  <si>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</si>
  <si>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</si>
  <si>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</si>
  <si>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</si>
  <si>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</si>
  <si>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</si>
  <si>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</si>
  <si>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</si>
  <si>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</si>
  <si>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</si>
  <si>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</si>
  <si>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</si>
  <si>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</si>
  <si>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</si>
  <si>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</si>
  <si>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</si>
  <si>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</si>
  <si>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</si>
  <si>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</si>
  <si>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</si>
  <si>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</si>
  <si>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</si>
  <si>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</si>
  <si>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</si>
  <si>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</si>
  <si>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</si>
  <si>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</si>
  <si>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</si>
  <si>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</si>
  <si>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</si>
  <si>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</si>
  <si>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</si>
  <si>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</si>
  <si>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</si>
  <si>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</si>
  <si>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</si>
  <si>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</si>
  <si>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</si>
  <si>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</si>
  <si>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</si>
  <si>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</si>
  <si>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</si>
  <si>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</si>
  <si>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</si>
  <si>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</si>
  <si>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</si>
  <si>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</si>
  <si>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</si>
  <si>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</si>
  <si>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</si>
  <si>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</si>
  <si>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</si>
  <si>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</si>
  <si>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</si>
  <si>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</si>
  <si>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</si>
  <si>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</si>
  <si>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</si>
  <si>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</si>
  <si>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</si>
  <si>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</si>
  <si>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</si>
  <si>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</si>
  <si>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</si>
  <si>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</si>
  <si>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</si>
  <si>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</si>
  <si>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</si>
  <si>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</si>
  <si>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</si>
  <si>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</si>
  <si>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</si>
  <si>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</si>
  <si>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</si>
  <si>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</si>
  <si>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</si>
  <si>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</si>
  <si>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</si>
  <si>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</si>
  <si>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</si>
  <si>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</si>
  <si>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</si>
  <si>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</si>
  <si>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</si>
  <si>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</si>
  <si>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</si>
  <si>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</si>
  <si>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</si>
  <si>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</si>
  <si>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</si>
  <si>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</si>
  <si>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</si>
  <si>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</si>
  <si>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</si>
  <si>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</si>
  <si>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</si>
  <si>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</si>
  <si>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</si>
  <si>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</si>
  <si>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</si>
  <si>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</si>
  <si>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</si>
  <si>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</si>
  <si>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</si>
  <si>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</si>
  <si>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</si>
  <si>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</si>
  <si>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</si>
  <si>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</si>
  <si>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</si>
  <si>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</si>
  <si>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</si>
  <si>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</si>
  <si>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</si>
  <si>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</si>
  <si>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</si>
  <si>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</si>
  <si>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</si>
  <si>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</si>
  <si>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</si>
  <si>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</si>
  <si>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</si>
  <si>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</si>
  <si>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</si>
  <si>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</si>
  <si>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</si>
  <si>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</si>
  <si>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</si>
  <si>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</si>
  <si>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</si>
  <si>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</si>
  <si>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</si>
  <si>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</si>
  <si>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</si>
  <si>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</si>
  <si>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</si>
  <si>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</si>
  <si>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</si>
  <si>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</si>
  <si>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</si>
  <si>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</si>
  <si>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</si>
  <si>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</si>
  <si>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</si>
  <si>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</si>
  <si>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</si>
  <si>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</si>
  <si>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</si>
  <si>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</si>
  <si>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</si>
  <si>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</si>
  <si>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</si>
  <si>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</si>
  <si>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</si>
  <si>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</si>
  <si>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</si>
  <si>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</si>
  <si>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</si>
  <si>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</si>
  <si>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</si>
  <si>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</si>
  <si>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</si>
  <si>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</si>
  <si>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</si>
  <si>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</si>
  <si>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</si>
  <si>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</si>
  <si>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</si>
  <si>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</si>
  <si>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</si>
  <si>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</si>
  <si>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</si>
  <si>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</si>
  <si>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</si>
  <si>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</si>
  <si>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</si>
  <si>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</si>
  <si>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</si>
  <si>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</si>
  <si>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</si>
  <si>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</si>
  <si>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</si>
  <si>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</si>
  <si>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</si>
  <si>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</si>
  <si>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</si>
  <si>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</si>
  <si>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</si>
  <si>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</si>
  <si>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</si>
  <si>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</si>
  <si>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</si>
  <si>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</si>
  <si>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</si>
  <si>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</si>
  <si>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</si>
  <si>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</si>
  <si>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</si>
  <si>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</si>
  <si>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</si>
  <si>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</si>
  <si>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</si>
  <si>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</si>
  <si>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</si>
  <si>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</si>
  <si>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</si>
  <si>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</si>
  <si>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</si>
  <si>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</si>
  <si>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</si>
  <si>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</si>
  <si>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</si>
  <si>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</si>
  <si>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</si>
  <si>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</si>
  <si>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</si>
  <si>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</si>
  <si>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</si>
  <si>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</si>
  <si>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</si>
  <si>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</si>
  <si>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</si>
  <si>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</si>
  <si>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</si>
  <si>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</si>
  <si>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</si>
  <si>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</si>
  <si>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</si>
  <si>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</si>
  <si>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</si>
  <si>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</si>
  <si>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</si>
  <si>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</si>
  <si>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</si>
  <si>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</si>
  <si>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</si>
  <si>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</si>
  <si>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</si>
  <si>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</si>
  <si>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</si>
  <si>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</si>
  <si>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</si>
  <si>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</si>
  <si>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</si>
  <si>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</si>
  <si>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</si>
  <si>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</si>
  <si>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</si>
  <si>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</si>
  <si>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</si>
  <si>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</si>
  <si>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</si>
  <si>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</si>
  <si>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</si>
  <si>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</si>
  <si>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</si>
  <si>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</si>
  <si>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</si>
  <si>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</si>
  <si>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</si>
  <si>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</si>
  <si>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</si>
  <si>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</si>
  <si>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</si>
  <si>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</si>
  <si>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</si>
  <si>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</si>
  <si>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</si>
  <si>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</si>
  <si>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</si>
  <si>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</si>
  <si>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</si>
  <si>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</si>
  <si>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</si>
  <si>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</si>
  <si>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</si>
  <si>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</si>
  <si>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</si>
  <si>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</si>
  <si>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</si>
  <si>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</si>
  <si>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</si>
  <si>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</si>
  <si>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</si>
  <si>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</si>
  <si>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</si>
  <si>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</si>
  <si>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</si>
  <si>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</si>
  <si>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</si>
  <si>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</si>
  <si>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</si>
  <si>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</si>
  <si>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</si>
  <si>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</si>
  <si>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</si>
  <si>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</si>
  <si>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</si>
  <si>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</si>
  <si>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</si>
  <si>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</si>
  <si>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</si>
  <si>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</si>
  <si>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</si>
  <si>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</si>
  <si>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</si>
  <si>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</si>
  <si>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</si>
  <si>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</si>
  <si>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</si>
  <si>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</si>
  <si>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</si>
  <si>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</si>
  <si>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</si>
  <si>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</si>
  <si>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</si>
  <si>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</si>
  <si>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</si>
  <si>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</si>
  <si>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</si>
  <si>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</si>
  <si>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</si>
  <si>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</si>
  <si>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</si>
  <si>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</si>
  <si>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</si>
  <si>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</si>
  <si>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</si>
  <si>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</si>
  <si>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</si>
  <si>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</si>
  <si>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</si>
  <si>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</si>
  <si>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</si>
  <si>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</si>
  <si>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</si>
  <si>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</si>
  <si>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</si>
  <si>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</si>
  <si>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</si>
  <si>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</si>
  <si>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</si>
  <si>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</si>
  <si>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</si>
  <si>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</si>
  <si>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</si>
  <si>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</si>
  <si>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</si>
  <si>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</si>
  <si>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</si>
  <si>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</si>
  <si>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</si>
  <si>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</si>
  <si>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</si>
  <si>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</si>
  <si>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</si>
  <si>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</si>
  <si>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</si>
  <si>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</si>
  <si>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</si>
  <si>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</si>
  <si>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</si>
  <si>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</si>
  <si>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</si>
  <si>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</si>
  <si>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</si>
  <si>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</si>
  <si>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</si>
  <si>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</si>
  <si>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</si>
  <si>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</si>
  <si>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</si>
  <si>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</si>
  <si>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</si>
  <si>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</si>
  <si>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</si>
  <si>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</si>
  <si>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</si>
  <si>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</si>
  <si>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</si>
  <si>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</si>
  <si>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</si>
  <si>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</si>
  <si>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</si>
  <si>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</si>
  <si>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</si>
  <si>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</si>
  <si>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</si>
  <si>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</si>
  <si>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</si>
  <si>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</si>
  <si>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</si>
  <si>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</si>
  <si>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</si>
  <si>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</si>
  <si>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</si>
  <si>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</si>
  <si>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</si>
  <si>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</si>
  <si>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</si>
  <si>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</si>
  <si>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</si>
  <si>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</si>
  <si>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</si>
  <si>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</si>
  <si>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</si>
  <si>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</si>
  <si>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</si>
  <si>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</si>
  <si>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</si>
  <si>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</si>
  <si>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</si>
  <si>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</si>
  <si>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</si>
  <si>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</si>
  <si>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</si>
  <si>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</si>
  <si>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</si>
  <si>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</si>
  <si>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</si>
  <si>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</si>
  <si>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</si>
  <si>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</si>
  <si>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</si>
  <si>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</si>
  <si>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</si>
  <si>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</si>
  <si>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</si>
  <si>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</si>
  <si>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</si>
  <si>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</si>
  <si>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</si>
  <si>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</si>
  <si>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</si>
  <si>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</si>
  <si>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</si>
  <si>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</si>
  <si>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</si>
  <si>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</si>
  <si>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</si>
  <si>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</si>
  <si>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</si>
  <si>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</si>
  <si>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</si>
  <si>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</si>
  <si>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</si>
  <si>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</si>
  <si>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</si>
  <si>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</si>
  <si>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</si>
  <si>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</si>
  <si>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</si>
  <si>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</si>
  <si>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</si>
  <si>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</si>
  <si>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</si>
  <si>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</si>
  <si>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</si>
  <si>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</si>
  <si>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</si>
  <si>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</si>
  <si>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</si>
  <si>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</si>
  <si>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</si>
  <si>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</si>
  <si>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</si>
  <si>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</si>
  <si>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</si>
  <si>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</si>
  <si>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</si>
  <si>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</si>
  <si>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</si>
  <si>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</si>
  <si>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</si>
  <si>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</si>
  <si>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</si>
  <si>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</si>
  <si>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</si>
  <si>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</si>
  <si>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</si>
  <si>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</si>
  <si>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</si>
  <si>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</si>
  <si>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</si>
  <si>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</si>
  <si>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</si>
  <si>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</si>
  <si>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</si>
  <si>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</si>
  <si>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</si>
  <si>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</si>
  <si>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</si>
  <si>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</si>
  <si>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</si>
  <si>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</si>
  <si>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</si>
  <si>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</si>
  <si>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</si>
  <si>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</si>
  <si>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</si>
  <si>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</si>
  <si>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</si>
  <si>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</si>
  <si>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</si>
  <si>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</si>
  <si>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</si>
  <si>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</si>
  <si>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</si>
  <si>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</si>
  <si>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</si>
  <si>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</si>
  <si>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</si>
  <si>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</si>
  <si>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</si>
  <si>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</si>
  <si>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</si>
  <si>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</si>
  <si>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</si>
  <si>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</si>
  <si>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</si>
  <si>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</si>
  <si>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</si>
  <si>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</si>
  <si>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</si>
  <si>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</si>
  <si>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</si>
  <si>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</si>
  <si>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</si>
  <si>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</si>
  <si>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</si>
  <si>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</si>
  <si>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</si>
  <si>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</si>
  <si>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</si>
  <si>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</si>
  <si>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</si>
  <si>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</si>
  <si>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</si>
  <si>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</si>
  <si>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</si>
  <si>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</si>
  <si>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</si>
  <si>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</si>
  <si>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</si>
  <si>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</si>
  <si>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</si>
  <si>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</si>
  <si>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</si>
  <si>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</si>
  <si>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</si>
  <si>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</si>
  <si>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</si>
  <si>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</si>
  <si>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</si>
  <si>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</si>
  <si>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</si>
  <si>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</si>
  <si>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</si>
  <si>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</si>
  <si>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</si>
  <si>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</si>
  <si>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</si>
  <si>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</si>
  <si>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</si>
  <si>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</si>
  <si>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</si>
  <si>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</si>
  <si>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</si>
  <si>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</si>
  <si>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</si>
  <si>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</si>
  <si>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</si>
  <si>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</si>
  <si>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</si>
  <si>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</si>
  <si>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</si>
  <si>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</si>
  <si>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</si>
  <si>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</si>
  <si>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</si>
  <si>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</si>
  <si>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</si>
  <si>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</si>
  <si>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</si>
  <si>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</si>
  <si>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</si>
  <si>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</si>
  <si>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</si>
  <si>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</si>
  <si>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</si>
  <si>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</si>
  <si>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</si>
  <si>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</si>
  <si>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</si>
  <si>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</si>
  <si>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</si>
  <si>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</si>
  <si>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</si>
  <si>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</si>
  <si>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</si>
  <si>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</si>
  <si>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</si>
  <si>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</si>
  <si>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</si>
  <si>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</si>
  <si>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</si>
  <si>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</si>
  <si>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</si>
  <si>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</si>
  <si>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</si>
  <si>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</si>
  <si>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</si>
  <si>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</si>
  <si>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</si>
  <si>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</si>
  <si>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</si>
  <si>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</si>
  <si>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</si>
  <si>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</si>
  <si>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</si>
  <si>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</si>
  <si>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</si>
  <si>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</si>
  <si>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</si>
  <si>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</si>
  <si>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</si>
  <si>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</si>
  <si>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</si>
  <si>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</si>
  <si>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</si>
  <si>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</si>
  <si>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</si>
  <si>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</si>
  <si>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</si>
  <si>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</si>
  <si>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</si>
  <si>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</si>
  <si>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</si>
  <si>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</si>
  <si>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</si>
  <si>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</si>
  <si>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</si>
  <si>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</si>
  <si>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</si>
  <si>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</si>
  <si>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</si>
  <si>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</si>
  <si>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</si>
  <si>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</si>
  <si>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</si>
  <si>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</si>
  <si>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</si>
  <si>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</si>
  <si>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</si>
  <si>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</si>
  <si>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</si>
  <si>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</si>
  <si>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</si>
  <si>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</si>
  <si>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</si>
  <si>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</si>
  <si>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</si>
  <si>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</si>
  <si>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</si>
  <si>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</si>
  <si>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</si>
  <si>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</si>
  <si>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</si>
  <si>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</si>
  <si>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</si>
  <si>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</si>
  <si>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</si>
  <si>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</si>
  <si>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</si>
  <si>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</si>
  <si>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</si>
  <si>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</si>
  <si>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</si>
  <si>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</si>
  <si>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</si>
  <si>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</si>
  <si>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</si>
  <si>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</si>
  <si>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</si>
  <si>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</si>
  <si>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</si>
  <si>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</si>
  <si>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</si>
  <si>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</si>
  <si>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</si>
  <si>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</si>
  <si>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</si>
  <si>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</si>
  <si>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</si>
  <si>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</si>
  <si>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</si>
  <si>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</si>
  <si>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</si>
  <si>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</si>
  <si>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</si>
  <si>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</si>
  <si>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</si>
  <si>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</si>
  <si>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</si>
  <si>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</si>
  <si>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</si>
  <si>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</si>
  <si>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</si>
  <si>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</si>
  <si>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</si>
  <si>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</si>
  <si>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</si>
  <si>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</si>
  <si>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</si>
  <si>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</si>
  <si>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</si>
  <si>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</si>
  <si>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</si>
  <si>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</si>
  <si>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</si>
  <si>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</si>
  <si>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</si>
  <si>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</si>
  <si>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</si>
  <si>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</si>
  <si>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</si>
  <si>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</si>
  <si>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</si>
  <si>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</si>
  <si>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</si>
  <si>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</si>
  <si>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</si>
  <si>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</si>
  <si>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</si>
  <si>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</si>
  <si>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</si>
  <si>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</si>
  <si>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</si>
  <si>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</si>
  <si>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</si>
  <si>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</si>
  <si>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</si>
  <si>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</si>
  <si>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</si>
  <si>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</si>
  <si>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</si>
  <si>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</si>
  <si>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</si>
  <si>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</si>
  <si>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</si>
  <si>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</si>
  <si>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</si>
  <si>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</si>
  <si>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</si>
  <si>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</si>
  <si>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</si>
  <si>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</si>
  <si>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</si>
  <si>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</si>
  <si>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</si>
  <si>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</si>
  <si>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</si>
  <si>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</si>
  <si>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</si>
  <si>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</si>
  <si>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</si>
  <si>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</si>
  <si>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</si>
  <si>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</si>
  <si>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</si>
  <si>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</si>
  <si>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</si>
  <si>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</si>
  <si>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</si>
  <si>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</si>
  <si>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</si>
  <si>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</si>
  <si>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</si>
  <si>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</si>
  <si>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</si>
  <si>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</si>
  <si>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</si>
  <si>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</si>
  <si>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</si>
  <si>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</si>
  <si>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</si>
  <si>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</si>
  <si>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</si>
  <si>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</si>
  <si>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</si>
  <si>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</si>
  <si>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</si>
  <si>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</si>
  <si>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</si>
  <si>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</si>
  <si>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</si>
  <si>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</si>
  <si>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</si>
  <si>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</si>
  <si>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</si>
  <si>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</si>
  <si>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</si>
  <si>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</si>
  <si>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</si>
  <si>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</si>
  <si>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</si>
  <si>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</si>
  <si>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</si>
  <si>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</si>
  <si>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</si>
  <si>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</si>
  <si>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</si>
  <si>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</si>
  <si>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</si>
  <si>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</si>
  <si>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</si>
  <si>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</si>
  <si>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</si>
  <si>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</si>
  <si>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</si>
  <si>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</si>
  <si>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</si>
  <si>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</si>
  <si>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</si>
  <si>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</si>
  <si>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</si>
  <si>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</si>
  <si>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</si>
  <si>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</si>
  <si>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</si>
  <si>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</si>
  <si>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</si>
  <si>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</si>
  <si>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</si>
  <si>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</si>
  <si>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</si>
  <si>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</si>
  <si>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</si>
  <si>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</si>
  <si>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</si>
  <si>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</si>
  <si>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</si>
  <si>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</si>
  <si>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</si>
  <si>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</si>
  <si>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</si>
  <si>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</si>
  <si>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</si>
  <si>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</si>
  <si>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</si>
  <si>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</si>
  <si>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</si>
  <si>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</si>
  <si>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</si>
  <si>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</si>
  <si>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</si>
  <si>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</si>
  <si>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</si>
  <si>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</si>
  <si>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</si>
  <si>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</si>
  <si>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</si>
  <si>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</si>
  <si>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</si>
  <si>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</si>
  <si>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</si>
  <si>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</si>
  <si>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</si>
  <si>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</si>
  <si>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</si>
  <si>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</si>
  <si>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</si>
  <si>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</si>
  <si>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</si>
  <si>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</si>
  <si>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</si>
  <si>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</si>
  <si>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</si>
  <si>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</si>
  <si>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</si>
  <si>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</si>
  <si>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</si>
  <si>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</si>
  <si>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</si>
  <si>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</si>
  <si>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</si>
  <si>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</si>
  <si>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</si>
  <si>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</si>
  <si>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</si>
  <si>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</si>
  <si>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</si>
  <si>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</si>
  <si>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</si>
  <si>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</si>
  <si>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</si>
  <si>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</si>
  <si>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</si>
  <si>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</si>
  <si>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</si>
  <si>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</si>
  <si>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</si>
  <si>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</si>
  <si>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</si>
  <si>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</si>
  <si>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</si>
  <si>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</si>
  <si>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</si>
  <si>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</si>
  <si>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</si>
  <si>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</si>
  <si>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</si>
  <si>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</si>
  <si>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</si>
  <si>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</si>
  <si>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</si>
  <si>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</si>
  <si>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</si>
  <si>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</si>
  <si>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</si>
  <si>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</si>
  <si>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</si>
  <si>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</si>
  <si>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</si>
  <si>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</si>
  <si>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</si>
  <si>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</si>
  <si>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</si>
  <si>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</si>
  <si>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</si>
  <si>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</si>
  <si>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</si>
  <si>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</si>
  <si>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</si>
  <si>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</si>
  <si>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</si>
  <si>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</si>
  <si>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</si>
  <si>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</si>
  <si>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</si>
  <si>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</si>
  <si>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</si>
  <si>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</si>
  <si>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</si>
  <si>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</si>
  <si>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</si>
  <si>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</si>
  <si>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</si>
  <si>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</si>
  <si>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</si>
  <si>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</si>
  <si>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</si>
  <si>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</si>
  <si>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</si>
  <si>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</si>
  <si>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</si>
  <si>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</si>
  <si>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</si>
  <si>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</si>
  <si>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</si>
  <si>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</si>
  <si>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</si>
  <si>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</si>
  <si>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</si>
  <si>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</si>
  <si>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</si>
  <si>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</si>
  <si>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</si>
  <si>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</si>
  <si>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</si>
  <si>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</si>
  <si>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</si>
  <si>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</si>
  <si>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</si>
  <si>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</si>
  <si>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</si>
  <si>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</si>
  <si>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</si>
  <si>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</si>
  <si>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</si>
  <si>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</si>
  <si>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</si>
  <si>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</si>
  <si>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</si>
  <si>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</si>
  <si>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</si>
  <si>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</si>
  <si>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</si>
  <si>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</si>
  <si>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</si>
  <si>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</si>
  <si>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</si>
  <si>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</si>
  <si>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</si>
  <si>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</si>
  <si>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</si>
  <si>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</si>
  <si>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</si>
  <si>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</si>
  <si>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</si>
  <si>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</si>
  <si>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</si>
  <si>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</si>
  <si>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</si>
  <si>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</si>
  <si>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</si>
  <si>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</si>
  <si>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</si>
  <si>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</si>
  <si>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</si>
  <si>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</si>
  <si>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</si>
  <si>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</si>
  <si>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</si>
  <si>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</si>
  <si>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</si>
  <si>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</si>
  <si>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</si>
  <si>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</si>
  <si>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</si>
  <si>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</si>
  <si>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</si>
  <si>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</si>
  <si>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</si>
  <si>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</si>
  <si>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</si>
  <si>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</si>
  <si>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</si>
  <si>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</si>
  <si>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</si>
  <si>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</si>
  <si>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</si>
  <si>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</si>
  <si>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</si>
  <si>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</si>
  <si>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</si>
  <si>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</si>
  <si>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</si>
  <si>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</si>
  <si>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</si>
  <si>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</si>
  <si>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</si>
  <si>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</si>
  <si>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</si>
  <si>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</si>
  <si>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</si>
  <si>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</si>
  <si>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</si>
  <si>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</si>
  <si>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</si>
  <si>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</si>
  <si>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</si>
  <si>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</si>
  <si>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</si>
  <si>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</si>
  <si>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</si>
  <si>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</si>
  <si>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</si>
  <si>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</si>
  <si>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</si>
  <si>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</si>
  <si>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</si>
  <si>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</si>
  <si>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</si>
  <si>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</si>
  <si>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</si>
  <si>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</si>
  <si>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</si>
  <si>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</si>
  <si>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</si>
  <si>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</si>
  <si>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</si>
  <si>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</si>
  <si>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</si>
  <si>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</si>
  <si>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</si>
  <si>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</si>
  <si>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</si>
  <si>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</si>
  <si>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</si>
  <si>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</si>
  <si>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</si>
  <si>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</si>
  <si>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</si>
  <si>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</si>
  <si>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</si>
  <si>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</si>
  <si>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</si>
  <si>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</si>
  <si>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</si>
  <si>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</si>
  <si>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</si>
  <si>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</si>
  <si>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</si>
  <si>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</si>
  <si>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</si>
  <si>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</si>
  <si>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</si>
  <si>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</si>
  <si>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</si>
  <si>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</si>
  <si>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</si>
  <si>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</si>
  <si>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</si>
  <si>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</si>
  <si>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</si>
  <si>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</si>
  <si>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</si>
  <si>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</si>
  <si>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</si>
  <si>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</si>
  <si>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</si>
  <si>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</si>
  <si>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</si>
  <si>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</si>
  <si>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</si>
  <si>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</si>
  <si>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</si>
  <si>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</si>
  <si>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</si>
  <si>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</si>
  <si>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</si>
  <si>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</si>
  <si>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</si>
  <si>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</si>
  <si>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</si>
  <si>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</si>
  <si>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</si>
  <si>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</si>
  <si>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</si>
  <si>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</si>
  <si>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</si>
  <si>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</si>
  <si>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</si>
  <si>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</si>
  <si>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</si>
  <si>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</si>
  <si>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</si>
  <si>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</si>
  <si>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</si>
  <si>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</si>
  <si>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</si>
  <si>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</si>
  <si>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</si>
  <si>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</si>
  <si>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</si>
  <si>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</si>
  <si>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</si>
  <si>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</si>
  <si>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</si>
  <si>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</si>
  <si>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</si>
  <si>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</si>
  <si>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</si>
  <si>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</si>
  <si>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</si>
  <si>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</si>
  <si>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</si>
  <si>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</si>
  <si>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</si>
  <si>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</si>
  <si>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</si>
  <si>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</si>
  <si>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</si>
  <si>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</si>
  <si>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</si>
  <si>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</si>
  <si>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</si>
  <si>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</si>
  <si>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</si>
  <si>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</si>
  <si>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</si>
  <si>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</si>
  <si>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</si>
  <si>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</si>
  <si>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</si>
  <si>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</si>
  <si>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</si>
  <si>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</si>
  <si>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</si>
  <si>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</si>
  <si>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</si>
  <si>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</si>
  <si>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</si>
  <si>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</si>
  <si>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</si>
  <si>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</si>
  <si>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</si>
  <si>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</si>
  <si>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</si>
  <si>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</si>
  <si>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</si>
  <si>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</si>
  <si>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</si>
  <si>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</si>
  <si>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</si>
  <si>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</si>
  <si>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</si>
  <si>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</si>
  <si>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</si>
  <si>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</si>
  <si>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</si>
  <si>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</si>
  <si>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</si>
  <si>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</si>
  <si>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</si>
  <si>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</si>
  <si>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</si>
  <si>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</si>
  <si>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</si>
  <si>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</si>
  <si>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</si>
  <si>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</si>
  <si>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</si>
  <si>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</si>
  <si>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</si>
  <si>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</si>
  <si>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</si>
  <si>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</si>
  <si>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</si>
  <si>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</si>
  <si>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</si>
  <si>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</si>
  <si>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</si>
  <si>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</si>
  <si>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</si>
  <si>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</si>
  <si>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</si>
  <si>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</si>
  <si>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</si>
  <si>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</si>
  <si>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</si>
  <si>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</si>
  <si>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</si>
  <si>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</si>
  <si>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</si>
  <si>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</si>
  <si>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</si>
  <si>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</si>
  <si>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</si>
  <si>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</si>
  <si>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</si>
  <si>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</si>
  <si>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</si>
  <si>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</si>
  <si>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</si>
  <si>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</si>
  <si>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</si>
  <si>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</si>
  <si>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</si>
  <si>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</si>
  <si>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</si>
  <si>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</si>
  <si>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</si>
  <si>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</si>
  <si>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</si>
  <si>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</si>
  <si>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</si>
  <si>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</si>
  <si>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</si>
  <si>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</si>
  <si>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</si>
  <si>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</si>
  <si>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</si>
  <si>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</si>
  <si>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</si>
  <si>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</si>
  <si>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</si>
  <si>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</si>
  <si>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</si>
  <si>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</si>
  <si>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</si>
  <si>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</si>
  <si>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</si>
  <si>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</si>
  <si>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</si>
  <si>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</si>
  <si>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</si>
  <si>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</si>
  <si>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</si>
  <si>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</si>
  <si>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</si>
  <si>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</si>
  <si>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</si>
  <si>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</si>
  <si>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</si>
  <si>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</si>
  <si>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</si>
  <si>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</si>
  <si>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</si>
  <si>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</si>
  <si>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</si>
  <si>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</si>
  <si>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</si>
  <si>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</si>
  <si>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</si>
  <si>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</si>
  <si>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</si>
  <si>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</si>
  <si>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</si>
  <si>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</si>
  <si>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</si>
  <si>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</si>
  <si>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</si>
  <si>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</si>
  <si>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</si>
  <si>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</si>
  <si>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</si>
  <si>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</si>
  <si>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</si>
  <si>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</si>
  <si>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</si>
  <si>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</si>
  <si>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</si>
  <si>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</si>
  <si>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</si>
  <si>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</si>
  <si>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</si>
  <si>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</si>
  <si>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</si>
  <si>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</si>
  <si>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</si>
  <si>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</si>
  <si>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</si>
  <si>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</si>
  <si>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</si>
  <si>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</si>
  <si>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</si>
  <si>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</si>
  <si>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</si>
  <si>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</si>
  <si>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</si>
  <si>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</si>
  <si>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</si>
  <si>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</si>
  <si>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</si>
  <si>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</si>
  <si>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</si>
  <si>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</si>
  <si>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</si>
  <si>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</si>
  <si>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</si>
  <si>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</si>
  <si>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</si>
  <si>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</si>
  <si>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</si>
  <si>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</si>
  <si>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</si>
  <si>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</si>
  <si>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</si>
  <si>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</si>
  <si>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</si>
  <si>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</si>
  <si>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</si>
  <si>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</si>
  <si>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</si>
  <si>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</si>
  <si>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</si>
  <si>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</si>
  <si>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</si>
  <si>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</si>
  <si>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</si>
  <si>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</si>
  <si>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</si>
  <si>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</si>
  <si>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</si>
  <si>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</si>
  <si>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</si>
  <si>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</si>
  <si>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</si>
  <si>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</si>
  <si>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</si>
  <si>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</si>
  <si>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</si>
  <si>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</si>
  <si>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</si>
  <si>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</si>
  <si>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</si>
  <si>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</si>
  <si>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</si>
  <si>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</si>
  <si>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</si>
  <si>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</si>
  <si>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</si>
  <si>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</si>
  <si>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</si>
  <si>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</si>
  <si>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</si>
  <si>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</si>
  <si>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</si>
  <si>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</si>
  <si>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</si>
  <si>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</si>
  <si>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</si>
  <si>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</si>
  <si>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</si>
  <si>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</si>
  <si>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</si>
  <si>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</si>
  <si>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</si>
  <si>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</si>
  <si>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</si>
  <si>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</si>
  <si>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</si>
  <si>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</si>
  <si>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</si>
  <si>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</si>
  <si>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</si>
  <si>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</si>
  <si>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</si>
  <si>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</si>
  <si>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</si>
  <si>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</si>
  <si>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</si>
  <si>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</si>
  <si>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</si>
  <si>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</si>
  <si>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</si>
  <si>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</si>
  <si>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</si>
  <si>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</si>
  <si>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</si>
  <si>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</si>
  <si>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</si>
  <si>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</si>
  <si>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</si>
  <si>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</si>
  <si>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</si>
  <si>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</si>
  <si>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</si>
  <si>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</si>
  <si>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</si>
  <si>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</si>
  <si>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</si>
  <si>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</si>
  <si>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</si>
  <si>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</si>
  <si>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</si>
  <si>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</si>
  <si>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</si>
  <si>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</si>
  <si>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</si>
  <si>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</si>
  <si>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</si>
  <si>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</si>
  <si>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</si>
  <si>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</si>
  <si>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</si>
  <si>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</si>
  <si>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</si>
  <si>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</si>
  <si>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</si>
  <si>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</si>
  <si>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</si>
  <si>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</si>
  <si>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</si>
  <si>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</si>
  <si>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</si>
  <si>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</si>
  <si>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</si>
  <si>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</si>
  <si>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</si>
  <si>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</si>
  <si>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</si>
  <si>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</si>
  <si>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</si>
  <si>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</si>
  <si>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</si>
  <si>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</si>
  <si>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</si>
  <si>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</si>
  <si>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</si>
  <si>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</si>
  <si>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</si>
  <si>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</si>
  <si>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</si>
  <si>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</si>
  <si>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</si>
  <si>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</si>
  <si>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</si>
  <si>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</si>
  <si>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</si>
  <si>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</si>
  <si>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</si>
  <si>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</si>
  <si>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</si>
  <si>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</si>
  <si>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</si>
  <si>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</si>
  <si>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</si>
  <si>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</si>
  <si>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</si>
  <si>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</si>
  <si>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</si>
  <si>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</si>
  <si>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</si>
  <si>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</si>
  <si>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</si>
  <si>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</si>
  <si>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</si>
  <si>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</si>
  <si>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</si>
  <si>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</si>
  <si>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</si>
  <si>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</si>
  <si>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</si>
  <si>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</si>
  <si>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</si>
  <si>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</si>
  <si>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</si>
  <si>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</si>
  <si>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</si>
  <si>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</si>
  <si>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</si>
  <si>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</si>
  <si>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</si>
  <si>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</si>
  <si>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</si>
  <si>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</si>
  <si>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</si>
  <si>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</si>
  <si>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</si>
  <si>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</si>
  <si>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</si>
  <si>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</si>
  <si>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</si>
  <si>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</si>
  <si>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</si>
  <si>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</si>
  <si>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</si>
  <si>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</si>
  <si>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</si>
  <si>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</si>
  <si>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</si>
  <si>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</si>
  <si>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</si>
  <si>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</si>
  <si>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</si>
  <si>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</si>
  <si>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</si>
  <si>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</si>
  <si>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</si>
  <si>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</si>
  <si>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</si>
  <si>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</si>
  <si>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</si>
  <si>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</si>
  <si>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</si>
  <si>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</si>
  <si>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</si>
  <si>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</si>
  <si>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</si>
  <si>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</si>
  <si>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</si>
  <si>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</si>
  <si>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</si>
  <si>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</si>
  <si>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</si>
  <si>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</si>
  <si>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</si>
  <si>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</si>
  <si>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</si>
  <si>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</si>
  <si>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</si>
  <si>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</si>
  <si>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</si>
  <si>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</si>
  <si>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</si>
  <si>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</si>
  <si>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</si>
  <si>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</si>
  <si>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</si>
  <si>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</si>
  <si>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</si>
  <si>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</si>
  <si>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</si>
  <si>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</si>
  <si>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</si>
  <si>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</si>
  <si>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</si>
  <si>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</si>
  <si>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</si>
  <si>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</si>
  <si>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</si>
  <si>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</si>
  <si>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</si>
  <si>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</si>
  <si>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</si>
  <si>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</si>
  <si>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</si>
  <si>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</si>
  <si>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</si>
  <si>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</si>
  <si>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</si>
  <si>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</si>
  <si>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</si>
  <si>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</si>
  <si>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</si>
  <si>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</si>
  <si>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</si>
  <si>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</si>
  <si>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</si>
  <si>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</si>
  <si>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</si>
  <si>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</si>
  <si>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</si>
  <si>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</si>
  <si>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</si>
  <si>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</si>
  <si>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</si>
  <si>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</si>
  <si>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</si>
  <si>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</si>
  <si>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</si>
  <si>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</si>
  <si>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</si>
  <si>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</si>
  <si>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</si>
  <si>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</si>
  <si>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</si>
  <si>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</si>
  <si>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</si>
  <si>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</si>
  <si>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</si>
  <si>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</si>
  <si>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</si>
  <si>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</si>
  <si>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</si>
  <si>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</si>
  <si>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</si>
  <si>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</si>
  <si>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</si>
  <si>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</si>
  <si>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</si>
  <si>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</si>
  <si>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</si>
  <si>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</si>
  <si>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</si>
  <si>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</si>
  <si>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</si>
  <si>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</si>
  <si>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</si>
  <si>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</si>
  <si>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</si>
  <si>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</si>
  <si>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</si>
  <si>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</si>
  <si>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</si>
  <si>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</si>
  <si>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</si>
  <si>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</si>
  <si>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</si>
  <si>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</si>
  <si>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</si>
  <si>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</si>
  <si>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</si>
  <si>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</si>
  <si>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</si>
  <si>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</si>
  <si>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</si>
  <si>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</si>
  <si>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</si>
  <si>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</si>
  <si>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</si>
  <si>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</si>
  <si>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</si>
  <si>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</si>
  <si>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</si>
  <si>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</si>
  <si>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</si>
  <si>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</si>
  <si>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</si>
  <si>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</si>
  <si>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</si>
  <si>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</si>
  <si>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</si>
  <si>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</si>
  <si>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</si>
  <si>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</si>
  <si>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</si>
  <si>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</si>
  <si>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</si>
  <si>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</si>
  <si>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</si>
  <si>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</si>
  <si>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</si>
  <si>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</si>
  <si>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</si>
  <si>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</si>
  <si>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</si>
  <si>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</si>
  <si>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</si>
  <si>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</si>
  <si>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</si>
  <si>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</si>
  <si>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</si>
  <si>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</si>
  <si>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</si>
  <si>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</si>
  <si>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</si>
  <si>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</si>
  <si>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</si>
  <si>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</si>
  <si>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</si>
  <si>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</si>
  <si>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</si>
  <si>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</si>
  <si>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</si>
  <si>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</si>
  <si>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</si>
  <si>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</si>
  <si>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</si>
  <si>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</si>
  <si>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</si>
  <si>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</si>
  <si>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</si>
  <si>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</si>
  <si>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</si>
  <si>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</si>
  <si>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</si>
  <si>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</si>
  <si>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</si>
  <si>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</si>
  <si>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</si>
  <si>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</si>
  <si>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</si>
  <si>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</si>
  <si>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</si>
  <si>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</si>
  <si>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</si>
  <si>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</si>
  <si>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</si>
  <si>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</si>
  <si>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</si>
  <si>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</si>
  <si>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</si>
  <si>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</si>
  <si>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</si>
  <si>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</si>
  <si>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</si>
  <si>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</si>
  <si>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</si>
  <si>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</si>
  <si>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</si>
  <si>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</si>
  <si>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</si>
  <si>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</si>
  <si>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</si>
  <si>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</si>
  <si>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</si>
  <si>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</si>
  <si>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</si>
  <si>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</si>
  <si>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</si>
  <si>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</si>
  <si>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</si>
  <si>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</si>
  <si>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</si>
  <si>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</si>
  <si>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</si>
  <si>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</si>
  <si>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</si>
  <si>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</si>
  <si>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</si>
  <si>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</si>
  <si>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</si>
  <si>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</si>
  <si>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</si>
  <si>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</si>
  <si>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</si>
  <si>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</si>
  <si>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</si>
  <si>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</si>
  <si>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</si>
  <si>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</si>
  <si>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</si>
  <si>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</si>
  <si>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</si>
  <si>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</si>
  <si>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</si>
  <si>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</si>
  <si>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</si>
  <si>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</si>
  <si>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</si>
  <si>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</si>
  <si>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</si>
  <si>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</si>
  <si>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</si>
  <si>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</si>
  <si>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</si>
  <si>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</si>
  <si>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</si>
  <si>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</si>
  <si>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</si>
  <si>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</si>
  <si>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</si>
  <si>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</si>
  <si>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</si>
  <si>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</si>
  <si>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</si>
  <si>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</si>
  <si>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</si>
  <si>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</si>
  <si>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</si>
  <si>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</si>
  <si>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</si>
  <si>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</si>
  <si>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</si>
  <si>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</si>
  <si>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</si>
  <si>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</si>
  <si>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</si>
  <si>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</si>
  <si>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</si>
  <si>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</si>
  <si>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</si>
  <si>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</si>
  <si>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</si>
  <si>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</si>
  <si>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</si>
  <si>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</si>
  <si>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</si>
  <si>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</si>
  <si>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</si>
  <si>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</si>
  <si>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</si>
  <si>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</si>
  <si>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</si>
  <si>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</si>
  <si>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</si>
  <si>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</si>
  <si>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</si>
  <si>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</si>
  <si>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</si>
  <si>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</si>
  <si>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</si>
  <si>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</si>
  <si>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</si>
  <si>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</si>
  <si>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</si>
  <si>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</si>
  <si>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</si>
  <si>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</si>
  <si>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</si>
  <si>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</si>
  <si>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</si>
  <si>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</si>
  <si>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</si>
  <si>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</si>
  <si>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</si>
  <si>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</si>
  <si>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</si>
  <si>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</si>
  <si>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</si>
  <si>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</si>
  <si>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</si>
  <si>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</si>
  <si>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</si>
  <si>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</si>
  <si>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</si>
  <si>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</si>
  <si>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</si>
  <si>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</si>
  <si>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</si>
  <si>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</si>
  <si>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</si>
  <si>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</si>
  <si>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</si>
  <si>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</si>
  <si>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</si>
  <si>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</si>
  <si>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</si>
  <si>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</si>
  <si>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</si>
  <si>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</si>
  <si>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</si>
  <si>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</si>
  <si>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</si>
  <si>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</si>
  <si>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</si>
  <si>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</si>
  <si>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</si>
  <si>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</si>
  <si>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</si>
  <si>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</si>
  <si>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</si>
  <si>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</si>
  <si>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</si>
  <si>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</si>
  <si>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</si>
  <si>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</si>
  <si>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</si>
  <si>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</si>
  <si>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</si>
  <si>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</si>
  <si>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</si>
  <si>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</si>
  <si>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</si>
  <si>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</si>
  <si>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</si>
  <si>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</si>
  <si>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</si>
  <si>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</si>
  <si>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</si>
  <si>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</si>
  <si>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</si>
  <si>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</si>
  <si>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</si>
  <si>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</si>
  <si>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</si>
  <si>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</si>
  <si>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</si>
  <si>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</si>
  <si>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</si>
  <si>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</si>
  <si>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</si>
  <si>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</si>
  <si>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</si>
  <si>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</si>
  <si>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</si>
  <si>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</si>
  <si>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</si>
  <si>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</si>
  <si>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</si>
  <si>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</si>
  <si>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</si>
  <si>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</si>
  <si>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</si>
  <si>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</si>
  <si>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</si>
  <si>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</si>
  <si>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</si>
  <si>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</si>
  <si>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</si>
  <si>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</si>
  <si>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</si>
  <si>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</si>
  <si>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</si>
  <si>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</si>
  <si>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</si>
  <si>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</si>
  <si>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</si>
  <si>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</si>
  <si>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</si>
  <si>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</si>
  <si>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</si>
  <si>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</si>
  <si>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</si>
  <si>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</si>
  <si>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</si>
  <si>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</si>
  <si>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</si>
  <si>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</si>
  <si>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</si>
  <si>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</si>
  <si>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</si>
  <si>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</si>
  <si>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</si>
  <si>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</si>
  <si>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</si>
  <si>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</si>
  <si>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</si>
  <si>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</si>
  <si>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</si>
  <si>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</si>
  <si>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</si>
  <si>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</si>
  <si>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</si>
  <si>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</si>
  <si>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</si>
  <si>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</si>
  <si>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</si>
  <si>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</si>
  <si>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</si>
  <si>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</si>
  <si>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</si>
  <si>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</si>
  <si>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</si>
  <si>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</si>
  <si>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</si>
  <si>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</si>
  <si>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</si>
  <si>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</si>
  <si>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</si>
  <si>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</si>
  <si>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</si>
  <si>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</si>
  <si>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</si>
  <si>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</si>
  <si>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</si>
  <si>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</si>
  <si>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</si>
  <si>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</si>
  <si>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</si>
  <si>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</si>
  <si>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</si>
  <si>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</si>
  <si>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</si>
  <si>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</si>
  <si>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</si>
  <si>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</si>
  <si>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</si>
  <si>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</si>
  <si>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</si>
  <si>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</si>
  <si>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</si>
  <si>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</si>
  <si>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</si>
  <si>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</si>
  <si>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</si>
  <si>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</si>
  <si>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</si>
  <si>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</si>
  <si>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</si>
  <si>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</si>
  <si>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</si>
  <si>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</si>
  <si>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</si>
  <si>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</si>
  <si>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</si>
  <si>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</si>
  <si>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</si>
  <si>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</si>
  <si>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</si>
  <si>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</si>
  <si>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</si>
  <si>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</si>
  <si>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</si>
  <si>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</si>
  <si>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</si>
  <si>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</si>
  <si>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</si>
  <si>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</si>
  <si>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</si>
  <si>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</si>
  <si>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</si>
  <si>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</si>
  <si>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</si>
  <si>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</si>
  <si>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</si>
  <si>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</si>
  <si>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</si>
  <si>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</si>
  <si>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</si>
  <si>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</si>
  <si>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</si>
  <si>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</si>
  <si>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</si>
  <si>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</si>
  <si>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</si>
  <si>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</si>
  <si>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</si>
  <si>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</si>
  <si>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</si>
  <si>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</si>
  <si>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</si>
  <si>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</si>
  <si>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</si>
  <si>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</si>
  <si>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</si>
  <si>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</si>
  <si>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</si>
  <si>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</si>
  <si>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</si>
  <si>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</si>
  <si>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</si>
  <si>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</si>
  <si>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</si>
  <si>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</si>
  <si>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</si>
  <si>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</si>
  <si>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</si>
  <si>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</si>
  <si>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</si>
  <si>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</si>
  <si>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</si>
  <si>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</si>
  <si>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</si>
  <si>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</si>
  <si>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</si>
  <si>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</si>
  <si>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</si>
  <si>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</si>
  <si>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</si>
  <si>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</si>
  <si>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</si>
  <si>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</si>
  <si>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</si>
  <si>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</si>
  <si>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</si>
  <si>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</si>
  <si>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</si>
  <si>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</si>
  <si>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</si>
  <si>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</si>
  <si>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</si>
  <si>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</si>
  <si>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</si>
  <si>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</si>
  <si>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</si>
  <si>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</si>
  <si>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</si>
  <si>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</si>
  <si>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</si>
  <si>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</si>
  <si>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</si>
  <si>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</si>
  <si>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</si>
  <si>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</si>
  <si>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</si>
  <si>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</si>
  <si>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</si>
  <si>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</si>
  <si>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</si>
  <si>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</si>
  <si>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</si>
  <si>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</si>
  <si>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</si>
  <si>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</si>
  <si>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</si>
  <si>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</si>
  <si>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</si>
  <si>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</si>
  <si>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</si>
  <si>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</si>
  <si>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</si>
  <si>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</si>
  <si>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</si>
  <si>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</si>
  <si>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</si>
  <si>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</si>
  <si>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</si>
  <si>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</si>
  <si>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</si>
  <si>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</si>
  <si>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</si>
  <si>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</si>
  <si>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</si>
  <si>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</si>
  <si>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</si>
  <si>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</si>
  <si>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</si>
  <si>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</si>
  <si>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</si>
  <si>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</si>
  <si>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</si>
  <si>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</si>
  <si>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</si>
  <si>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</si>
  <si>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</si>
  <si>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</si>
  <si>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</si>
  <si>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</si>
  <si>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</si>
  <si>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</si>
  <si>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</si>
  <si>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</si>
  <si>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</si>
  <si>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</si>
  <si>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</si>
  <si>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</si>
  <si>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</si>
  <si>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</si>
  <si>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</si>
  <si>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</si>
  <si>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</si>
  <si>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</si>
  <si>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</si>
  <si>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</si>
  <si>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</si>
  <si>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</si>
  <si>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</si>
  <si>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</si>
  <si>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</si>
  <si>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</si>
  <si>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</si>
  <si>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</si>
  <si>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</si>
  <si>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</si>
  <si>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</si>
  <si>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</si>
  <si>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</si>
  <si>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</si>
  <si>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</si>
  <si>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</si>
  <si>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</si>
  <si>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</si>
  <si>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</si>
  <si>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</si>
  <si>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</si>
  <si>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</si>
  <si>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</si>
  <si>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</si>
  <si>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</si>
  <si>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</si>
  <si>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</si>
  <si>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</si>
  <si>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</si>
  <si>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</si>
  <si>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</si>
  <si>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</si>
  <si>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</si>
  <si>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</si>
  <si>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</si>
  <si>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</si>
  <si>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</si>
  <si>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</si>
  <si>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</si>
  <si>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</si>
  <si>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</si>
  <si>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</si>
  <si>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</si>
  <si>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</si>
  <si>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</si>
  <si>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</si>
  <si>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</si>
  <si>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</si>
  <si>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</si>
  <si>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</si>
  <si>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</si>
  <si>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</si>
  <si>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</si>
  <si>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</si>
  <si>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</si>
  <si>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</si>
  <si>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</si>
  <si>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</si>
  <si>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</si>
  <si>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</si>
  <si>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</si>
  <si>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</si>
  <si>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</si>
  <si>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</si>
  <si>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</si>
  <si>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</si>
  <si>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</si>
  <si>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</si>
  <si>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</si>
  <si>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</si>
  <si>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</si>
  <si>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</si>
  <si>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</si>
  <si>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</si>
  <si>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</si>
  <si>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</si>
  <si>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</si>
  <si>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</si>
  <si>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</si>
  <si>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</si>
  <si>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</si>
  <si>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</si>
  <si>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</si>
  <si>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</si>
  <si>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</si>
  <si>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</si>
  <si>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</si>
  <si>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</si>
  <si>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</si>
  <si>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</si>
  <si>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</si>
  <si>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</si>
  <si>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</si>
  <si>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</si>
  <si>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</si>
  <si>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</si>
  <si>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</si>
  <si>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</si>
  <si>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</si>
  <si>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</si>
  <si>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</si>
  <si>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</si>
  <si>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</si>
  <si>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</si>
  <si>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</si>
  <si>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</si>
  <si>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</si>
  <si>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</si>
  <si>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</si>
  <si>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</si>
  <si>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</si>
  <si>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</si>
  <si>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</si>
  <si>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</si>
  <si>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</si>
  <si>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</si>
  <si>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</si>
  <si>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</si>
  <si>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</si>
  <si>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</si>
  <si>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</si>
  <si>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</si>
  <si>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</si>
  <si>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</si>
  <si>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</si>
  <si>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</si>
  <si>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</si>
  <si>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</si>
  <si>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</si>
  <si>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</si>
  <si>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</si>
  <si>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</si>
  <si>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</si>
  <si>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</si>
  <si>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</si>
  <si>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</si>
  <si>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</si>
  <si>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</si>
  <si>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</si>
  <si>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</si>
  <si>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</si>
  <si>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</si>
  <si>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</si>
  <si>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</si>
  <si>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</si>
  <si>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</si>
  <si>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</si>
  <si>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</si>
  <si>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</si>
  <si>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</si>
  <si>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</si>
  <si>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</si>
  <si>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</si>
  <si>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</si>
  <si>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</si>
  <si>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</si>
  <si>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</si>
  <si>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</si>
  <si>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</si>
  <si>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</si>
  <si>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</si>
  <si>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</si>
  <si>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</si>
  <si>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</si>
  <si>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</si>
  <si>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</si>
  <si>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</si>
  <si>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</si>
  <si>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</si>
  <si>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</si>
  <si>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</si>
  <si>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</si>
  <si>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</si>
  <si>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</si>
  <si>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</si>
  <si>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</si>
  <si>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</si>
  <si>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</si>
  <si>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</si>
  <si>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</si>
  <si>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</si>
  <si>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</si>
  <si>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</si>
  <si>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</si>
  <si>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</si>
  <si>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</si>
  <si>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</si>
  <si>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</si>
  <si>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</si>
  <si>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</si>
  <si>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</si>
  <si>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</si>
  <si>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</si>
  <si>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</si>
  <si>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</si>
  <si>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</si>
  <si>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</si>
  <si>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</si>
  <si>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</si>
  <si>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</si>
  <si>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</si>
  <si>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</si>
  <si>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</si>
  <si>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</si>
  <si>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</si>
  <si>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</si>
  <si>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</si>
  <si>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</si>
  <si>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</si>
  <si>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</si>
  <si>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</si>
  <si>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</si>
  <si>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</si>
  <si>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</si>
  <si>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</si>
  <si>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</si>
  <si>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</si>
  <si>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</si>
  <si>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</si>
  <si>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</si>
  <si>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</si>
  <si>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</si>
  <si>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</si>
  <si>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</si>
  <si>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</si>
  <si>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</si>
  <si>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</si>
  <si>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</si>
  <si>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</si>
  <si>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</si>
  <si>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</si>
  <si>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</si>
  <si>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</si>
  <si>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</si>
  <si>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</si>
  <si>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</si>
  <si>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</si>
  <si>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</si>
  <si>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</si>
  <si>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</si>
  <si>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</si>
  <si>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</si>
  <si>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</si>
  <si>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</si>
  <si>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</si>
  <si>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</si>
  <si>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</si>
  <si>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</si>
  <si>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</si>
  <si>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</si>
  <si>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</si>
  <si>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</si>
  <si>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</si>
  <si>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</si>
  <si>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</si>
  <si>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</si>
  <si>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</si>
  <si>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</si>
  <si>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</si>
  <si>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</si>
  <si>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</si>
  <si>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</si>
  <si>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</si>
  <si>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</si>
  <si>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</si>
  <si>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</si>
  <si>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</si>
  <si>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</si>
  <si>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</si>
  <si>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</si>
  <si>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</si>
  <si>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</si>
  <si>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</si>
  <si>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</si>
  <si>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</si>
  <si>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</si>
  <si>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</si>
  <si>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</si>
  <si>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</si>
  <si>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</si>
  <si>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</si>
  <si>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</si>
  <si>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</si>
  <si>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</si>
  <si>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</si>
  <si>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</si>
  <si>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</si>
  <si>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</si>
  <si>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</si>
  <si>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</si>
  <si>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</si>
  <si>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</si>
  <si>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</si>
  <si>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</si>
  <si>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</si>
  <si>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</si>
  <si>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</si>
  <si>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</si>
  <si>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</si>
  <si>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</si>
  <si>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</si>
  <si>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</si>
  <si>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</si>
  <si>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</si>
  <si>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</si>
  <si>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</si>
  <si>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</si>
  <si>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</si>
  <si>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</si>
  <si>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</si>
  <si>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</si>
  <si>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</si>
  <si>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</si>
  <si>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</si>
  <si>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</si>
  <si>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</si>
  <si>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</si>
  <si>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</si>
  <si>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</si>
  <si>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</si>
  <si>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</si>
  <si>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</si>
  <si>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</si>
  <si>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</si>
  <si>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</si>
  <si>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</si>
  <si>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</si>
  <si>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</si>
  <si>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</si>
  <si>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</si>
  <si>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</si>
  <si>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</si>
  <si>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</si>
  <si>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</si>
  <si>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</si>
  <si>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</si>
  <si>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</si>
  <si>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</si>
  <si>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</si>
  <si>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</si>
  <si>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</si>
  <si>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</si>
  <si>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</si>
  <si>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</si>
  <si>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</si>
  <si>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</si>
  <si>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</si>
  <si>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</si>
  <si>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</si>
  <si>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</si>
  <si>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</si>
  <si>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</si>
  <si>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</si>
  <si>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</si>
  <si>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</si>
  <si>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</si>
  <si>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</si>
  <si>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</si>
  <si>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</si>
  <si>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</si>
  <si>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</si>
  <si>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</si>
  <si>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</si>
  <si>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</si>
  <si>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</si>
  <si>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</si>
  <si>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</si>
  <si>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</si>
  <si>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</si>
  <si>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</si>
  <si>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</si>
  <si>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</si>
  <si>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</si>
  <si>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</si>
  <si>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</si>
  <si>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</si>
  <si>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</si>
  <si>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</si>
  <si>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</si>
  <si>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</si>
  <si>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</si>
  <si>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</si>
  <si>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</si>
  <si>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</si>
  <si>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</si>
  <si>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</si>
  <si>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</si>
  <si>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</si>
  <si>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</si>
  <si>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</si>
  <si>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</si>
  <si>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</si>
  <si>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</si>
  <si>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</si>
  <si>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</si>
  <si>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</si>
  <si>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</si>
  <si>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</si>
  <si>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</si>
  <si>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</si>
  <si>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</si>
  <si>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</si>
  <si>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</si>
  <si>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</si>
  <si>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</si>
  <si>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</si>
  <si>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</si>
  <si>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</si>
  <si>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</si>
  <si>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</si>
  <si>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</si>
  <si>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</si>
  <si>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</si>
  <si>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</si>
  <si>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</si>
  <si>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</si>
  <si>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</si>
  <si>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</si>
  <si>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</si>
  <si>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</si>
  <si>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</si>
  <si>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</si>
  <si>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</si>
  <si>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</si>
  <si>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</si>
  <si>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</si>
  <si>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</si>
  <si>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</si>
  <si>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</si>
  <si>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</si>
  <si>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</si>
  <si>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</si>
  <si>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</si>
  <si>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</si>
  <si>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</si>
  <si>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</si>
  <si>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</si>
  <si>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</si>
  <si>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</si>
  <si>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</si>
  <si>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</si>
  <si>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</si>
  <si>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</si>
  <si>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</si>
  <si>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</si>
  <si>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</si>
  <si>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</si>
  <si>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</si>
  <si>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</si>
  <si>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</si>
  <si>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</si>
  <si>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</si>
  <si>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</si>
  <si>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</si>
  <si>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</si>
  <si>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</si>
  <si>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</si>
  <si>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</si>
  <si>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</si>
  <si>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</si>
  <si>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</si>
  <si>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</si>
  <si>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</si>
  <si>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</si>
  <si>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</si>
  <si>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</si>
  <si>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</si>
  <si>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</si>
  <si>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</si>
  <si>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</si>
  <si>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</si>
  <si>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</si>
  <si>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</si>
  <si>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</si>
  <si>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</si>
  <si>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</si>
  <si>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</si>
  <si>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</si>
  <si>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</si>
  <si>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</si>
  <si>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</si>
  <si>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</si>
  <si>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</si>
  <si>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</si>
  <si>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</si>
  <si>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</si>
  <si>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</si>
  <si>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</si>
  <si>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</si>
  <si>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</si>
  <si>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</si>
  <si>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</si>
  <si>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</si>
  <si>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</si>
  <si>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</si>
  <si>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</si>
  <si>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</si>
  <si>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</si>
  <si>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</si>
  <si>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</si>
  <si>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</si>
  <si>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</si>
  <si>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</si>
  <si>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</si>
  <si>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</si>
  <si>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</si>
  <si>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</si>
  <si>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</si>
  <si>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</si>
  <si>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</si>
  <si>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</si>
  <si>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</si>
  <si>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</si>
  <si>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</si>
  <si>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</si>
  <si>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</si>
  <si>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</si>
  <si>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</si>
  <si>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</si>
  <si>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</si>
  <si>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</si>
  <si>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</si>
  <si>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</si>
  <si>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</si>
  <si>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</si>
  <si>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</si>
  <si>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</si>
  <si>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</si>
  <si>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</si>
  <si>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</si>
  <si>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</si>
  <si>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</si>
  <si>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</si>
  <si>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</si>
  <si>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</si>
  <si>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</si>
  <si>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</si>
  <si>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</si>
  <si>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</si>
  <si>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</si>
  <si>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</si>
  <si>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</si>
  <si>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</si>
  <si>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</si>
  <si>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</si>
  <si>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</si>
  <si>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</si>
  <si>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</si>
  <si>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</si>
  <si>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</si>
  <si>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</si>
  <si>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</si>
  <si>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</si>
  <si>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</si>
  <si>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</si>
  <si>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</si>
  <si>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</si>
  <si>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</si>
  <si>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</si>
  <si>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</si>
  <si>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</si>
  <si>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</si>
  <si>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</si>
  <si>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</si>
  <si>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</si>
  <si>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</si>
  <si>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</si>
  <si>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</si>
  <si>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</si>
  <si>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</si>
  <si>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</si>
  <si>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</si>
  <si>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</si>
  <si>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</si>
  <si>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</si>
  <si>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</si>
  <si>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</si>
  <si>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</si>
  <si>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</si>
  <si>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</si>
  <si>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</si>
  <si>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</si>
  <si>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</si>
  <si>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</si>
  <si>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</si>
  <si>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</si>
  <si>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</si>
  <si>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</si>
  <si>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</si>
  <si>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</si>
  <si>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</si>
  <si>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</si>
  <si>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</si>
  <si>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</si>
  <si>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</si>
  <si>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</si>
  <si>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</si>
  <si>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</si>
  <si>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</si>
  <si>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</si>
  <si>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</si>
  <si>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</si>
  <si>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</si>
  <si>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</si>
  <si>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</si>
  <si>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</si>
  <si>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</si>
  <si>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</si>
  <si>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</si>
  <si>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</si>
  <si>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</si>
  <si>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</si>
  <si>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</si>
  <si>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</si>
  <si>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</si>
  <si>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</si>
  <si>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</si>
  <si>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</si>
  <si>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</si>
  <si>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</si>
  <si>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</si>
  <si>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</si>
  <si>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</si>
  <si>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</si>
  <si>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</si>
  <si>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</si>
  <si>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</si>
  <si>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</si>
  <si>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</si>
  <si>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</si>
  <si>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</si>
  <si>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</si>
  <si>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</si>
  <si>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</si>
  <si>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</si>
  <si>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</si>
  <si>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</si>
  <si>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</si>
  <si>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</si>
  <si>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</si>
  <si>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</si>
  <si>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</si>
  <si>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</si>
  <si>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</si>
  <si>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</si>
  <si>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</si>
  <si>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</si>
  <si>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</si>
  <si>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</si>
  <si>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</si>
  <si>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</si>
  <si>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</si>
  <si>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</si>
  <si>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</si>
  <si>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</si>
  <si>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</si>
  <si>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</si>
  <si>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</si>
  <si>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</si>
  <si>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</si>
  <si>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</si>
  <si>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</si>
  <si>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</si>
  <si>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</si>
  <si>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</si>
  <si>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</si>
  <si>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</si>
  <si>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</si>
  <si>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</si>
  <si>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</si>
  <si>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</si>
  <si>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</si>
  <si>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</si>
  <si>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</si>
  <si>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</si>
  <si>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</si>
  <si>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</si>
  <si>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</si>
  <si>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</si>
  <si>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</si>
  <si>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</si>
  <si>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</si>
  <si>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</si>
  <si>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</si>
  <si>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</si>
  <si>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</si>
  <si>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</si>
  <si>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</si>
  <si>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</si>
  <si>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</si>
  <si>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</si>
  <si>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</si>
  <si>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</si>
  <si>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</si>
  <si>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</si>
  <si>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</si>
  <si>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</si>
  <si>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</si>
  <si>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</si>
  <si>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</si>
  <si>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</si>
  <si>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</si>
  <si>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</si>
  <si>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</si>
  <si>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</si>
  <si>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</si>
  <si>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</si>
  <si>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</si>
  <si>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</si>
  <si>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</si>
  <si>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</si>
  <si>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</si>
  <si>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</si>
  <si>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</si>
  <si>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</si>
  <si>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</si>
  <si>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</si>
  <si>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</si>
  <si>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</si>
  <si>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</si>
  <si>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</si>
  <si>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</si>
  <si>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</si>
  <si>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</si>
  <si>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</si>
  <si>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</si>
  <si>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</si>
  <si>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</si>
  <si>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</si>
  <si>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</si>
  <si>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</si>
  <si>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</si>
  <si>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</si>
  <si>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</si>
  <si>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</si>
  <si>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</si>
  <si>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</si>
  <si>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</si>
  <si>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</si>
  <si>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</si>
  <si>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</si>
  <si>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</si>
  <si>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</si>
  <si>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</si>
  <si>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</si>
  <si>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</si>
  <si>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</si>
  <si>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</si>
  <si>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</si>
  <si>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</si>
  <si>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</si>
  <si>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</si>
  <si>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</si>
  <si>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</si>
  <si>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</si>
  <si>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</si>
  <si>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</si>
  <si>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</si>
  <si>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</si>
  <si>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</si>
  <si>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</si>
  <si>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</si>
  <si>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</si>
  <si>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</si>
  <si>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</si>
  <si>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</si>
  <si>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</si>
  <si>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</si>
  <si>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</si>
  <si>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</si>
  <si>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</si>
  <si>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</si>
  <si>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</si>
  <si>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</si>
  <si>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</si>
  <si>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</si>
  <si>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</si>
  <si>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</si>
  <si>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</si>
  <si>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</si>
  <si>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</si>
  <si>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</si>
  <si>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</si>
  <si>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</si>
  <si>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</si>
  <si>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</si>
  <si>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</si>
  <si>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</si>
  <si>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</si>
  <si>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</si>
  <si>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</si>
  <si>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</si>
  <si>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</si>
  <si>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</si>
  <si>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</si>
  <si>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</si>
  <si>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</si>
  <si>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</si>
  <si>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</si>
  <si>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</si>
  <si>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</si>
  <si>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</si>
  <si>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</si>
  <si>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</si>
  <si>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</si>
  <si>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</si>
  <si>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</si>
  <si>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</si>
  <si>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</si>
  <si>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</si>
  <si>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</si>
  <si>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</si>
  <si>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</si>
  <si>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</si>
  <si>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</si>
  <si>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</si>
  <si>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</si>
  <si>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</si>
  <si>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</si>
  <si>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</si>
  <si>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</si>
  <si>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</si>
  <si>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</si>
  <si>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</si>
  <si>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</si>
  <si>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</si>
  <si>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</si>
  <si>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</si>
  <si>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</si>
  <si>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</si>
  <si>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</si>
  <si>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</si>
  <si>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</si>
  <si>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</si>
  <si>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</si>
  <si>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</si>
  <si>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</si>
  <si>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</si>
  <si>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</si>
  <si>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</si>
  <si>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</si>
  <si>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</si>
  <si>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</si>
  <si>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</si>
  <si>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</si>
  <si>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</si>
  <si>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</si>
  <si>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</si>
  <si>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</si>
  <si>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</si>
  <si>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</si>
  <si>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</si>
  <si>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</si>
  <si>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</si>
  <si>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</si>
  <si>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</si>
  <si>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</si>
  <si>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</si>
  <si>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</si>
  <si>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</si>
  <si>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</si>
  <si>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</si>
  <si>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</si>
  <si>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</si>
  <si>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</si>
  <si>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</si>
  <si>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</si>
  <si>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</si>
  <si>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</si>
  <si>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</si>
  <si>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</si>
  <si>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</si>
  <si>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</si>
  <si>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</si>
  <si>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</si>
  <si>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</si>
  <si>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</si>
  <si>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</si>
  <si>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</si>
  <si>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</si>
  <si>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</si>
  <si>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</si>
  <si>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</si>
  <si>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</si>
  <si>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</si>
  <si>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</si>
  <si>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</si>
  <si>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</si>
  <si>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</si>
  <si>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</si>
  <si>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</si>
  <si>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</si>
  <si>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</si>
  <si>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</si>
  <si>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</si>
  <si>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</si>
  <si>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</si>
  <si>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</si>
  <si>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</si>
  <si>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</si>
  <si>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</si>
  <si>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</si>
  <si>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</si>
  <si>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</si>
  <si>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</si>
  <si>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</si>
  <si>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</si>
  <si>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</si>
  <si>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</si>
  <si>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</si>
  <si>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</si>
  <si>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</si>
  <si>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</si>
  <si>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</si>
  <si>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</si>
  <si>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</si>
  <si>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</si>
  <si>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</si>
  <si>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</si>
  <si>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</si>
  <si>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</si>
  <si>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</si>
  <si>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</si>
  <si>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</si>
  <si>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</si>
  <si>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</si>
  <si>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</si>
  <si>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</si>
  <si>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</si>
  <si>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</si>
  <si>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</si>
  <si>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</si>
  <si>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</si>
  <si>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</si>
  <si>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</si>
  <si>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</si>
  <si>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</si>
  <si>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</si>
  <si>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</si>
  <si>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</si>
  <si>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</si>
  <si>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</si>
  <si>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</si>
  <si>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</si>
  <si>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</si>
  <si>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</si>
  <si>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</si>
  <si>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</si>
  <si>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</si>
  <si>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</si>
  <si>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</si>
  <si>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</si>
  <si>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</si>
  <si>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</si>
  <si>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</si>
  <si>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</si>
  <si>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</si>
  <si>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</si>
  <si>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</si>
  <si>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</si>
  <si>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</si>
  <si>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</si>
  <si>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</si>
  <si>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</si>
  <si>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</si>
  <si>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</si>
  <si>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</si>
  <si>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</si>
  <si>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</si>
  <si>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</si>
  <si>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</si>
  <si>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</si>
  <si>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</si>
  <si>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</si>
  <si>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</si>
  <si>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</si>
  <si>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</si>
  <si>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</si>
  <si>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</si>
  <si>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</si>
  <si>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</si>
  <si>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</si>
  <si>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</si>
  <si>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</si>
  <si>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</si>
  <si>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</si>
  <si>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</si>
  <si>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</si>
  <si>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</si>
  <si>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</si>
  <si>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</si>
  <si>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</si>
  <si>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</si>
  <si>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</si>
  <si>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</si>
  <si>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</si>
  <si>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</si>
  <si>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</si>
  <si>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</si>
  <si>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</si>
  <si>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</si>
  <si>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</si>
  <si>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</si>
  <si>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</si>
  <si>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</si>
  <si>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</si>
  <si>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</si>
  <si>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</si>
  <si>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</si>
  <si>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</si>
  <si>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</si>
  <si>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</si>
  <si>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</si>
  <si>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</si>
  <si>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</si>
  <si>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</si>
  <si>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</si>
  <si>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</si>
  <si>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</si>
  <si>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</si>
  <si>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</si>
  <si>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</si>
  <si>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</si>
  <si>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</si>
  <si>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</si>
  <si>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</si>
  <si>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</si>
  <si>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</si>
  <si>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</si>
  <si>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</si>
  <si>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</si>
  <si>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</si>
  <si>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</si>
  <si>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</si>
  <si>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</si>
  <si>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</si>
  <si>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</si>
  <si>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</si>
  <si>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</si>
  <si>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</si>
  <si>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</si>
  <si>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</si>
  <si>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</si>
  <si>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</si>
  <si>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</si>
  <si>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</si>
  <si>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</si>
  <si>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</si>
  <si>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</si>
  <si>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</si>
  <si>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</si>
  <si>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</si>
  <si>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</si>
  <si>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</si>
  <si>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</si>
  <si>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</si>
  <si>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</si>
  <si>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</si>
  <si>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</si>
  <si>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</si>
  <si>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</si>
  <si>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</si>
  <si>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</si>
  <si>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</si>
  <si>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</si>
  <si>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</si>
  <si>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</si>
  <si>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</si>
  <si>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</si>
  <si>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</si>
  <si>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</si>
  <si>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</si>
  <si>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</si>
  <si>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</si>
  <si>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</si>
  <si>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</si>
  <si>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</si>
  <si>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</si>
  <si>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</si>
  <si>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</si>
  <si>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</si>
  <si>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</si>
  <si>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</si>
  <si>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</si>
  <si>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</si>
  <si>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</si>
  <si>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</si>
  <si>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</si>
  <si>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</si>
  <si>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</si>
  <si>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</si>
  <si>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</si>
  <si>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</si>
  <si>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</si>
  <si>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</si>
  <si>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</si>
  <si>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</si>
  <si>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</si>
  <si>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</si>
  <si>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</si>
  <si>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</si>
  <si>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</si>
  <si>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</si>
  <si>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</si>
  <si>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</si>
  <si>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</si>
  <si>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</si>
  <si>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</si>
  <si>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</si>
  <si>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</si>
  <si>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</si>
  <si>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</si>
  <si>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</si>
  <si>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</si>
  <si>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</si>
  <si>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</si>
  <si>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</si>
  <si>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</si>
  <si>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</si>
  <si>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</si>
  <si>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</si>
  <si>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</si>
  <si>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</si>
  <si>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</si>
  <si>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</si>
  <si>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Same boys/girls coaches for swimming, rifle, golf, tennis, cross country.  No girls participated in golf this year. Share assistant track and field coaches.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</si>
</sst>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ColWidth="8.85546875" defaultRowHeight="15" x14ac:dyDescent="0.25"/>
  <cols>
    <col min="1" max="1" width="20.85546875" customWidth="1"/>
    <col min="2" max="2" width="2.42578125" customWidth="1"/>
    <col min="3" max="3" width="1.5703125" customWidth="1"/>
    <col min="4" max="4" width="0.85546875" customWidth="1"/>
    <col min="5" max="5" width="63.42578125" customWidth="1"/>
    <col min="6" max="6" width="0.42578125" customWidth="1"/>
    <col min="8" max="8" width="22.42578125" customWidth="1"/>
    <col min="10" max="11" width="10" customWidth="1"/>
    <col min="12" max="12" width="10.85546875" customWidth="1"/>
    <col min="13" max="13" width="8.42578125" customWidth="1"/>
    <col min="14" max="14" width="0.85546875" customWidth="1"/>
    <col min="15" max="15" width="1.5703125" customWidth="1"/>
    <col min="16" max="16" width="8.85546875" customWidth="1"/>
  </cols>
  <sheetData>
    <row r="1" spans="1:67" ht="9.6" customHeight="1" thickBot="1" x14ac:dyDescent="0.3"/>
    <row r="2" spans="1:67" ht="9.6" customHeight="1" thickTop="1" x14ac:dyDescent="0.25">
      <c r="C2" s="19"/>
      <c r="D2" s="20"/>
      <c r="E2" s="449"/>
      <c r="F2" s="449"/>
      <c r="G2" s="449"/>
      <c r="H2" s="449"/>
      <c r="I2" s="449"/>
      <c r="J2" s="449"/>
      <c r="K2" s="449"/>
      <c r="L2" s="449"/>
      <c r="M2" s="449"/>
      <c r="N2" s="20"/>
      <c r="O2" s="44"/>
    </row>
    <row r="3" spans="1:67" ht="5.0999999999999996" customHeight="1" x14ac:dyDescent="0.25">
      <c r="C3" s="17"/>
      <c r="D3" s="18"/>
      <c r="E3" s="15"/>
      <c r="F3" s="15"/>
      <c r="G3" s="15"/>
      <c r="H3" s="15"/>
      <c r="I3" s="15"/>
      <c r="J3" s="15"/>
      <c r="K3" s="15"/>
      <c r="L3" s="15"/>
      <c r="M3" s="15"/>
      <c r="O3" s="69"/>
    </row>
    <row r="4" spans="1:67" s="1" customFormat="1" ht="21" customHeight="1" x14ac:dyDescent="0.25">
      <c r="A4"/>
      <c r="B4"/>
      <c r="C4" s="17"/>
      <c r="D4" s="16"/>
      <c r="E4" s="469" t="str">
        <f>" INTERSCHOLASTIC ATHLETIC OPPORTUNITIES DISCLOSURE FORM "&amp;M7</f>
        <v xml:space="preserve"> INTERSCHOLASTIC ATHLETIC OPPORTUNITIES DISCLOSURE FORM 24.2</v>
      </c>
      <c r="F4" s="470"/>
      <c r="G4" s="470"/>
      <c r="H4" s="470"/>
      <c r="I4" s="470"/>
      <c r="J4" s="470"/>
      <c r="K4" s="470"/>
      <c r="L4" s="470"/>
      <c r="M4" s="470"/>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1" t="s">
        <v>19064</v>
      </c>
      <c r="F5" s="472"/>
      <c r="G5" s="472"/>
      <c r="H5" s="472"/>
      <c r="I5" s="472"/>
      <c r="J5" s="472"/>
      <c r="K5" s="472"/>
      <c r="L5" s="472"/>
      <c r="M5" s="472"/>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5.0999999999999996" customHeight="1" x14ac:dyDescent="0.25">
      <c r="C6" s="17"/>
      <c r="D6" s="18"/>
      <c r="E6" s="473"/>
      <c r="F6" s="473"/>
      <c r="G6" s="473"/>
      <c r="H6" s="473"/>
      <c r="I6" s="473"/>
      <c r="J6" s="473"/>
      <c r="K6" s="473"/>
      <c r="L6" s="473"/>
      <c r="M6" s="473"/>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0" t="s">
        <v>2863</v>
      </c>
      <c r="F7" s="451"/>
      <c r="G7" s="451"/>
      <c r="H7" s="451"/>
      <c r="I7" s="451"/>
      <c r="J7" s="451"/>
      <c r="K7" s="451"/>
      <c r="L7" s="243" t="s">
        <v>2864</v>
      </c>
      <c r="M7" s="244" t="s">
        <v>19067</v>
      </c>
      <c r="O7" s="69"/>
    </row>
    <row r="8" spans="1:67" s="25" customFormat="1" ht="5.0999999999999996"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20.100000000000001" customHeight="1" x14ac:dyDescent="0.25">
      <c r="C9" s="17"/>
      <c r="D9" s="16"/>
      <c r="E9" s="456" t="s">
        <v>2782</v>
      </c>
      <c r="F9" s="457"/>
      <c r="G9" s="457"/>
      <c r="H9" s="457"/>
      <c r="I9" s="457"/>
      <c r="J9" s="457"/>
      <c r="K9" s="457"/>
      <c r="L9" s="457"/>
      <c r="M9" s="457"/>
      <c r="N9" s="27"/>
      <c r="O9" s="26"/>
      <c r="Q9"/>
      <c r="R9"/>
      <c r="S9"/>
      <c r="T9"/>
      <c r="U9"/>
      <c r="V9"/>
      <c r="W9"/>
      <c r="X9"/>
      <c r="Y9"/>
      <c r="Z9"/>
      <c r="AA9"/>
      <c r="AB9"/>
      <c r="AC9"/>
      <c r="AD9"/>
      <c r="AE9"/>
      <c r="AF9"/>
      <c r="AG9"/>
      <c r="AH9"/>
      <c r="AI9"/>
    </row>
    <row r="10" spans="1:67" s="25" customFormat="1" ht="20.100000000000001" customHeight="1" x14ac:dyDescent="0.25">
      <c r="C10" s="17"/>
      <c r="D10" s="16"/>
      <c r="E10" s="38" t="s">
        <v>2410</v>
      </c>
      <c r="F10" s="28"/>
      <c r="G10" s="454" t="s">
        <v>126</v>
      </c>
      <c r="H10" s="455"/>
      <c r="I10" s="455"/>
      <c r="J10" s="455"/>
      <c r="K10" s="455"/>
      <c r="L10" s="455"/>
      <c r="M10" s="455"/>
      <c r="N10" s="27"/>
      <c r="O10" s="26"/>
      <c r="Q10"/>
      <c r="R10"/>
      <c r="S10"/>
      <c r="T10"/>
      <c r="U10"/>
      <c r="V10"/>
      <c r="W10"/>
      <c r="X10"/>
      <c r="Y10"/>
      <c r="Z10"/>
      <c r="AA10"/>
      <c r="AB10"/>
      <c r="AC10"/>
      <c r="AD10"/>
      <c r="AE10"/>
      <c r="AF10"/>
      <c r="AG10"/>
      <c r="AH10"/>
      <c r="AI10"/>
    </row>
    <row r="11" spans="1:67" s="25" customFormat="1" ht="2.1" customHeight="1" x14ac:dyDescent="0.25">
      <c r="C11" s="17"/>
      <c r="D11" s="16"/>
      <c r="E11" s="428"/>
      <c r="F11" s="28"/>
      <c r="G11" s="458"/>
      <c r="H11" s="459"/>
      <c r="I11" s="459"/>
      <c r="J11" s="459"/>
      <c r="K11" s="459"/>
      <c r="L11" s="459"/>
      <c r="M11" s="459"/>
      <c r="N11" s="27"/>
      <c r="O11" s="26"/>
      <c r="Q11"/>
      <c r="R11"/>
      <c r="S11"/>
      <c r="T11"/>
      <c r="U11"/>
      <c r="V11"/>
      <c r="W11"/>
      <c r="X11"/>
      <c r="Y11"/>
      <c r="Z11"/>
      <c r="AA11"/>
      <c r="AB11"/>
      <c r="AC11"/>
      <c r="AD11"/>
      <c r="AE11"/>
      <c r="AF11"/>
      <c r="AG11"/>
      <c r="AH11"/>
      <c r="AI11"/>
    </row>
    <row r="12" spans="1:67" s="25" customFormat="1" ht="20.100000000000001" customHeight="1" x14ac:dyDescent="0.25">
      <c r="C12" s="17"/>
      <c r="D12" s="16"/>
      <c r="E12" s="31" t="s">
        <v>13278</v>
      </c>
      <c r="F12" s="28"/>
      <c r="G12" s="482">
        <f>IF(ISERROR(VLOOKUP(G10,'PIMS LEA'!$B$1:$H$784,2,FALSE)),"",(VLOOKUP(G10,'PIMS LEA'!$B$1:$H$784,2,FALSE)))</f>
        <v>113361703</v>
      </c>
      <c r="H12" s="483"/>
      <c r="I12" s="483"/>
      <c r="J12" s="483"/>
      <c r="K12" s="483"/>
      <c r="L12" s="483"/>
      <c r="M12" s="48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20.100000000000001" customHeight="1" x14ac:dyDescent="0.25">
      <c r="C14" s="17"/>
      <c r="D14" s="16"/>
      <c r="E14" s="38" t="s">
        <v>2409</v>
      </c>
      <c r="F14" s="28"/>
      <c r="G14" s="485" t="s">
        <v>933</v>
      </c>
      <c r="H14" s="486"/>
      <c r="I14" s="486"/>
      <c r="J14" s="486"/>
      <c r="K14" s="486"/>
      <c r="L14" s="486"/>
      <c r="M14" s="486"/>
      <c r="N14" s="27"/>
      <c r="O14" s="26"/>
      <c r="Q14"/>
      <c r="R14"/>
      <c r="S14"/>
      <c r="T14"/>
      <c r="U14"/>
      <c r="V14"/>
      <c r="W14"/>
      <c r="X14"/>
      <c r="Y14"/>
      <c r="Z14"/>
      <c r="AA14"/>
      <c r="AB14"/>
      <c r="AC14"/>
      <c r="AD14"/>
      <c r="AE14"/>
      <c r="AF14"/>
      <c r="AG14"/>
      <c r="AH14"/>
      <c r="AI14"/>
    </row>
    <row r="15" spans="1:67" s="25" customFormat="1" ht="2.1" customHeight="1" x14ac:dyDescent="0.25">
      <c r="C15" s="17"/>
      <c r="D15" s="16"/>
      <c r="E15" s="429"/>
      <c r="F15" s="28"/>
      <c r="G15" s="458"/>
      <c r="H15" s="459"/>
      <c r="I15" s="459"/>
      <c r="J15" s="459"/>
      <c r="K15" s="459"/>
      <c r="L15" s="459"/>
      <c r="M15" s="459"/>
      <c r="N15" s="27"/>
      <c r="O15" s="26"/>
      <c r="Q15"/>
      <c r="R15"/>
      <c r="S15"/>
      <c r="T15"/>
      <c r="U15"/>
      <c r="V15"/>
      <c r="W15"/>
      <c r="X15"/>
      <c r="Y15"/>
      <c r="Z15"/>
      <c r="AA15"/>
      <c r="AB15"/>
      <c r="AC15"/>
      <c r="AD15"/>
      <c r="AE15"/>
      <c r="AF15"/>
      <c r="AG15"/>
      <c r="AH15"/>
      <c r="AI15"/>
    </row>
    <row r="16" spans="1:67" s="25" customFormat="1" ht="20.100000000000001" customHeight="1" x14ac:dyDescent="0.25">
      <c r="C16" s="17"/>
      <c r="D16" s="16"/>
      <c r="E16" s="41" t="s">
        <v>13279</v>
      </c>
      <c r="F16" s="28"/>
      <c r="G16" s="482" t="str">
        <f>IF(ISERROR(VLOOKUP(G12&amp;G14,'PIMS School'!$D$1:$J$1463,7,FALSE)),"",(VLOOKUP(G12&amp;G14,'PIMS School'!$D$1:$J$1463,7,FALSE)))</f>
        <v>2532</v>
      </c>
      <c r="H16" s="483"/>
      <c r="I16" s="483"/>
      <c r="J16" s="483"/>
      <c r="K16" s="483"/>
      <c r="L16" s="483"/>
      <c r="M16" s="48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35" customHeight="1" x14ac:dyDescent="0.25">
      <c r="C18" s="17"/>
      <c r="D18" s="16"/>
      <c r="E18" s="488" t="s">
        <v>2862</v>
      </c>
      <c r="F18" s="489"/>
      <c r="G18" s="489"/>
      <c r="H18" s="489"/>
      <c r="I18" s="489"/>
      <c r="J18" s="489"/>
      <c r="K18" s="489"/>
      <c r="L18" s="489"/>
      <c r="M18" s="490"/>
      <c r="N18" s="27"/>
      <c r="O18" s="26"/>
      <c r="Q18"/>
      <c r="R18"/>
      <c r="S18"/>
      <c r="T18"/>
      <c r="U18"/>
      <c r="V18"/>
      <c r="W18"/>
      <c r="X18"/>
      <c r="Y18"/>
      <c r="Z18"/>
      <c r="AA18"/>
      <c r="AB18"/>
      <c r="AC18"/>
      <c r="AD18"/>
      <c r="AE18"/>
      <c r="AF18"/>
      <c r="AG18"/>
      <c r="AH18"/>
      <c r="AI18"/>
    </row>
    <row r="19" spans="3:35" s="25" customFormat="1" ht="11.1" customHeight="1" x14ac:dyDescent="0.25">
      <c r="C19" s="17"/>
      <c r="D19" s="16"/>
      <c r="E19" s="491"/>
      <c r="F19" s="492"/>
      <c r="G19" s="492"/>
      <c r="H19" s="492"/>
      <c r="I19" s="492"/>
      <c r="J19" s="492"/>
      <c r="K19" s="492"/>
      <c r="L19" s="492"/>
      <c r="M19" s="493"/>
      <c r="N19" s="27"/>
      <c r="O19" s="26"/>
      <c r="Q19"/>
      <c r="R19"/>
      <c r="S19"/>
      <c r="T19"/>
      <c r="U19"/>
      <c r="V19"/>
      <c r="W19"/>
      <c r="X19"/>
      <c r="Y19"/>
      <c r="Z19"/>
      <c r="AA19"/>
      <c r="AB19"/>
      <c r="AC19"/>
      <c r="AD19"/>
      <c r="AE19"/>
      <c r="AF19"/>
      <c r="AG19"/>
      <c r="AH19"/>
      <c r="AI19"/>
    </row>
    <row r="20" spans="3:35" s="25" customFormat="1" ht="21.6" customHeight="1" x14ac:dyDescent="0.25">
      <c r="C20" s="17"/>
      <c r="D20" s="16"/>
      <c r="E20" s="460"/>
      <c r="F20" s="269"/>
      <c r="G20" s="267"/>
      <c r="H20" s="452" t="s">
        <v>2860</v>
      </c>
      <c r="I20" s="453"/>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850000000000001" customHeight="1" x14ac:dyDescent="0.25">
      <c r="C21" s="17"/>
      <c r="D21" s="16"/>
      <c r="E21" s="461"/>
      <c r="F21" s="270"/>
      <c r="G21" s="268"/>
      <c r="H21" s="474" t="s">
        <v>2855</v>
      </c>
      <c r="I21" s="475"/>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850000000000001" customHeight="1" x14ac:dyDescent="0.25">
      <c r="C22" s="17"/>
      <c r="D22" s="16"/>
      <c r="E22" s="461"/>
      <c r="F22" s="270"/>
      <c r="G22" s="268"/>
      <c r="H22" s="494" t="s">
        <v>2856</v>
      </c>
      <c r="I22" s="495"/>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850000000000001" customHeight="1" x14ac:dyDescent="0.25">
      <c r="C23" s="17"/>
      <c r="D23" s="16"/>
      <c r="E23" s="461"/>
      <c r="F23" s="270"/>
      <c r="G23" s="268"/>
      <c r="H23" s="474" t="s">
        <v>2857</v>
      </c>
      <c r="I23" s="475"/>
      <c r="J23" s="242">
        <f>IF(ISERROR(VLOOKUP($G$12&amp;$G$16,'Enrollment Report'!$A$3:$N$2989,7,FALSE)),0,(VLOOKUP($G$12&amp;$G$16,'Enrollment Report'!$A$3:$N$2989,7,FALSE)))</f>
        <v>162</v>
      </c>
      <c r="K23" s="242">
        <f>IF(ISERROR(VLOOKUP($G$12&amp;$G$16,'Enrollment Report'!$A$3:$N$2989,6,FALSE)),0,(VLOOKUP($G$12&amp;$G$16,'Enrollment Report'!$A$3:$N$2989,6,FALSE)))</f>
        <v>171</v>
      </c>
      <c r="L23" s="259">
        <f t="shared" si="0"/>
        <v>333</v>
      </c>
      <c r="M23" s="271"/>
      <c r="N23" s="27"/>
      <c r="O23" s="26"/>
      <c r="Q23"/>
      <c r="R23"/>
      <c r="S23"/>
      <c r="T23"/>
      <c r="U23"/>
      <c r="V23"/>
      <c r="W23"/>
      <c r="X23"/>
      <c r="Y23"/>
      <c r="Z23"/>
      <c r="AA23"/>
      <c r="AB23"/>
      <c r="AC23"/>
      <c r="AD23"/>
      <c r="AE23"/>
      <c r="AF23"/>
      <c r="AG23"/>
      <c r="AH23"/>
      <c r="AI23"/>
    </row>
    <row r="24" spans="3:35" s="25" customFormat="1" ht="17.850000000000001" customHeight="1" x14ac:dyDescent="0.25">
      <c r="C24" s="17"/>
      <c r="D24" s="16"/>
      <c r="E24" s="461"/>
      <c r="F24" s="270"/>
      <c r="G24" s="268"/>
      <c r="H24" s="474" t="s">
        <v>2858</v>
      </c>
      <c r="I24" s="475"/>
      <c r="J24" s="242">
        <f>IF(ISERROR(VLOOKUP($G$12&amp;$G$16,'Enrollment Report'!$A$3:$N$2989,9,FALSE)),0,(VLOOKUP($G$12&amp;$G$16,'Enrollment Report'!$A$3:$N$2989,9,FALSE)))</f>
        <v>167</v>
      </c>
      <c r="K24" s="242">
        <f>IF(ISERROR(VLOOKUP($G$12&amp;$G$16,'Enrollment Report'!$A$3:$N$2989,8,FALSE)),0,(VLOOKUP($G$12&amp;$G$16,'Enrollment Report'!$A$3:$N$2989,8,FALSE)))</f>
        <v>157</v>
      </c>
      <c r="L24" s="259">
        <f t="shared" si="0"/>
        <v>324</v>
      </c>
      <c r="M24" s="271"/>
      <c r="N24" s="27"/>
      <c r="O24" s="26"/>
      <c r="Q24"/>
      <c r="R24"/>
      <c r="S24"/>
      <c r="T24"/>
      <c r="U24"/>
      <c r="V24"/>
      <c r="W24"/>
      <c r="X24"/>
      <c r="Y24"/>
      <c r="Z24"/>
      <c r="AA24"/>
      <c r="AB24"/>
      <c r="AC24"/>
      <c r="AD24"/>
      <c r="AE24"/>
      <c r="AF24"/>
      <c r="AG24"/>
      <c r="AH24"/>
      <c r="AI24"/>
    </row>
    <row r="25" spans="3:35" s="25" customFormat="1" ht="17.850000000000001" customHeight="1" x14ac:dyDescent="0.25">
      <c r="C25" s="17"/>
      <c r="D25" s="16"/>
      <c r="E25" s="461"/>
      <c r="F25" s="270"/>
      <c r="G25" s="268"/>
      <c r="H25" s="494" t="s">
        <v>2861</v>
      </c>
      <c r="I25" s="495"/>
      <c r="J25" s="242">
        <f>IF(ISERROR(VLOOKUP($G$12&amp;$G$16,'Enrollment Report'!$A$3:$N$2989,11,FALSE)),0,(VLOOKUP($G$12&amp;$G$16,'Enrollment Report'!$A$3:$N$2989,11,FALSE)))</f>
        <v>156</v>
      </c>
      <c r="K25" s="242">
        <f>IF(ISERROR(VLOOKUP($G$12&amp;$G$16,'Enrollment Report'!$A$3:$N$2989,10,FALSE)),0,(VLOOKUP($G$12&amp;$G$16,'Enrollment Report'!$A$3:$N$2989,10,FALSE)))</f>
        <v>163</v>
      </c>
      <c r="L25" s="259">
        <f t="shared" si="0"/>
        <v>319</v>
      </c>
      <c r="M25" s="272"/>
      <c r="N25" s="27"/>
      <c r="O25" s="26"/>
      <c r="Q25"/>
      <c r="R25"/>
      <c r="S25"/>
      <c r="T25"/>
      <c r="U25"/>
      <c r="V25"/>
      <c r="W25"/>
      <c r="X25"/>
      <c r="Y25"/>
      <c r="Z25"/>
      <c r="AA25"/>
      <c r="AB25"/>
      <c r="AC25"/>
      <c r="AD25"/>
      <c r="AE25"/>
      <c r="AF25"/>
      <c r="AG25"/>
      <c r="AH25"/>
      <c r="AI25"/>
    </row>
    <row r="26" spans="3:35" s="25" customFormat="1" ht="17.850000000000001" customHeight="1" x14ac:dyDescent="0.25">
      <c r="C26" s="17"/>
      <c r="D26" s="16"/>
      <c r="E26" s="461"/>
      <c r="F26" s="270"/>
      <c r="G26" s="268"/>
      <c r="H26" s="474" t="s">
        <v>2859</v>
      </c>
      <c r="I26" s="475"/>
      <c r="J26" s="242">
        <f>IF(ISERROR(VLOOKUP($G$12&amp;$G$16,'Enrollment Report'!$A$3:$N$2989,13,FALSE)),0,(VLOOKUP($G$12&amp;$G$16,'Enrollment Report'!$A$3:$N$2989,13,FALSE)))</f>
        <v>167</v>
      </c>
      <c r="K26" s="242">
        <f>IF(ISERROR(VLOOKUP($G$12&amp;$G$16,'Enrollment Report'!$A$3:$N$2989,12,FALSE)),0,(VLOOKUP($G$12&amp;$G$16,'Enrollment Report'!$A$3:$N$2989,12,FALSE)))</f>
        <v>155</v>
      </c>
      <c r="L26" s="259">
        <f t="shared" si="0"/>
        <v>322</v>
      </c>
      <c r="M26" s="272"/>
      <c r="N26" s="27"/>
      <c r="O26" s="26"/>
      <c r="Q26"/>
      <c r="R26"/>
      <c r="S26"/>
      <c r="T26"/>
      <c r="U26"/>
      <c r="V26"/>
      <c r="W26"/>
      <c r="X26"/>
      <c r="Y26"/>
      <c r="Z26"/>
      <c r="AA26"/>
      <c r="AB26"/>
      <c r="AC26"/>
      <c r="AD26"/>
      <c r="AE26"/>
      <c r="AF26"/>
      <c r="AG26"/>
      <c r="AH26"/>
      <c r="AI26"/>
    </row>
    <row r="27" spans="3:35" s="25" customFormat="1" ht="17.850000000000001" customHeight="1" x14ac:dyDescent="0.25">
      <c r="C27" s="17"/>
      <c r="D27" s="16"/>
      <c r="E27" s="462"/>
      <c r="F27" s="270"/>
      <c r="G27" s="268"/>
      <c r="H27" s="496" t="s">
        <v>2415</v>
      </c>
      <c r="I27" s="497"/>
      <c r="J27" s="259">
        <f>SUM(J21:J26)</f>
        <v>652</v>
      </c>
      <c r="K27" s="259">
        <f>SUM(K21:K26)</f>
        <v>646</v>
      </c>
      <c r="L27" s="259">
        <f>SUM(L21:L26)</f>
        <v>1298</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20.100000000000001" customHeight="1" x14ac:dyDescent="0.25">
      <c r="C29" s="17"/>
      <c r="D29" s="16"/>
      <c r="E29" s="456" t="s">
        <v>2417</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20.100000000000001" customHeight="1" x14ac:dyDescent="0.25">
      <c r="C30" s="17"/>
      <c r="D30" s="16"/>
      <c r="E30" s="40" t="s">
        <v>2411</v>
      </c>
      <c r="F30" s="34"/>
      <c r="G30" s="484"/>
      <c r="H30" s="479"/>
      <c r="I30" s="479"/>
      <c r="J30" s="479"/>
      <c r="K30" s="479"/>
      <c r="L30" s="479"/>
      <c r="M30" s="479"/>
      <c r="N30" s="27"/>
      <c r="O30" s="26"/>
      <c r="Q30"/>
      <c r="R30"/>
      <c r="S30"/>
      <c r="T30"/>
      <c r="U30"/>
      <c r="V30"/>
      <c r="W30"/>
      <c r="X30"/>
      <c r="Y30"/>
      <c r="Z30"/>
      <c r="AA30"/>
      <c r="AB30"/>
      <c r="AC30"/>
      <c r="AD30"/>
      <c r="AE30"/>
      <c r="AF30"/>
      <c r="AG30"/>
      <c r="AH30"/>
      <c r="AI30"/>
    </row>
    <row r="31" spans="3:35" s="25" customFormat="1" ht="20.100000000000001" customHeight="1" x14ac:dyDescent="0.25">
      <c r="C31" s="17"/>
      <c r="D31" s="16"/>
      <c r="E31" s="31" t="s">
        <v>2721</v>
      </c>
      <c r="F31" s="35"/>
      <c r="G31" s="476"/>
      <c r="H31" s="477"/>
      <c r="I31" s="477"/>
      <c r="J31" s="477"/>
      <c r="K31" s="58"/>
      <c r="L31" s="36" t="s">
        <v>2412</v>
      </c>
      <c r="M31" s="240"/>
      <c r="N31" s="27"/>
      <c r="O31" s="26"/>
      <c r="Q31"/>
      <c r="R31"/>
      <c r="S31"/>
      <c r="T31"/>
      <c r="U31"/>
      <c r="V31"/>
      <c r="W31"/>
      <c r="X31"/>
      <c r="Y31"/>
      <c r="Z31"/>
      <c r="AA31"/>
      <c r="AB31"/>
      <c r="AC31"/>
      <c r="AD31"/>
      <c r="AE31"/>
      <c r="AF31"/>
      <c r="AG31"/>
      <c r="AH31"/>
      <c r="AI31"/>
    </row>
    <row r="32" spans="3:35" s="25" customFormat="1" ht="20.100000000000001" customHeight="1" x14ac:dyDescent="0.25">
      <c r="C32" s="17"/>
      <c r="D32" s="16"/>
      <c r="E32" s="31" t="s">
        <v>2722</v>
      </c>
      <c r="F32" s="35"/>
      <c r="G32" s="487"/>
      <c r="H32" s="479"/>
      <c r="I32" s="479"/>
      <c r="J32" s="479"/>
      <c r="K32" s="479"/>
      <c r="L32" s="479"/>
      <c r="M32" s="47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20.100000000000001" customHeight="1" x14ac:dyDescent="0.25">
      <c r="C34" s="17"/>
      <c r="D34" s="16"/>
      <c r="E34" s="29" t="s">
        <v>2416</v>
      </c>
      <c r="F34" s="39"/>
      <c r="G34" s="484"/>
      <c r="H34" s="479"/>
      <c r="I34" s="479"/>
      <c r="J34" s="479"/>
      <c r="K34" s="479"/>
      <c r="L34" s="479"/>
      <c r="M34" s="479"/>
      <c r="N34" s="27"/>
      <c r="O34" s="26"/>
      <c r="Q34"/>
      <c r="R34"/>
      <c r="S34"/>
      <c r="T34"/>
      <c r="U34"/>
      <c r="V34"/>
      <c r="W34"/>
      <c r="X34"/>
      <c r="Y34"/>
      <c r="Z34"/>
      <c r="AA34"/>
      <c r="AB34"/>
      <c r="AC34"/>
      <c r="AD34"/>
      <c r="AE34"/>
      <c r="AF34"/>
      <c r="AG34"/>
      <c r="AH34"/>
      <c r="AI34"/>
    </row>
    <row r="35" spans="1:35" s="25" customFormat="1" ht="20.100000000000001" customHeight="1" x14ac:dyDescent="0.25">
      <c r="C35" s="17"/>
      <c r="D35" s="16"/>
      <c r="E35" s="31" t="s">
        <v>2721</v>
      </c>
      <c r="F35" s="35"/>
      <c r="G35" s="476"/>
      <c r="H35" s="477"/>
      <c r="I35" s="477"/>
      <c r="J35" s="477"/>
      <c r="K35" s="58"/>
      <c r="L35" s="36" t="s">
        <v>2412</v>
      </c>
      <c r="M35" s="240"/>
      <c r="N35" s="27"/>
      <c r="O35" s="26"/>
      <c r="Q35"/>
      <c r="R35"/>
      <c r="S35"/>
      <c r="T35"/>
      <c r="U35"/>
      <c r="V35"/>
      <c r="W35"/>
      <c r="X35"/>
      <c r="Y35"/>
      <c r="Z35"/>
      <c r="AA35"/>
      <c r="AB35"/>
      <c r="AC35"/>
      <c r="AD35"/>
      <c r="AE35"/>
      <c r="AF35"/>
      <c r="AG35"/>
      <c r="AH35"/>
      <c r="AI35"/>
    </row>
    <row r="36" spans="1:35" s="25" customFormat="1" ht="20.100000000000001" customHeight="1" x14ac:dyDescent="0.25">
      <c r="C36" s="17"/>
      <c r="D36" s="16"/>
      <c r="E36" s="138" t="s">
        <v>2722</v>
      </c>
      <c r="F36" s="35"/>
      <c r="G36" s="478"/>
      <c r="H36" s="479"/>
      <c r="I36" s="479"/>
      <c r="J36" s="479"/>
      <c r="K36" s="479"/>
      <c r="L36" s="47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20.100000000000001" customHeight="1" x14ac:dyDescent="0.25">
      <c r="C38" s="17"/>
      <c r="D38" s="16"/>
      <c r="E38" s="456" t="s">
        <v>2778</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1" t="s">
        <v>2781</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35" customHeight="1" x14ac:dyDescent="0.25">
      <c r="C40" s="17"/>
      <c r="D40" s="16"/>
      <c r="E40" s="467" t="s">
        <v>2847</v>
      </c>
      <c r="F40" s="468"/>
      <c r="G40" s="468"/>
      <c r="H40" s="468"/>
      <c r="I40" s="468"/>
      <c r="J40" s="468"/>
      <c r="K40" s="468"/>
      <c r="L40" s="468"/>
      <c r="M40" s="468"/>
      <c r="N40" s="27"/>
      <c r="O40" s="26"/>
      <c r="Q40"/>
      <c r="R40"/>
      <c r="S40"/>
      <c r="T40"/>
      <c r="U40"/>
      <c r="V40"/>
      <c r="W40"/>
      <c r="X40"/>
      <c r="Y40"/>
      <c r="Z40"/>
      <c r="AA40"/>
      <c r="AB40"/>
      <c r="AC40"/>
      <c r="AD40"/>
      <c r="AE40"/>
      <c r="AF40"/>
      <c r="AG40"/>
      <c r="AH40"/>
      <c r="AI40"/>
    </row>
    <row r="41" spans="1:35" ht="5.0999999999999996" customHeight="1" x14ac:dyDescent="0.25">
      <c r="C41" s="17"/>
      <c r="D41" s="18"/>
      <c r="N41" s="45"/>
      <c r="O41" s="24"/>
    </row>
    <row r="42" spans="1:35" ht="9.6" customHeight="1" thickBot="1" x14ac:dyDescent="0.3">
      <c r="C42" s="42"/>
      <c r="D42" s="43"/>
      <c r="E42" s="466"/>
      <c r="F42" s="466"/>
      <c r="G42" s="466"/>
      <c r="H42" s="466"/>
      <c r="I42" s="466"/>
      <c r="J42" s="466"/>
      <c r="K42" s="466"/>
      <c r="L42" s="466"/>
      <c r="M42" s="466"/>
      <c r="N42" s="43"/>
      <c r="O42" s="46"/>
    </row>
    <row r="43" spans="1:35" s="25" customFormat="1" ht="17.100000000000001"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3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3" t="s">
        <v>10078</v>
      </c>
      <c r="H4994" s="464"/>
      <c r="I4994" s="465"/>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Conestoga Valley SHS</v>
      </c>
      <c r="I4997" s="442" t="str">
        <f>IF(ISERROR(VLOOKUP($G$12&amp;$G4997,'PIMS School'!$C$1:$R$1467,8,FALSE)),"",(VLOOKUP($G$12&amp;$G4997,'PIMS School'!$C$1:$R$1467,8,FALSE)))</f>
        <v>2532</v>
      </c>
      <c r="J4997" s="49" t="s">
        <v>2767</v>
      </c>
      <c r="K4997" s="16" t="s">
        <v>2780</v>
      </c>
    </row>
    <row r="4998" spans="4:11" ht="18" hidden="1" customHeight="1" x14ac:dyDescent="0.25">
      <c r="G4998" s="18">
        <v>2</v>
      </c>
      <c r="H4998" t="str">
        <f>IF(ISERROR(VLOOKUP($G$12&amp;$G4998,'PIMS School'!$C$1:$R$1467,7,FALSE)),"",(VLOOKUP($G$12&amp;$G4998,'PIMS School'!$C$1:$R$1467,7,FALSE)))</f>
        <v>Gerald G Huesken MS</v>
      </c>
      <c r="I4998" s="54" t="str">
        <f>IF(ISERROR(VLOOKUP($G$12&amp;$G4998,'PIMS School'!$C$1:$R$1467,8,FALSE)),"",(VLOOKUP($G$12&amp;$G4998,'PIMS School'!$C$1:$R$1467,8,FALSE)))</f>
        <v>2531</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5703125" customWidth="1"/>
    <col min="2" max="2" width="27.42578125" customWidth="1"/>
    <col min="3" max="3" width="19" style="21" customWidth="1"/>
    <col min="4" max="4" width="30.42578125" style="406" customWidth="1"/>
    <col min="5" max="5" width="24.140625" style="406" customWidth="1"/>
    <col min="6" max="6" width="22.5703125" style="407" customWidth="1"/>
    <col min="7" max="7" width="16.5703125" style="407" customWidth="1"/>
    <col min="8" max="8" width="11.42578125" style="408" customWidth="1"/>
    <col min="9" max="9" width="10.85546875" style="408" customWidth="1"/>
    <col min="10" max="10" width="11.42578125" style="408" customWidth="1"/>
    <col min="11" max="11" width="12.5703125" style="408" customWidth="1"/>
    <col min="12" max="12" width="10.5703125" style="408" customWidth="1"/>
    <col min="13" max="13" width="11.42578125" style="408" customWidth="1"/>
    <col min="14" max="14" width="11.5703125" style="408" customWidth="1"/>
    <col min="15" max="15" width="12.5703125" style="408" customWidth="1"/>
    <col min="16" max="16" width="16.5703125" bestFit="1" customWidth="1"/>
  </cols>
  <sheetData>
    <row r="1" spans="2:16" ht="22.3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4.099999999999994"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90" activePane="bottomRight" state="frozen"/>
      <selection pane="topRight" activeCell="K1" sqref="K1"/>
      <selection pane="bottomLeft" activeCell="A14" sqref="A14"/>
      <selection pane="bottomRight" activeCell="V103" sqref="V103"/>
    </sheetView>
  </sheetViews>
  <sheetFormatPr defaultColWidth="8.85546875" defaultRowHeight="15" x14ac:dyDescent="0.25"/>
  <cols>
    <col min="1" max="2" width="1.5703125" style="1" customWidth="1"/>
    <col min="3" max="3" width="0.85546875" style="1" customWidth="1"/>
    <col min="4" max="4" width="10.5703125" style="216" hidden="1" customWidth="1"/>
    <col min="5" max="5" width="28.42578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5703125" style="1" customWidth="1"/>
    <col min="18" max="18" width="0.42578125" style="1" customWidth="1"/>
    <col min="19" max="21" width="10.42578125" style="1" customWidth="1"/>
    <col min="22" max="22" width="11.140625" style="1" customWidth="1"/>
    <col min="23" max="23" width="0.42578125" style="1" customWidth="1"/>
    <col min="24" max="27" width="4.5703125" style="1" customWidth="1"/>
    <col min="28" max="28" width="0.42578125" style="1" customWidth="1"/>
    <col min="29" max="32" width="4.5703125" style="1" customWidth="1"/>
    <col min="33" max="33" width="0.42578125" style="1" customWidth="1"/>
    <col min="34" max="37" width="8.42578125" style="1" customWidth="1"/>
    <col min="38" max="38" width="0.42578125" style="1" customWidth="1"/>
    <col min="39" max="42" width="9" style="1" customWidth="1"/>
    <col min="43" max="43" width="0.85546875" customWidth="1"/>
    <col min="44" max="44" width="1.5703125" customWidth="1"/>
    <col min="45" max="46" width="13.42578125" customWidth="1"/>
    <col min="47" max="49" width="9.140625" customWidth="1"/>
    <col min="50" max="51" width="12" customWidth="1"/>
    <col min="52" max="52" width="1" customWidth="1"/>
    <col min="53" max="54" width="27.425781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9"/>
      <c r="F2" s="449"/>
      <c r="G2" s="449"/>
      <c r="H2" s="449"/>
      <c r="I2" s="449"/>
      <c r="J2" s="449"/>
      <c r="K2" s="449"/>
      <c r="L2" s="449"/>
      <c r="M2" s="449"/>
      <c r="N2" s="449"/>
      <c r="O2" s="449"/>
      <c r="P2" s="449"/>
      <c r="Q2" s="20"/>
      <c r="R2" s="20"/>
      <c r="S2" s="20"/>
      <c r="T2" s="20"/>
      <c r="U2" s="20"/>
      <c r="V2" s="20"/>
      <c r="W2" s="20"/>
      <c r="X2" s="20"/>
      <c r="Y2" s="20"/>
      <c r="Z2" s="20"/>
      <c r="AA2" s="20"/>
      <c r="AB2" s="20"/>
      <c r="AC2" s="20"/>
      <c r="AD2" s="20"/>
      <c r="AE2" s="20"/>
      <c r="AF2" s="449"/>
      <c r="AG2" s="449"/>
      <c r="AH2" s="449"/>
      <c r="AI2" s="449"/>
      <c r="AJ2" s="449"/>
      <c r="AK2" s="449"/>
      <c r="AL2" s="449"/>
      <c r="AM2" s="449"/>
      <c r="AN2" s="449"/>
      <c r="AO2" s="449"/>
      <c r="AP2" s="449"/>
      <c r="AQ2" s="449"/>
      <c r="AR2" s="526"/>
    </row>
    <row r="3" spans="1:114" customFormat="1" ht="5.0999999999999996"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7"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R4" s="24"/>
      <c r="BW4"/>
      <c r="BX4"/>
      <c r="BY4"/>
      <c r="BZ4"/>
      <c r="CA4"/>
      <c r="CB4"/>
      <c r="CC4"/>
      <c r="CD4"/>
      <c r="CE4"/>
      <c r="CF4"/>
      <c r="CG4"/>
      <c r="CH4"/>
      <c r="CI4"/>
      <c r="CJ4"/>
      <c r="CK4"/>
      <c r="CL4"/>
      <c r="CM4"/>
      <c r="CN4"/>
      <c r="CO4"/>
      <c r="CP4"/>
    </row>
    <row r="5" spans="1:114" ht="20.45" customHeight="1" x14ac:dyDescent="0.25">
      <c r="A5"/>
      <c r="B5" s="17"/>
      <c r="C5" s="16"/>
      <c r="D5" s="210"/>
      <c r="E5" s="472" t="str">
        <f>'Page 1 - General Information'!E5</f>
        <v>2023-2024 School Year</v>
      </c>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4"/>
      <c r="BW5"/>
      <c r="BX5"/>
      <c r="BY5"/>
      <c r="BZ5"/>
      <c r="CA5"/>
      <c r="CB5"/>
      <c r="CC5"/>
      <c r="CD5"/>
      <c r="CE5"/>
      <c r="CF5"/>
      <c r="CG5"/>
      <c r="CH5"/>
      <c r="CI5"/>
      <c r="CJ5"/>
      <c r="CK5"/>
      <c r="CL5"/>
      <c r="CM5"/>
      <c r="CN5"/>
      <c r="CO5"/>
      <c r="CP5"/>
    </row>
    <row r="6" spans="1:114" s="22" customFormat="1" ht="5.0999999999999996"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Conestoga Valley SHS - 2532</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Conestoga Valley SD - 113361703</v>
      </c>
      <c r="AJ7" s="221"/>
      <c r="AK7" s="101"/>
      <c r="AL7" s="101"/>
      <c r="AM7" s="101"/>
      <c r="AN7" s="101"/>
      <c r="AO7" s="101"/>
      <c r="AP7" s="102"/>
      <c r="AQ7" s="16"/>
      <c r="AR7" s="24"/>
    </row>
    <row r="8" spans="1:114" customFormat="1" ht="5.0999999999999996" customHeight="1" x14ac:dyDescent="0.25">
      <c r="B8" s="17"/>
      <c r="C8" s="16"/>
      <c r="D8" s="248"/>
      <c r="E8" s="525"/>
      <c r="F8" s="525"/>
      <c r="G8" s="525"/>
      <c r="H8" s="525"/>
      <c r="I8" s="525"/>
      <c r="J8" s="525"/>
      <c r="K8" s="525"/>
      <c r="L8" s="525"/>
      <c r="M8" s="50"/>
      <c r="AP8" s="55"/>
      <c r="AQ8" s="54"/>
      <c r="AR8" s="24"/>
    </row>
    <row r="9" spans="1:114" ht="20.45" customHeight="1" x14ac:dyDescent="0.25">
      <c r="A9"/>
      <c r="B9" s="17"/>
      <c r="C9" s="16"/>
      <c r="D9" s="210"/>
      <c r="E9" s="505" t="s">
        <v>9</v>
      </c>
      <c r="F9" s="505"/>
      <c r="G9" s="505"/>
      <c r="H9" s="505"/>
      <c r="I9" s="505"/>
      <c r="J9" s="507"/>
      <c r="K9" s="505"/>
      <c r="L9" s="505"/>
      <c r="M9" s="505"/>
      <c r="N9" s="505"/>
      <c r="O9" s="505"/>
      <c r="P9" s="505"/>
      <c r="Q9" s="505"/>
      <c r="R9" s="505"/>
      <c r="S9" s="505"/>
      <c r="T9" s="505"/>
      <c r="U9" s="505"/>
      <c r="V9" s="505"/>
      <c r="W9" s="505"/>
      <c r="X9" s="505"/>
      <c r="Y9" s="505"/>
      <c r="Z9" s="505"/>
      <c r="AA9" s="505"/>
      <c r="AB9" s="505"/>
      <c r="AC9" s="505"/>
      <c r="AD9" s="505"/>
      <c r="AE9" s="505"/>
      <c r="AF9" s="506"/>
      <c r="AG9" s="105"/>
      <c r="AH9" s="504" t="s">
        <v>11</v>
      </c>
      <c r="AI9" s="505"/>
      <c r="AJ9" s="505"/>
      <c r="AK9" s="505"/>
      <c r="AL9" s="505"/>
      <c r="AM9" s="505"/>
      <c r="AN9" s="505"/>
      <c r="AO9" s="505"/>
      <c r="AP9" s="506"/>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8" t="s">
        <v>2805</v>
      </c>
      <c r="F10" s="8"/>
      <c r="G10" s="501" t="s">
        <v>2801</v>
      </c>
      <c r="H10" s="126"/>
      <c r="I10" s="501" t="s">
        <v>2806</v>
      </c>
      <c r="J10" s="126"/>
      <c r="K10" s="514" t="s">
        <v>2850</v>
      </c>
      <c r="L10" s="515"/>
      <c r="M10" s="516"/>
      <c r="N10" s="117"/>
      <c r="O10" s="514" t="s">
        <v>2772</v>
      </c>
      <c r="P10" s="515"/>
      <c r="Q10" s="516"/>
      <c r="R10" s="100"/>
      <c r="S10" s="508" t="s">
        <v>10045</v>
      </c>
      <c r="T10" s="509"/>
      <c r="U10" s="509"/>
      <c r="V10" s="510"/>
      <c r="W10" s="100"/>
      <c r="X10" s="514" t="s">
        <v>2768</v>
      </c>
      <c r="Y10" s="515"/>
      <c r="Z10" s="515"/>
      <c r="AA10" s="516"/>
      <c r="AB10" s="100"/>
      <c r="AC10" s="514" t="s">
        <v>2769</v>
      </c>
      <c r="AD10" s="515"/>
      <c r="AE10" s="515"/>
      <c r="AF10" s="516"/>
      <c r="AG10" s="3"/>
      <c r="AH10" s="518" t="s">
        <v>10274</v>
      </c>
      <c r="AI10" s="518"/>
      <c r="AJ10" s="518"/>
      <c r="AK10" s="522"/>
      <c r="AL10" s="11"/>
      <c r="AM10" s="520" t="s">
        <v>13</v>
      </c>
      <c r="AN10" s="521"/>
      <c r="AO10" s="521"/>
      <c r="AP10" s="521"/>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350000000000001" customHeight="1" x14ac:dyDescent="0.25">
      <c r="A11"/>
      <c r="B11" s="17"/>
      <c r="C11" s="16"/>
      <c r="D11" s="210"/>
      <c r="E11" s="499"/>
      <c r="F11" s="99"/>
      <c r="G11" s="502"/>
      <c r="H11" s="171"/>
      <c r="I11" s="502"/>
      <c r="J11" s="171"/>
      <c r="K11" s="517"/>
      <c r="L11" s="518"/>
      <c r="M11" s="519"/>
      <c r="N11" s="99"/>
      <c r="O11" s="517"/>
      <c r="P11" s="518"/>
      <c r="Q11" s="519"/>
      <c r="R11" s="100"/>
      <c r="S11" s="511"/>
      <c r="T11" s="512"/>
      <c r="U11" s="512"/>
      <c r="V11" s="513"/>
      <c r="W11" s="100"/>
      <c r="X11" s="517"/>
      <c r="Y11" s="518"/>
      <c r="Z11" s="518"/>
      <c r="AA11" s="519"/>
      <c r="AB11" s="161"/>
      <c r="AC11" s="517"/>
      <c r="AD11" s="518"/>
      <c r="AE11" s="518"/>
      <c r="AF11" s="519"/>
      <c r="AG11" s="3"/>
      <c r="AH11" s="523" t="s">
        <v>2770</v>
      </c>
      <c r="AI11" s="524"/>
      <c r="AJ11" s="523" t="s">
        <v>2771</v>
      </c>
      <c r="AK11" s="524"/>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x14ac:dyDescent="0.25">
      <c r="A12"/>
      <c r="B12" s="17"/>
      <c r="C12" s="16"/>
      <c r="D12" s="210"/>
      <c r="E12" s="500"/>
      <c r="F12" s="9"/>
      <c r="G12" s="503"/>
      <c r="H12" s="10"/>
      <c r="I12" s="503"/>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1.0000000000000004</v>
      </c>
      <c r="AN12" s="250">
        <f>SUM(AN14:AN184)</f>
        <v>1.0000000000000004</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v>13</v>
      </c>
      <c r="L14" s="62"/>
      <c r="M14" s="13">
        <f>SUM(K14:L14)</f>
        <v>13</v>
      </c>
      <c r="N14" s="2"/>
      <c r="O14" s="62"/>
      <c r="P14" s="62"/>
      <c r="Q14" s="62" t="s">
        <v>2784</v>
      </c>
      <c r="R14" s="2"/>
      <c r="S14" s="62"/>
      <c r="T14" s="62"/>
      <c r="U14" s="62"/>
      <c r="V14" s="62"/>
      <c r="W14" s="2"/>
      <c r="X14" s="62"/>
      <c r="Y14" s="95"/>
      <c r="Z14" s="95">
        <v>20</v>
      </c>
      <c r="AA14" s="131">
        <f>SUM(X14:Z14)</f>
        <v>20</v>
      </c>
      <c r="AB14" s="2"/>
      <c r="AC14" s="95"/>
      <c r="AD14" s="95"/>
      <c r="AE14" s="95">
        <v>20</v>
      </c>
      <c r="AF14" s="131">
        <f>SUM(AC14:AE14)</f>
        <v>20</v>
      </c>
      <c r="AG14" s="3"/>
      <c r="AH14" s="278"/>
      <c r="AI14" s="95">
        <v>1</v>
      </c>
      <c r="AJ14" s="279"/>
      <c r="AK14" s="62">
        <v>2</v>
      </c>
      <c r="AL14" s="3"/>
      <c r="AM14" s="253">
        <v>0.04</v>
      </c>
      <c r="AN14" s="253">
        <v>0.04</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v>12</v>
      </c>
      <c r="L15" s="169"/>
      <c r="M15" s="13">
        <f t="shared" ref="M15:M78" si="0">SUM(K15:L15)</f>
        <v>12</v>
      </c>
      <c r="N15" s="2"/>
      <c r="O15" s="63"/>
      <c r="P15" s="63" t="s">
        <v>2784</v>
      </c>
      <c r="Q15" s="63"/>
      <c r="R15" s="2"/>
      <c r="S15" s="260"/>
      <c r="T15" s="260"/>
      <c r="U15" s="260"/>
      <c r="V15" s="260"/>
      <c r="W15" s="2"/>
      <c r="X15" s="63"/>
      <c r="Y15" s="63">
        <v>22</v>
      </c>
      <c r="Z15" s="63"/>
      <c r="AA15" s="131">
        <f t="shared" ref="AA15:AA78" si="1">SUM(X15:Z15)</f>
        <v>22</v>
      </c>
      <c r="AB15" s="2"/>
      <c r="AC15" s="249"/>
      <c r="AD15" s="249">
        <v>22</v>
      </c>
      <c r="AE15" s="249"/>
      <c r="AF15" s="131">
        <f t="shared" ref="AF15:AF78" si="2">SUM(AC15:AE15)</f>
        <v>22</v>
      </c>
      <c r="AG15" s="3"/>
      <c r="AH15" s="280"/>
      <c r="AI15" s="293">
        <v>1</v>
      </c>
      <c r="AJ15" s="281"/>
      <c r="AK15" s="294">
        <v>1</v>
      </c>
      <c r="AL15" s="3"/>
      <c r="AM15" s="255">
        <v>0.06</v>
      </c>
      <c r="AN15" s="255">
        <v>0.06</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v>7</v>
      </c>
      <c r="L16" s="168"/>
      <c r="M16" s="13">
        <f t="shared" si="0"/>
        <v>7</v>
      </c>
      <c r="N16" s="2"/>
      <c r="O16" s="62"/>
      <c r="P16" s="62" t="s">
        <v>2784</v>
      </c>
      <c r="Q16" s="62"/>
      <c r="R16" s="2"/>
      <c r="S16" s="62"/>
      <c r="T16" s="62"/>
      <c r="U16" s="62"/>
      <c r="V16" s="62"/>
      <c r="W16" s="2"/>
      <c r="X16" s="62"/>
      <c r="Y16" s="95">
        <v>14</v>
      </c>
      <c r="Z16" s="95"/>
      <c r="AA16" s="131">
        <f t="shared" si="1"/>
        <v>14</v>
      </c>
      <c r="AB16" s="2"/>
      <c r="AC16" s="95"/>
      <c r="AD16" s="95">
        <v>14</v>
      </c>
      <c r="AE16" s="95"/>
      <c r="AF16" s="131">
        <f t="shared" si="2"/>
        <v>14</v>
      </c>
      <c r="AG16" s="3"/>
      <c r="AH16" s="278"/>
      <c r="AI16" s="95">
        <v>0.5</v>
      </c>
      <c r="AJ16" s="279"/>
      <c r="AK16" s="62">
        <v>0</v>
      </c>
      <c r="AL16" s="3"/>
      <c r="AM16" s="253">
        <v>0.01</v>
      </c>
      <c r="AN16" s="253">
        <v>0.01</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v>8</v>
      </c>
      <c r="L17" s="169"/>
      <c r="M17" s="13">
        <f t="shared" si="0"/>
        <v>8</v>
      </c>
      <c r="N17" s="2"/>
      <c r="O17" s="63" t="s">
        <v>2784</v>
      </c>
      <c r="P17" s="63"/>
      <c r="Q17" s="63"/>
      <c r="R17" s="2"/>
      <c r="S17" s="260"/>
      <c r="T17" s="260"/>
      <c r="U17" s="260"/>
      <c r="V17" s="260"/>
      <c r="W17" s="2"/>
      <c r="X17" s="63">
        <v>7</v>
      </c>
      <c r="Y17" s="63"/>
      <c r="Z17" s="63"/>
      <c r="AA17" s="131">
        <f t="shared" si="1"/>
        <v>7</v>
      </c>
      <c r="AB17" s="2"/>
      <c r="AC17" s="249">
        <v>7</v>
      </c>
      <c r="AD17" s="249"/>
      <c r="AE17" s="249"/>
      <c r="AF17" s="131">
        <f t="shared" si="2"/>
        <v>7</v>
      </c>
      <c r="AG17" s="3"/>
      <c r="AH17" s="280"/>
      <c r="AI17" s="293">
        <v>0.5</v>
      </c>
      <c r="AJ17" s="281"/>
      <c r="AK17" s="294">
        <v>0</v>
      </c>
      <c r="AL17" s="3"/>
      <c r="AM17" s="255">
        <v>0.03</v>
      </c>
      <c r="AN17" s="255">
        <v>0.03</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v>38</v>
      </c>
      <c r="L18" s="168"/>
      <c r="M18" s="13">
        <f t="shared" si="0"/>
        <v>38</v>
      </c>
      <c r="N18" s="2"/>
      <c r="O18" s="62" t="s">
        <v>2784</v>
      </c>
      <c r="P18" s="62"/>
      <c r="Q18" s="62"/>
      <c r="R18" s="2"/>
      <c r="S18" s="62"/>
      <c r="T18" s="62"/>
      <c r="U18" s="62"/>
      <c r="V18" s="62"/>
      <c r="W18" s="2"/>
      <c r="X18" s="62">
        <v>10</v>
      </c>
      <c r="Y18" s="95"/>
      <c r="Z18" s="95"/>
      <c r="AA18" s="131">
        <f t="shared" si="1"/>
        <v>10</v>
      </c>
      <c r="AB18" s="2"/>
      <c r="AC18" s="95">
        <v>10</v>
      </c>
      <c r="AD18" s="95"/>
      <c r="AE18" s="95"/>
      <c r="AF18" s="131">
        <f>SUM(AC18:AE18)</f>
        <v>10</v>
      </c>
      <c r="AG18" s="3"/>
      <c r="AH18" s="278"/>
      <c r="AI18" s="95">
        <v>1</v>
      </c>
      <c r="AJ18" s="279"/>
      <c r="AK18" s="62">
        <v>4</v>
      </c>
      <c r="AL18" s="3"/>
      <c r="AM18" s="253">
        <v>7.0000000000000007E-2</v>
      </c>
      <c r="AN18" s="253">
        <v>7.0000000000000007E-2</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v>7</v>
      </c>
      <c r="L19" s="169"/>
      <c r="M19" s="13">
        <f t="shared" si="0"/>
        <v>7</v>
      </c>
      <c r="N19" s="2"/>
      <c r="O19" s="63" t="s">
        <v>2784</v>
      </c>
      <c r="P19" s="63"/>
      <c r="Q19" s="63"/>
      <c r="R19" s="2"/>
      <c r="S19" s="260"/>
      <c r="T19" s="260"/>
      <c r="U19" s="260"/>
      <c r="V19" s="260"/>
      <c r="W19" s="2"/>
      <c r="X19" s="63">
        <v>5</v>
      </c>
      <c r="Y19" s="63"/>
      <c r="Z19" s="63"/>
      <c r="AA19" s="131">
        <f t="shared" si="1"/>
        <v>5</v>
      </c>
      <c r="AB19" s="2"/>
      <c r="AC19" s="249">
        <v>5</v>
      </c>
      <c r="AD19" s="249"/>
      <c r="AE19" s="249"/>
      <c r="AF19" s="131">
        <f t="shared" si="2"/>
        <v>5</v>
      </c>
      <c r="AG19" s="3"/>
      <c r="AH19" s="280"/>
      <c r="AI19" s="293">
        <v>1</v>
      </c>
      <c r="AJ19" s="281"/>
      <c r="AK19" s="294">
        <v>0</v>
      </c>
      <c r="AL19" s="3"/>
      <c r="AM19" s="255">
        <v>0.01</v>
      </c>
      <c r="AN19" s="255">
        <v>0.01</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v>26</v>
      </c>
      <c r="L20" s="168"/>
      <c r="M20" s="13">
        <f t="shared" si="0"/>
        <v>26</v>
      </c>
      <c r="N20" s="2"/>
      <c r="O20" s="62"/>
      <c r="P20" s="62"/>
      <c r="Q20" s="62" t="s">
        <v>2784</v>
      </c>
      <c r="R20" s="2"/>
      <c r="S20" s="62"/>
      <c r="T20" s="62"/>
      <c r="U20" s="62"/>
      <c r="V20" s="62"/>
      <c r="W20" s="2"/>
      <c r="X20" s="62"/>
      <c r="Y20" s="95"/>
      <c r="Z20" s="95">
        <v>17</v>
      </c>
      <c r="AA20" s="131">
        <f t="shared" si="1"/>
        <v>17</v>
      </c>
      <c r="AB20" s="2"/>
      <c r="AC20" s="95"/>
      <c r="AD20" s="95"/>
      <c r="AE20" s="95">
        <v>17</v>
      </c>
      <c r="AF20" s="131">
        <f t="shared" si="2"/>
        <v>17</v>
      </c>
      <c r="AG20" s="3"/>
      <c r="AH20" s="278"/>
      <c r="AI20" s="95">
        <v>1</v>
      </c>
      <c r="AJ20" s="279"/>
      <c r="AK20" s="62">
        <v>1</v>
      </c>
      <c r="AL20" s="3"/>
      <c r="AM20" s="253">
        <v>0.05</v>
      </c>
      <c r="AN20" s="253">
        <v>0.05</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v>7</v>
      </c>
      <c r="L21" s="169"/>
      <c r="M21" s="13">
        <f t="shared" si="0"/>
        <v>7</v>
      </c>
      <c r="N21" s="2"/>
      <c r="O21" s="63"/>
      <c r="P21" s="63" t="s">
        <v>2784</v>
      </c>
      <c r="Q21" s="63"/>
      <c r="R21" s="2"/>
      <c r="S21" s="260"/>
      <c r="T21" s="260"/>
      <c r="U21" s="260"/>
      <c r="V21" s="260"/>
      <c r="W21" s="2"/>
      <c r="X21" s="63"/>
      <c r="Y21" s="63">
        <v>14</v>
      </c>
      <c r="Z21" s="63"/>
      <c r="AA21" s="131">
        <f t="shared" si="1"/>
        <v>14</v>
      </c>
      <c r="AB21" s="2"/>
      <c r="AC21" s="249"/>
      <c r="AD21" s="249">
        <v>14</v>
      </c>
      <c r="AE21" s="249"/>
      <c r="AF21" s="131">
        <f t="shared" si="2"/>
        <v>14</v>
      </c>
      <c r="AG21" s="3"/>
      <c r="AH21" s="280"/>
      <c r="AI21" s="293">
        <v>0.5</v>
      </c>
      <c r="AJ21" s="281"/>
      <c r="AK21" s="294">
        <v>0</v>
      </c>
      <c r="AL21" s="3"/>
      <c r="AM21" s="255">
        <v>0.01</v>
      </c>
      <c r="AN21" s="255">
        <v>0.01</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v>22</v>
      </c>
      <c r="L22" s="168"/>
      <c r="M22" s="13">
        <f t="shared" si="0"/>
        <v>22</v>
      </c>
      <c r="N22" s="2"/>
      <c r="O22" s="62" t="s">
        <v>2784</v>
      </c>
      <c r="P22" s="62"/>
      <c r="Q22" s="62"/>
      <c r="R22" s="2"/>
      <c r="S22" s="62"/>
      <c r="T22" s="62"/>
      <c r="U22" s="62"/>
      <c r="V22" s="62"/>
      <c r="W22" s="2"/>
      <c r="X22" s="62">
        <v>16</v>
      </c>
      <c r="Y22" s="95"/>
      <c r="Z22" s="95"/>
      <c r="AA22" s="131">
        <f t="shared" si="1"/>
        <v>16</v>
      </c>
      <c r="AB22" s="2"/>
      <c r="AC22" s="95">
        <v>16</v>
      </c>
      <c r="AD22" s="95"/>
      <c r="AE22" s="95"/>
      <c r="AF22" s="131">
        <f t="shared" si="2"/>
        <v>16</v>
      </c>
      <c r="AG22" s="3"/>
      <c r="AH22" s="278"/>
      <c r="AI22" s="95">
        <v>1</v>
      </c>
      <c r="AJ22" s="279"/>
      <c r="AK22" s="62">
        <v>2</v>
      </c>
      <c r="AL22" s="3"/>
      <c r="AM22" s="253">
        <v>0.05</v>
      </c>
      <c r="AN22" s="253">
        <v>0.05</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v>7</v>
      </c>
      <c r="L23" s="169"/>
      <c r="M23" s="13">
        <f t="shared" si="0"/>
        <v>7</v>
      </c>
      <c r="N23" s="2"/>
      <c r="O23" s="63"/>
      <c r="P23" s="63" t="s">
        <v>2784</v>
      </c>
      <c r="Q23" s="63"/>
      <c r="R23" s="2"/>
      <c r="S23" s="260"/>
      <c r="T23" s="260"/>
      <c r="U23" s="260"/>
      <c r="V23" s="260"/>
      <c r="W23" s="2"/>
      <c r="X23" s="63"/>
      <c r="Y23" s="63">
        <v>8</v>
      </c>
      <c r="Z23" s="63"/>
      <c r="AA23" s="131">
        <f t="shared" si="1"/>
        <v>8</v>
      </c>
      <c r="AB23" s="2"/>
      <c r="AC23" s="249"/>
      <c r="AD23" s="249">
        <v>8</v>
      </c>
      <c r="AE23" s="249"/>
      <c r="AF23" s="131">
        <f t="shared" si="2"/>
        <v>8</v>
      </c>
      <c r="AG23" s="3"/>
      <c r="AH23" s="280"/>
      <c r="AI23" s="293">
        <v>0.5</v>
      </c>
      <c r="AJ23" s="281"/>
      <c r="AK23" s="294">
        <v>1</v>
      </c>
      <c r="AL23" s="3"/>
      <c r="AM23" s="255">
        <v>0.03</v>
      </c>
      <c r="AN23" s="255">
        <v>0.03</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v>7</v>
      </c>
      <c r="L24" s="168"/>
      <c r="M24" s="13">
        <f t="shared" si="0"/>
        <v>7</v>
      </c>
      <c r="N24" s="2"/>
      <c r="O24" s="62"/>
      <c r="P24" s="62"/>
      <c r="Q24" s="62" t="s">
        <v>2784</v>
      </c>
      <c r="R24" s="2"/>
      <c r="S24" s="62"/>
      <c r="T24" s="62"/>
      <c r="U24" s="62"/>
      <c r="V24" s="62"/>
      <c r="W24" s="2"/>
      <c r="X24" s="62"/>
      <c r="Y24" s="95"/>
      <c r="Z24" s="95">
        <v>14</v>
      </c>
      <c r="AA24" s="131">
        <f t="shared" si="1"/>
        <v>14</v>
      </c>
      <c r="AB24" s="2"/>
      <c r="AC24" s="95"/>
      <c r="AD24" s="95"/>
      <c r="AE24" s="95">
        <v>14</v>
      </c>
      <c r="AF24" s="131">
        <f t="shared" si="2"/>
        <v>14</v>
      </c>
      <c r="AG24" s="3"/>
      <c r="AH24" s="278"/>
      <c r="AI24" s="95">
        <v>0.5</v>
      </c>
      <c r="AJ24" s="279"/>
      <c r="AK24" s="62">
        <v>0</v>
      </c>
      <c r="AL24" s="3"/>
      <c r="AM24" s="253">
        <v>0.03</v>
      </c>
      <c r="AN24" s="253">
        <v>0.03</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v>30</v>
      </c>
      <c r="L26" s="168"/>
      <c r="M26" s="13">
        <f t="shared" si="0"/>
        <v>30</v>
      </c>
      <c r="N26" s="2"/>
      <c r="O26" s="62"/>
      <c r="P26" s="62"/>
      <c r="Q26" s="62" t="s">
        <v>2784</v>
      </c>
      <c r="R26" s="2"/>
      <c r="S26" s="62"/>
      <c r="T26" s="62"/>
      <c r="U26" s="62"/>
      <c r="V26" s="62"/>
      <c r="W26" s="2"/>
      <c r="X26" s="62"/>
      <c r="Y26" s="95"/>
      <c r="Z26" s="95">
        <v>8</v>
      </c>
      <c r="AA26" s="131">
        <f t="shared" si="1"/>
        <v>8</v>
      </c>
      <c r="AB26" s="2"/>
      <c r="AC26" s="95"/>
      <c r="AD26" s="95"/>
      <c r="AE26" s="95">
        <v>8</v>
      </c>
      <c r="AF26" s="131">
        <f t="shared" si="2"/>
        <v>8</v>
      </c>
      <c r="AG26" s="3"/>
      <c r="AH26" s="278"/>
      <c r="AI26" s="95">
        <v>1</v>
      </c>
      <c r="AJ26" s="279"/>
      <c r="AK26" s="62">
        <v>1.5</v>
      </c>
      <c r="AL26" s="3"/>
      <c r="AM26" s="253">
        <v>0.05</v>
      </c>
      <c r="AN26" s="253">
        <v>0.05</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v>14</v>
      </c>
      <c r="L27" s="169"/>
      <c r="M27" s="13">
        <f t="shared" si="0"/>
        <v>14</v>
      </c>
      <c r="N27" s="2"/>
      <c r="O27" s="63"/>
      <c r="P27" s="63"/>
      <c r="Q27" s="63" t="s">
        <v>2784</v>
      </c>
      <c r="R27" s="2"/>
      <c r="S27" s="260"/>
      <c r="T27" s="260"/>
      <c r="U27" s="260"/>
      <c r="V27" s="260"/>
      <c r="W27" s="2"/>
      <c r="X27" s="63"/>
      <c r="Y27" s="63"/>
      <c r="Z27" s="63">
        <v>22</v>
      </c>
      <c r="AA27" s="131">
        <f t="shared" si="1"/>
        <v>22</v>
      </c>
      <c r="AB27" s="2"/>
      <c r="AC27" s="249"/>
      <c r="AD27" s="249"/>
      <c r="AE27" s="249">
        <v>22</v>
      </c>
      <c r="AF27" s="131">
        <f t="shared" si="2"/>
        <v>22</v>
      </c>
      <c r="AG27" s="3"/>
      <c r="AH27" s="280"/>
      <c r="AI27" s="293">
        <v>1</v>
      </c>
      <c r="AJ27" s="281"/>
      <c r="AK27" s="294">
        <v>1</v>
      </c>
      <c r="AL27" s="3"/>
      <c r="AM27" s="255">
        <v>0.04</v>
      </c>
      <c r="AN27" s="255">
        <v>0.04</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v>14</v>
      </c>
      <c r="L29" s="169"/>
      <c r="M29" s="13">
        <f t="shared" si="0"/>
        <v>14</v>
      </c>
      <c r="N29" s="2"/>
      <c r="O29" s="63"/>
      <c r="P29" s="63" t="s">
        <v>2784</v>
      </c>
      <c r="Q29" s="63"/>
      <c r="R29" s="2"/>
      <c r="S29" s="260"/>
      <c r="T29" s="260"/>
      <c r="U29" s="260"/>
      <c r="V29" s="260"/>
      <c r="W29" s="2"/>
      <c r="X29" s="63"/>
      <c r="Y29" s="63">
        <v>22</v>
      </c>
      <c r="Z29" s="63"/>
      <c r="AA29" s="131">
        <f t="shared" si="1"/>
        <v>22</v>
      </c>
      <c r="AB29" s="2"/>
      <c r="AC29" s="249"/>
      <c r="AD29" s="249">
        <v>22</v>
      </c>
      <c r="AE29" s="249"/>
      <c r="AF29" s="131">
        <f t="shared" si="2"/>
        <v>22</v>
      </c>
      <c r="AG29" s="3"/>
      <c r="AH29" s="280"/>
      <c r="AI29" s="293">
        <v>1</v>
      </c>
      <c r="AJ29" s="281"/>
      <c r="AK29" s="294">
        <v>2</v>
      </c>
      <c r="AL29" s="3"/>
      <c r="AM29" s="255">
        <v>0.06</v>
      </c>
      <c r="AN29" s="255">
        <v>0.06</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v>14</v>
      </c>
      <c r="L30" s="168"/>
      <c r="M30" s="13">
        <f t="shared" si="0"/>
        <v>14</v>
      </c>
      <c r="N30" s="2"/>
      <c r="O30" s="62"/>
      <c r="P30" s="62"/>
      <c r="Q30" s="62" t="s">
        <v>2784</v>
      </c>
      <c r="R30" s="2"/>
      <c r="S30" s="62"/>
      <c r="T30" s="62"/>
      <c r="U30" s="62"/>
      <c r="V30" s="62"/>
      <c r="W30" s="2"/>
      <c r="X30" s="62"/>
      <c r="Y30" s="95"/>
      <c r="Z30" s="95">
        <v>19</v>
      </c>
      <c r="AA30" s="131">
        <f t="shared" si="1"/>
        <v>19</v>
      </c>
      <c r="AB30" s="2"/>
      <c r="AC30" s="95"/>
      <c r="AD30" s="95"/>
      <c r="AE30" s="95">
        <v>19</v>
      </c>
      <c r="AF30" s="131">
        <f t="shared" si="2"/>
        <v>19</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v>7</v>
      </c>
      <c r="L31" s="169"/>
      <c r="M31" s="13">
        <f t="shared" si="0"/>
        <v>7</v>
      </c>
      <c r="N31" s="2"/>
      <c r="O31" s="63"/>
      <c r="P31" s="63" t="s">
        <v>2784</v>
      </c>
      <c r="Q31" s="63"/>
      <c r="R31" s="2"/>
      <c r="S31" s="260"/>
      <c r="T31" s="260"/>
      <c r="U31" s="260"/>
      <c r="V31" s="260"/>
      <c r="W31" s="2"/>
      <c r="X31" s="63"/>
      <c r="Y31" s="63">
        <v>21</v>
      </c>
      <c r="Z31" s="63"/>
      <c r="AA31" s="131">
        <f t="shared" si="1"/>
        <v>21</v>
      </c>
      <c r="AB31" s="2"/>
      <c r="AC31" s="249"/>
      <c r="AD31" s="249">
        <v>21</v>
      </c>
      <c r="AE31" s="249"/>
      <c r="AF31" s="131">
        <f t="shared" si="2"/>
        <v>21</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v>2</v>
      </c>
      <c r="L32" s="168"/>
      <c r="M32" s="13">
        <f t="shared" si="0"/>
        <v>2</v>
      </c>
      <c r="N32" s="2"/>
      <c r="O32" s="62"/>
      <c r="P32" s="62" t="s">
        <v>2784</v>
      </c>
      <c r="Q32" s="62"/>
      <c r="R32" s="2"/>
      <c r="S32" s="62"/>
      <c r="T32" s="62"/>
      <c r="U32" s="62"/>
      <c r="V32" s="62"/>
      <c r="W32" s="2"/>
      <c r="X32" s="62"/>
      <c r="Y32" s="95">
        <v>14</v>
      </c>
      <c r="Z32" s="95"/>
      <c r="AA32" s="131">
        <f t="shared" si="1"/>
        <v>14</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v>14</v>
      </c>
      <c r="L33" s="169"/>
      <c r="M33" s="13">
        <f t="shared" si="0"/>
        <v>14</v>
      </c>
      <c r="N33" s="2"/>
      <c r="O33" s="63" t="s">
        <v>2784</v>
      </c>
      <c r="P33" s="63"/>
      <c r="Q33" s="63"/>
      <c r="R33" s="2"/>
      <c r="S33" s="260"/>
      <c r="T33" s="260"/>
      <c r="U33" s="260"/>
      <c r="V33" s="260"/>
      <c r="W33" s="2"/>
      <c r="X33" s="63">
        <v>7</v>
      </c>
      <c r="Y33" s="63"/>
      <c r="Z33" s="63"/>
      <c r="AA33" s="131">
        <f t="shared" si="1"/>
        <v>7</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v>16</v>
      </c>
      <c r="L34" s="168"/>
      <c r="M34" s="13">
        <f t="shared" si="0"/>
        <v>16</v>
      </c>
      <c r="N34" s="2"/>
      <c r="O34" s="62" t="s">
        <v>2784</v>
      </c>
      <c r="P34" s="62"/>
      <c r="Q34" s="62"/>
      <c r="R34" s="2"/>
      <c r="S34" s="62"/>
      <c r="T34" s="62"/>
      <c r="U34" s="62"/>
      <c r="V34" s="62"/>
      <c r="W34" s="2"/>
      <c r="X34" s="62">
        <v>9</v>
      </c>
      <c r="Y34" s="95"/>
      <c r="Z34" s="95"/>
      <c r="AA34" s="131">
        <f t="shared" si="1"/>
        <v>9</v>
      </c>
      <c r="AB34" s="2"/>
      <c r="AC34" s="95">
        <v>9</v>
      </c>
      <c r="AD34" s="95"/>
      <c r="AE34" s="95"/>
      <c r="AF34" s="131">
        <f t="shared" si="2"/>
        <v>9</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v>5</v>
      </c>
      <c r="L35" s="169"/>
      <c r="M35" s="13">
        <f t="shared" si="0"/>
        <v>5</v>
      </c>
      <c r="N35" s="2"/>
      <c r="O35" s="63" t="s">
        <v>2784</v>
      </c>
      <c r="P35" s="63"/>
      <c r="Q35" s="63"/>
      <c r="R35" s="2"/>
      <c r="S35" s="260"/>
      <c r="T35" s="260"/>
      <c r="U35" s="260"/>
      <c r="V35" s="260"/>
      <c r="W35" s="2"/>
      <c r="X35" s="63">
        <v>5</v>
      </c>
      <c r="Y35" s="63"/>
      <c r="Z35" s="63"/>
      <c r="AA35" s="131">
        <f t="shared" si="1"/>
        <v>5</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v>12</v>
      </c>
      <c r="L36" s="168"/>
      <c r="M36" s="13">
        <f t="shared" si="0"/>
        <v>12</v>
      </c>
      <c r="N36" s="2"/>
      <c r="O36" s="62"/>
      <c r="P36" s="62"/>
      <c r="Q36" s="62" t="s">
        <v>2784</v>
      </c>
      <c r="R36" s="2"/>
      <c r="S36" s="62"/>
      <c r="T36" s="62"/>
      <c r="U36" s="62"/>
      <c r="V36" s="62"/>
      <c r="W36" s="2"/>
      <c r="X36" s="62"/>
      <c r="Y36" s="95"/>
      <c r="Z36" s="95">
        <v>16</v>
      </c>
      <c r="AA36" s="131">
        <f t="shared" si="1"/>
        <v>16</v>
      </c>
      <c r="AB36" s="2"/>
      <c r="AC36" s="95"/>
      <c r="AD36" s="95"/>
      <c r="AE36" s="95">
        <v>15</v>
      </c>
      <c r="AF36" s="131">
        <f t="shared" si="2"/>
        <v>15</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v>7</v>
      </c>
      <c r="L37" s="169"/>
      <c r="M37" s="13">
        <f t="shared" si="0"/>
        <v>7</v>
      </c>
      <c r="N37" s="2"/>
      <c r="O37" s="63"/>
      <c r="P37" s="63" t="s">
        <v>2784</v>
      </c>
      <c r="Q37" s="63"/>
      <c r="R37" s="2"/>
      <c r="S37" s="260"/>
      <c r="T37" s="260"/>
      <c r="U37" s="260"/>
      <c r="V37" s="260"/>
      <c r="W37" s="2"/>
      <c r="X37" s="63"/>
      <c r="Y37" s="63">
        <v>14</v>
      </c>
      <c r="Z37" s="63"/>
      <c r="AA37" s="131">
        <f t="shared" si="1"/>
        <v>14</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v>14</v>
      </c>
      <c r="L38" s="168"/>
      <c r="M38" s="13">
        <f t="shared" si="0"/>
        <v>14</v>
      </c>
      <c r="N38" s="2"/>
      <c r="O38" s="62" t="s">
        <v>2784</v>
      </c>
      <c r="P38" s="62"/>
      <c r="Q38" s="62"/>
      <c r="R38" s="2"/>
      <c r="S38" s="62"/>
      <c r="T38" s="62"/>
      <c r="U38" s="62"/>
      <c r="V38" s="62"/>
      <c r="W38" s="2"/>
      <c r="X38" s="62">
        <v>17</v>
      </c>
      <c r="Y38" s="95"/>
      <c r="Z38" s="95"/>
      <c r="AA38" s="131">
        <f t="shared" si="1"/>
        <v>17</v>
      </c>
      <c r="AB38" s="2"/>
      <c r="AC38" s="95">
        <v>17</v>
      </c>
      <c r="AD38" s="95"/>
      <c r="AE38" s="95"/>
      <c r="AF38" s="131">
        <f t="shared" si="2"/>
        <v>17</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v>2</v>
      </c>
      <c r="L39" s="169"/>
      <c r="M39" s="13">
        <f t="shared" si="0"/>
        <v>2</v>
      </c>
      <c r="N39" s="2"/>
      <c r="O39" s="63"/>
      <c r="P39" s="63" t="s">
        <v>2784</v>
      </c>
      <c r="Q39" s="63"/>
      <c r="R39" s="2"/>
      <c r="S39" s="260"/>
      <c r="T39" s="260"/>
      <c r="U39" s="260"/>
      <c r="V39" s="260"/>
      <c r="W39" s="2"/>
      <c r="X39" s="63"/>
      <c r="Y39" s="63">
        <v>8</v>
      </c>
      <c r="Z39" s="63"/>
      <c r="AA39" s="131">
        <f t="shared" si="1"/>
        <v>8</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v>6</v>
      </c>
      <c r="L40" s="168"/>
      <c r="M40" s="13">
        <f t="shared" si="0"/>
        <v>6</v>
      </c>
      <c r="N40" s="2"/>
      <c r="O40" s="62"/>
      <c r="P40" s="62"/>
      <c r="Q40" s="62" t="s">
        <v>2784</v>
      </c>
      <c r="R40" s="2"/>
      <c r="S40" s="62"/>
      <c r="T40" s="62"/>
      <c r="U40" s="62"/>
      <c r="V40" s="62"/>
      <c r="W40" s="2"/>
      <c r="X40" s="62"/>
      <c r="Y40" s="95"/>
      <c r="Z40" s="95">
        <v>14</v>
      </c>
      <c r="AA40" s="131">
        <f t="shared" si="1"/>
        <v>14</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v>31</v>
      </c>
      <c r="L42" s="168"/>
      <c r="M42" s="13">
        <f t="shared" si="0"/>
        <v>31</v>
      </c>
      <c r="N42" s="2"/>
      <c r="O42" s="62"/>
      <c r="P42" s="62"/>
      <c r="Q42" s="62" t="s">
        <v>2784</v>
      </c>
      <c r="R42" s="2"/>
      <c r="S42" s="62"/>
      <c r="T42" s="62"/>
      <c r="U42" s="62"/>
      <c r="V42" s="62"/>
      <c r="W42" s="2"/>
      <c r="X42" s="62"/>
      <c r="Y42" s="95"/>
      <c r="Z42" s="95">
        <v>8</v>
      </c>
      <c r="AA42" s="131">
        <f t="shared" si="1"/>
        <v>8</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v>11</v>
      </c>
      <c r="L43" s="169"/>
      <c r="M43" s="13">
        <f t="shared" si="0"/>
        <v>11</v>
      </c>
      <c r="N43" s="2"/>
      <c r="O43" s="63"/>
      <c r="P43" s="63"/>
      <c r="Q43" s="63" t="s">
        <v>2784</v>
      </c>
      <c r="R43" s="2"/>
      <c r="S43" s="260"/>
      <c r="T43" s="260"/>
      <c r="U43" s="260"/>
      <c r="V43" s="260"/>
      <c r="W43" s="2"/>
      <c r="X43" s="63"/>
      <c r="Y43" s="63"/>
      <c r="Z43" s="63">
        <v>20</v>
      </c>
      <c r="AA43" s="131">
        <f t="shared" si="1"/>
        <v>20</v>
      </c>
      <c r="AB43" s="2"/>
      <c r="AC43" s="249"/>
      <c r="AD43" s="249"/>
      <c r="AE43" s="249">
        <v>20</v>
      </c>
      <c r="AF43" s="131">
        <f t="shared" si="2"/>
        <v>20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v>10</v>
      </c>
      <c r="L45" s="169"/>
      <c r="M45" s="13">
        <f t="shared" si="0"/>
        <v>10</v>
      </c>
      <c r="N45" s="2"/>
      <c r="O45" s="63"/>
      <c r="P45" s="63" t="s">
        <v>2784</v>
      </c>
      <c r="Q45" s="63"/>
      <c r="R45" s="2"/>
      <c r="S45" s="260"/>
      <c r="T45" s="260"/>
      <c r="U45" s="260"/>
      <c r="V45" s="260"/>
      <c r="W45" s="2"/>
      <c r="X45" s="63"/>
      <c r="Y45" s="63">
        <v>9</v>
      </c>
      <c r="Z45" s="63"/>
      <c r="AA45" s="131">
        <f t="shared" si="1"/>
        <v>9</v>
      </c>
      <c r="AB45" s="2"/>
      <c r="AC45" s="249"/>
      <c r="AD45" s="249">
        <v>9</v>
      </c>
      <c r="AE45" s="249"/>
      <c r="AF45" s="131">
        <f t="shared" si="2"/>
        <v>9</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v>14</v>
      </c>
      <c r="Z47" s="63"/>
      <c r="AA47" s="131">
        <f t="shared" si="1"/>
        <v>14</v>
      </c>
      <c r="AB47" s="2"/>
      <c r="AC47" s="249"/>
      <c r="AD47" s="249">
        <v>14</v>
      </c>
      <c r="AE47" s="249"/>
      <c r="AF47" s="131">
        <f t="shared" si="2"/>
        <v>14</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v>8</v>
      </c>
      <c r="Y50" s="95"/>
      <c r="Z50" s="95"/>
      <c r="AA50" s="131">
        <f t="shared" si="1"/>
        <v>8</v>
      </c>
      <c r="AB50" s="2"/>
      <c r="AC50" s="95">
        <v>8</v>
      </c>
      <c r="AD50" s="95"/>
      <c r="AE50" s="95"/>
      <c r="AF50" s="131">
        <f t="shared" si="2"/>
        <v>8</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v>9</v>
      </c>
      <c r="M94" s="13">
        <f t="shared" si="3"/>
        <v>9</v>
      </c>
      <c r="N94" s="2"/>
      <c r="O94" s="62"/>
      <c r="P94" s="62" t="s">
        <v>2784</v>
      </c>
      <c r="Q94" s="62"/>
      <c r="R94" s="2"/>
      <c r="S94" s="62"/>
      <c r="T94" s="62"/>
      <c r="U94" s="62"/>
      <c r="V94" s="62"/>
      <c r="W94" s="2"/>
      <c r="X94" s="62"/>
      <c r="Y94" s="95">
        <v>22</v>
      </c>
      <c r="Z94" s="95"/>
      <c r="AA94" s="131">
        <f t="shared" si="4"/>
        <v>22</v>
      </c>
      <c r="AB94" s="2"/>
      <c r="AC94" s="95"/>
      <c r="AD94" s="95"/>
      <c r="AE94" s="95"/>
      <c r="AF94" s="131">
        <f t="shared" si="5"/>
        <v>0</v>
      </c>
      <c r="AG94" s="3"/>
      <c r="AH94" s="278"/>
      <c r="AI94" s="95">
        <v>1</v>
      </c>
      <c r="AJ94" s="279"/>
      <c r="AK94" s="62">
        <v>1</v>
      </c>
      <c r="AL94" s="3"/>
      <c r="AM94" s="253">
        <v>0.06</v>
      </c>
      <c r="AN94" s="253">
        <v>0.06</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t="s">
        <v>2784</v>
      </c>
      <c r="Q95" s="63"/>
      <c r="R95" s="2"/>
      <c r="S95" s="260"/>
      <c r="T95" s="260"/>
      <c r="U95" s="260"/>
      <c r="V95" s="260"/>
      <c r="W95" s="2"/>
      <c r="X95" s="63"/>
      <c r="Y95" s="63">
        <v>14</v>
      </c>
      <c r="Z95" s="63"/>
      <c r="AA95" s="131">
        <f t="shared" si="4"/>
        <v>14</v>
      </c>
      <c r="AB95" s="2"/>
      <c r="AC95" s="249"/>
      <c r="AD95" s="249"/>
      <c r="AE95" s="249"/>
      <c r="AF95" s="131">
        <f t="shared" si="5"/>
        <v>0</v>
      </c>
      <c r="AG95" s="3"/>
      <c r="AH95" s="280"/>
      <c r="AI95" s="293">
        <v>0.5</v>
      </c>
      <c r="AJ95" s="281"/>
      <c r="AK95" s="294">
        <v>0</v>
      </c>
      <c r="AL95" s="3"/>
      <c r="AM95" s="255">
        <v>0.01</v>
      </c>
      <c r="AN95" s="255">
        <v>0.01</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v>14</v>
      </c>
      <c r="M97" s="13">
        <f t="shared" si="3"/>
        <v>14</v>
      </c>
      <c r="N97" s="2"/>
      <c r="O97" s="63" t="s">
        <v>2784</v>
      </c>
      <c r="P97" s="63"/>
      <c r="Q97" s="63"/>
      <c r="R97" s="2"/>
      <c r="S97" s="260"/>
      <c r="T97" s="260"/>
      <c r="U97" s="260"/>
      <c r="V97" s="260"/>
      <c r="W97" s="2"/>
      <c r="X97" s="63">
        <v>7</v>
      </c>
      <c r="Y97" s="63"/>
      <c r="Z97" s="63"/>
      <c r="AA97" s="131">
        <f t="shared" si="4"/>
        <v>7</v>
      </c>
      <c r="AB97" s="2"/>
      <c r="AC97" s="249"/>
      <c r="AD97" s="249"/>
      <c r="AE97" s="249"/>
      <c r="AF97" s="131">
        <f t="shared" si="5"/>
        <v>0</v>
      </c>
      <c r="AG97" s="3"/>
      <c r="AH97" s="280"/>
      <c r="AI97" s="293">
        <v>0.5</v>
      </c>
      <c r="AJ97" s="281"/>
      <c r="AK97" s="294">
        <v>0</v>
      </c>
      <c r="AL97" s="3"/>
      <c r="AM97" s="255">
        <v>0.03</v>
      </c>
      <c r="AN97" s="255">
        <v>0.03</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v>19</v>
      </c>
      <c r="M98" s="13">
        <f t="shared" si="3"/>
        <v>19</v>
      </c>
      <c r="N98" s="2"/>
      <c r="O98" s="62" t="s">
        <v>2784</v>
      </c>
      <c r="P98" s="62"/>
      <c r="Q98" s="62"/>
      <c r="R98" s="2"/>
      <c r="S98" s="62"/>
      <c r="T98" s="62"/>
      <c r="U98" s="62"/>
      <c r="V98" s="62"/>
      <c r="W98" s="2"/>
      <c r="X98" s="62">
        <v>18</v>
      </c>
      <c r="Y98" s="95"/>
      <c r="Z98" s="95"/>
      <c r="AA98" s="131">
        <f t="shared" si="4"/>
        <v>18</v>
      </c>
      <c r="AB98" s="2"/>
      <c r="AC98" s="95">
        <v>18</v>
      </c>
      <c r="AD98" s="95"/>
      <c r="AE98" s="95"/>
      <c r="AF98" s="131">
        <f t="shared" si="5"/>
        <v>18</v>
      </c>
      <c r="AG98" s="3"/>
      <c r="AH98" s="278"/>
      <c r="AI98" s="95">
        <v>1</v>
      </c>
      <c r="AJ98" s="279"/>
      <c r="AK98" s="62">
        <v>2</v>
      </c>
      <c r="AL98" s="3"/>
      <c r="AM98" s="253">
        <v>0.06</v>
      </c>
      <c r="AN98" s="253">
        <v>0.06</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v>0</v>
      </c>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v>18</v>
      </c>
      <c r="M101" s="13">
        <f t="shared" si="3"/>
        <v>18</v>
      </c>
      <c r="N101" s="2"/>
      <c r="O101" s="63"/>
      <c r="P101" s="63"/>
      <c r="Q101" s="63" t="s">
        <v>2784</v>
      </c>
      <c r="R101" s="2"/>
      <c r="S101" s="260"/>
      <c r="T101" s="260"/>
      <c r="U101" s="260"/>
      <c r="V101" s="260"/>
      <c r="W101" s="2"/>
      <c r="X101" s="63"/>
      <c r="Y101" s="63"/>
      <c r="Z101" s="63">
        <v>17</v>
      </c>
      <c r="AA101" s="131">
        <f t="shared" si="6"/>
        <v>17</v>
      </c>
      <c r="AB101" s="2"/>
      <c r="AC101" s="249"/>
      <c r="AD101" s="249"/>
      <c r="AE101" s="249">
        <v>17</v>
      </c>
      <c r="AF101" s="131">
        <f t="shared" si="7"/>
        <v>17</v>
      </c>
      <c r="AG101" s="3"/>
      <c r="AH101" s="280"/>
      <c r="AI101" s="293">
        <v>1</v>
      </c>
      <c r="AJ101" s="281"/>
      <c r="AK101" s="294">
        <v>1</v>
      </c>
      <c r="AL101" s="3"/>
      <c r="AM101" s="255">
        <v>0.05</v>
      </c>
      <c r="AN101" s="255">
        <v>0.05</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v>2</v>
      </c>
      <c r="M102" s="13">
        <f t="shared" si="3"/>
        <v>2</v>
      </c>
      <c r="N102" s="2"/>
      <c r="O102" s="62"/>
      <c r="P102" s="62" t="s">
        <v>2784</v>
      </c>
      <c r="Q102" s="62"/>
      <c r="R102" s="2"/>
      <c r="S102" s="62"/>
      <c r="T102" s="62"/>
      <c r="U102" s="62"/>
      <c r="V102" s="62"/>
      <c r="W102" s="2"/>
      <c r="X102" s="62"/>
      <c r="Y102" s="95">
        <v>14</v>
      </c>
      <c r="Z102" s="95"/>
      <c r="AA102" s="131">
        <f t="shared" si="6"/>
        <v>14</v>
      </c>
      <c r="AB102" s="2"/>
      <c r="AC102" s="95"/>
      <c r="AD102" s="95"/>
      <c r="AE102" s="95"/>
      <c r="AF102" s="131">
        <f t="shared" si="7"/>
        <v>0</v>
      </c>
      <c r="AG102" s="3"/>
      <c r="AH102" s="278"/>
      <c r="AI102" s="95">
        <v>0.5</v>
      </c>
      <c r="AJ102" s="279"/>
      <c r="AK102" s="62">
        <v>0</v>
      </c>
      <c r="AL102" s="3"/>
      <c r="AM102" s="253">
        <v>0.01</v>
      </c>
      <c r="AN102" s="253">
        <v>0.01</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v>18</v>
      </c>
      <c r="M103" s="13">
        <f t="shared" si="3"/>
        <v>18</v>
      </c>
      <c r="N103" s="2"/>
      <c r="O103" s="63" t="s">
        <v>2784</v>
      </c>
      <c r="P103" s="63"/>
      <c r="Q103" s="63"/>
      <c r="R103" s="2"/>
      <c r="S103" s="260"/>
      <c r="T103" s="260"/>
      <c r="U103" s="260"/>
      <c r="V103" s="260"/>
      <c r="W103" s="2"/>
      <c r="X103" s="63">
        <v>16</v>
      </c>
      <c r="Y103" s="63"/>
      <c r="Z103" s="63"/>
      <c r="AA103" s="131">
        <f t="shared" si="6"/>
        <v>16</v>
      </c>
      <c r="AB103" s="2"/>
      <c r="AC103" s="249">
        <v>16</v>
      </c>
      <c r="AD103" s="249"/>
      <c r="AE103" s="249"/>
      <c r="AF103" s="131">
        <f t="shared" si="7"/>
        <v>16</v>
      </c>
      <c r="AG103" s="3"/>
      <c r="AH103" s="280"/>
      <c r="AI103" s="293">
        <v>1</v>
      </c>
      <c r="AJ103" s="281"/>
      <c r="AK103" s="294">
        <v>2</v>
      </c>
      <c r="AL103" s="3"/>
      <c r="AM103" s="255">
        <v>0.05</v>
      </c>
      <c r="AN103" s="255">
        <v>0.05</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v>13</v>
      </c>
      <c r="M104" s="13">
        <f t="shared" si="3"/>
        <v>13</v>
      </c>
      <c r="N104" s="2"/>
      <c r="O104" s="62"/>
      <c r="P104" s="62"/>
      <c r="Q104" s="62" t="s">
        <v>2784</v>
      </c>
      <c r="R104" s="2"/>
      <c r="S104" s="62"/>
      <c r="T104" s="62"/>
      <c r="U104" s="62"/>
      <c r="V104" s="62"/>
      <c r="W104" s="2"/>
      <c r="X104" s="62"/>
      <c r="Y104" s="95"/>
      <c r="Z104" s="95">
        <v>20</v>
      </c>
      <c r="AA104" s="131">
        <f t="shared" si="6"/>
        <v>20</v>
      </c>
      <c r="AB104" s="2"/>
      <c r="AC104" s="95"/>
      <c r="AD104" s="95"/>
      <c r="AE104" s="95">
        <v>20</v>
      </c>
      <c r="AF104" s="131">
        <f t="shared" si="7"/>
        <v>20</v>
      </c>
      <c r="AG104" s="3"/>
      <c r="AH104" s="278"/>
      <c r="AI104" s="95">
        <v>1</v>
      </c>
      <c r="AJ104" s="279"/>
      <c r="AK104" s="62">
        <v>2</v>
      </c>
      <c r="AL104" s="3"/>
      <c r="AM104" s="253">
        <v>0.04</v>
      </c>
      <c r="AN104" s="253">
        <v>0.04</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v>7</v>
      </c>
      <c r="M105" s="13">
        <f t="shared" si="3"/>
        <v>7</v>
      </c>
      <c r="N105" s="2"/>
      <c r="O105" s="63"/>
      <c r="P105" s="63" t="s">
        <v>2784</v>
      </c>
      <c r="Q105" s="63"/>
      <c r="R105" s="2"/>
      <c r="S105" s="260"/>
      <c r="T105" s="260"/>
      <c r="U105" s="260"/>
      <c r="V105" s="260"/>
      <c r="W105" s="2"/>
      <c r="X105" s="63"/>
      <c r="Y105" s="63">
        <v>8</v>
      </c>
      <c r="Z105" s="63"/>
      <c r="AA105" s="131">
        <f t="shared" si="6"/>
        <v>8</v>
      </c>
      <c r="AB105" s="2"/>
      <c r="AC105" s="249"/>
      <c r="AD105" s="249"/>
      <c r="AE105" s="249"/>
      <c r="AF105" s="131">
        <f t="shared" si="7"/>
        <v>0</v>
      </c>
      <c r="AG105" s="3"/>
      <c r="AH105" s="280"/>
      <c r="AI105" s="293">
        <v>0.5</v>
      </c>
      <c r="AJ105" s="281"/>
      <c r="AK105" s="294">
        <v>0</v>
      </c>
      <c r="AL105" s="3"/>
      <c r="AM105" s="255">
        <v>0.03</v>
      </c>
      <c r="AN105" s="255">
        <v>0.03</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v>11</v>
      </c>
      <c r="M106" s="13">
        <f t="shared" si="3"/>
        <v>11</v>
      </c>
      <c r="N106" s="2"/>
      <c r="O106" s="62" t="s">
        <v>2784</v>
      </c>
      <c r="P106" s="62"/>
      <c r="Q106" s="62"/>
      <c r="R106" s="2"/>
      <c r="S106" s="62"/>
      <c r="T106" s="62"/>
      <c r="U106" s="62"/>
      <c r="V106" s="62"/>
      <c r="W106" s="2"/>
      <c r="X106" s="62">
        <v>14</v>
      </c>
      <c r="Y106" s="95"/>
      <c r="Z106" s="95"/>
      <c r="AA106" s="131">
        <f t="shared" si="6"/>
        <v>14</v>
      </c>
      <c r="AB106" s="2"/>
      <c r="AC106" s="95">
        <v>14</v>
      </c>
      <c r="AD106" s="95"/>
      <c r="AE106" s="95"/>
      <c r="AF106" s="131">
        <f t="shared" si="7"/>
        <v>14</v>
      </c>
      <c r="AG106" s="3"/>
      <c r="AH106" s="278"/>
      <c r="AI106" s="95">
        <v>0.5</v>
      </c>
      <c r="AJ106" s="279"/>
      <c r="AK106" s="62">
        <v>0</v>
      </c>
      <c r="AL106" s="3"/>
      <c r="AM106" s="253">
        <v>0.03</v>
      </c>
      <c r="AN106" s="253">
        <v>0.03</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v>24</v>
      </c>
      <c r="M108" s="13">
        <f t="shared" si="3"/>
        <v>24</v>
      </c>
      <c r="N108" s="2"/>
      <c r="O108" s="62"/>
      <c r="P108" s="62"/>
      <c r="Q108" s="62" t="s">
        <v>2784</v>
      </c>
      <c r="R108" s="2"/>
      <c r="S108" s="62"/>
      <c r="T108" s="62"/>
      <c r="U108" s="62"/>
      <c r="V108" s="62"/>
      <c r="W108" s="2"/>
      <c r="X108" s="62"/>
      <c r="Y108" s="95"/>
      <c r="Z108" s="95">
        <v>8</v>
      </c>
      <c r="AA108" s="131">
        <f t="shared" si="6"/>
        <v>8</v>
      </c>
      <c r="AB108" s="2"/>
      <c r="AC108" s="95"/>
      <c r="AD108" s="95"/>
      <c r="AE108" s="95">
        <v>8</v>
      </c>
      <c r="AF108" s="131">
        <f t="shared" si="7"/>
        <v>8</v>
      </c>
      <c r="AG108" s="3"/>
      <c r="AH108" s="278"/>
      <c r="AI108" s="95">
        <v>1</v>
      </c>
      <c r="AJ108" s="279"/>
      <c r="AK108" s="62">
        <v>1.5</v>
      </c>
      <c r="AL108" s="3"/>
      <c r="AM108" s="253">
        <v>0.05</v>
      </c>
      <c r="AN108" s="253">
        <v>0.05</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v>12</v>
      </c>
      <c r="M109" s="13">
        <f t="shared" si="3"/>
        <v>12</v>
      </c>
      <c r="N109" s="2"/>
      <c r="O109" s="63" t="s">
        <v>2784</v>
      </c>
      <c r="P109" s="63"/>
      <c r="Q109" s="63"/>
      <c r="R109" s="2"/>
      <c r="S109" s="260"/>
      <c r="T109" s="260"/>
      <c r="U109" s="260"/>
      <c r="V109" s="260"/>
      <c r="W109" s="2"/>
      <c r="X109" s="63">
        <v>22</v>
      </c>
      <c r="Y109" s="63"/>
      <c r="Z109" s="63"/>
      <c r="AA109" s="131">
        <f t="shared" si="6"/>
        <v>22</v>
      </c>
      <c r="AB109" s="2"/>
      <c r="AC109" s="249">
        <v>22</v>
      </c>
      <c r="AD109" s="249"/>
      <c r="AE109" s="249"/>
      <c r="AF109" s="131">
        <f t="shared" si="7"/>
        <v>22</v>
      </c>
      <c r="AG109" s="3"/>
      <c r="AH109" s="280"/>
      <c r="AI109" s="293"/>
      <c r="AJ109" s="281"/>
      <c r="AK109" s="294"/>
      <c r="AL109" s="3"/>
      <c r="AM109" s="255">
        <v>0.04</v>
      </c>
      <c r="AN109" s="255">
        <v>0.04</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v>8</v>
      </c>
      <c r="M111" s="13">
        <f t="shared" si="3"/>
        <v>8</v>
      </c>
      <c r="N111" s="2"/>
      <c r="O111" s="63"/>
      <c r="P111" s="63" t="s">
        <v>2784</v>
      </c>
      <c r="Q111" s="63"/>
      <c r="R111" s="2"/>
      <c r="S111" s="260"/>
      <c r="T111" s="260"/>
      <c r="U111" s="260"/>
      <c r="V111" s="260"/>
      <c r="W111" s="2"/>
      <c r="X111" s="63"/>
      <c r="Y111" s="63">
        <v>22</v>
      </c>
      <c r="Z111" s="63"/>
      <c r="AA111" s="131">
        <f t="shared" si="6"/>
        <v>22</v>
      </c>
      <c r="AB111" s="2"/>
      <c r="AC111" s="249"/>
      <c r="AD111" s="249">
        <v>22</v>
      </c>
      <c r="AE111" s="249"/>
      <c r="AF111" s="131">
        <f t="shared" si="7"/>
        <v>22</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v>2</v>
      </c>
      <c r="M112" s="13">
        <f t="shared" si="3"/>
        <v>2</v>
      </c>
      <c r="N112" s="2"/>
      <c r="O112" s="62"/>
      <c r="P112" s="62" t="s">
        <v>2784</v>
      </c>
      <c r="Q112" s="62"/>
      <c r="R112" s="2"/>
      <c r="S112" s="62"/>
      <c r="T112" s="62"/>
      <c r="U112" s="62"/>
      <c r="V112" s="62"/>
      <c r="W112" s="2"/>
      <c r="X112" s="62"/>
      <c r="Y112" s="95">
        <v>14</v>
      </c>
      <c r="Z112" s="95"/>
      <c r="AA112" s="131">
        <f t="shared" si="6"/>
        <v>14</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t="s">
        <v>2784</v>
      </c>
      <c r="P114" s="62"/>
      <c r="Q114" s="62"/>
      <c r="R114" s="2"/>
      <c r="S114" s="62"/>
      <c r="T114" s="62"/>
      <c r="U114" s="62"/>
      <c r="V114" s="62"/>
      <c r="W114" s="2"/>
      <c r="X114" s="62">
        <v>7</v>
      </c>
      <c r="Y114" s="95"/>
      <c r="Z114" s="95"/>
      <c r="AA114" s="131">
        <f t="shared" si="6"/>
        <v>7</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t="s">
        <v>2784</v>
      </c>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t="s">
        <v>2784</v>
      </c>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v>20</v>
      </c>
      <c r="M118" s="13">
        <f t="shared" si="3"/>
        <v>20</v>
      </c>
      <c r="N118" s="2"/>
      <c r="O118" s="62"/>
      <c r="P118" s="62"/>
      <c r="Q118" s="62" t="s">
        <v>2784</v>
      </c>
      <c r="R118" s="2"/>
      <c r="S118" s="62"/>
      <c r="T118" s="62"/>
      <c r="U118" s="62"/>
      <c r="V118" s="62"/>
      <c r="W118" s="2"/>
      <c r="X118" s="62">
        <v>17</v>
      </c>
      <c r="Y118" s="95"/>
      <c r="Z118" s="95"/>
      <c r="AA118" s="131">
        <f t="shared" si="6"/>
        <v>17</v>
      </c>
      <c r="AB118" s="2"/>
      <c r="AC118" s="95">
        <v>17</v>
      </c>
      <c r="AD118" s="95"/>
      <c r="AE118" s="95"/>
      <c r="AF118" s="131">
        <f t="shared" si="7"/>
        <v>17</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t="s">
        <v>2784</v>
      </c>
      <c r="Q119" s="63"/>
      <c r="R119" s="2"/>
      <c r="S119" s="260"/>
      <c r="T119" s="260"/>
      <c r="U119" s="260"/>
      <c r="V119" s="260"/>
      <c r="W119" s="2"/>
      <c r="X119" s="63"/>
      <c r="Y119" s="63">
        <v>14</v>
      </c>
      <c r="Z119" s="63"/>
      <c r="AA119" s="131">
        <f t="shared" si="6"/>
        <v>14</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v>16</v>
      </c>
      <c r="M120" s="13">
        <f t="shared" si="3"/>
        <v>16</v>
      </c>
      <c r="N120" s="2"/>
      <c r="O120" s="62" t="s">
        <v>2784</v>
      </c>
      <c r="P120" s="62"/>
      <c r="Q120" s="62"/>
      <c r="R120" s="2"/>
      <c r="S120" s="62"/>
      <c r="T120" s="62"/>
      <c r="U120" s="62"/>
      <c r="V120" s="62"/>
      <c r="W120" s="2"/>
      <c r="X120" s="62">
        <v>16</v>
      </c>
      <c r="Y120" s="95"/>
      <c r="Z120" s="95"/>
      <c r="AA120" s="131">
        <f t="shared" si="6"/>
        <v>16</v>
      </c>
      <c r="AB120" s="2"/>
      <c r="AC120" s="95">
        <v>16</v>
      </c>
      <c r="AD120" s="95"/>
      <c r="AE120" s="95"/>
      <c r="AF120" s="131">
        <f t="shared" si="7"/>
        <v>16</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v>10</v>
      </c>
      <c r="M121" s="13">
        <f t="shared" si="3"/>
        <v>10</v>
      </c>
      <c r="N121" s="2"/>
      <c r="O121" s="63"/>
      <c r="P121" s="63"/>
      <c r="Q121" s="63" t="s">
        <v>2784</v>
      </c>
      <c r="R121" s="2"/>
      <c r="S121" s="260"/>
      <c r="T121" s="260"/>
      <c r="U121" s="260"/>
      <c r="V121" s="260"/>
      <c r="W121" s="2"/>
      <c r="X121" s="63"/>
      <c r="Y121" s="63"/>
      <c r="Z121" s="63">
        <v>20</v>
      </c>
      <c r="AA121" s="131">
        <f t="shared" si="6"/>
        <v>20</v>
      </c>
      <c r="AB121" s="2"/>
      <c r="AC121" s="249"/>
      <c r="AD121" s="249"/>
      <c r="AE121" s="249">
        <v>18</v>
      </c>
      <c r="AF121" s="131">
        <f t="shared" si="7"/>
        <v>18</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v>4</v>
      </c>
      <c r="M122" s="13">
        <f t="shared" si="3"/>
        <v>4</v>
      </c>
      <c r="N122" s="2"/>
      <c r="O122" s="62"/>
      <c r="P122" s="62" t="s">
        <v>2784</v>
      </c>
      <c r="Q122" s="62"/>
      <c r="R122" s="2"/>
      <c r="S122" s="62"/>
      <c r="T122" s="62"/>
      <c r="U122" s="62"/>
      <c r="V122" s="62"/>
      <c r="W122" s="2"/>
      <c r="X122" s="62"/>
      <c r="Y122" s="95">
        <v>8</v>
      </c>
      <c r="Z122" s="95"/>
      <c r="AA122" s="131">
        <f t="shared" si="6"/>
        <v>8</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v>14</v>
      </c>
      <c r="M123" s="13">
        <f t="shared" si="3"/>
        <v>14</v>
      </c>
      <c r="N123" s="2"/>
      <c r="O123" s="63" t="s">
        <v>2784</v>
      </c>
      <c r="P123" s="63"/>
      <c r="Q123" s="63"/>
      <c r="R123" s="2"/>
      <c r="S123" s="260"/>
      <c r="T123" s="260"/>
      <c r="U123" s="260"/>
      <c r="V123" s="260"/>
      <c r="W123" s="2"/>
      <c r="X123" s="63">
        <v>14</v>
      </c>
      <c r="Y123" s="63"/>
      <c r="Z123" s="63"/>
      <c r="AA123" s="131">
        <f t="shared" si="6"/>
        <v>14</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v>18</v>
      </c>
      <c r="M125" s="13">
        <f t="shared" si="3"/>
        <v>18</v>
      </c>
      <c r="N125" s="2"/>
      <c r="O125" s="63"/>
      <c r="P125" s="63"/>
      <c r="Q125" s="63" t="s">
        <v>2784</v>
      </c>
      <c r="R125" s="2"/>
      <c r="S125" s="260"/>
      <c r="T125" s="260"/>
      <c r="U125" s="260"/>
      <c r="V125" s="260"/>
      <c r="W125" s="2"/>
      <c r="X125" s="63"/>
      <c r="Y125" s="63"/>
      <c r="Z125" s="63">
        <v>8</v>
      </c>
      <c r="AA125" s="131">
        <f t="shared" si="6"/>
        <v>8</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v>12</v>
      </c>
      <c r="M126" s="13">
        <f t="shared" si="3"/>
        <v>12</v>
      </c>
      <c r="N126" s="2"/>
      <c r="O126" s="62" t="s">
        <v>2784</v>
      </c>
      <c r="P126" s="62"/>
      <c r="Q126" s="62"/>
      <c r="R126" s="2"/>
      <c r="S126" s="62"/>
      <c r="T126" s="62"/>
      <c r="U126" s="62"/>
      <c r="V126" s="62"/>
      <c r="W126" s="2"/>
      <c r="X126" s="62">
        <v>22</v>
      </c>
      <c r="Y126" s="95"/>
      <c r="Z126" s="95"/>
      <c r="AA126" s="131">
        <f t="shared" si="6"/>
        <v>22</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91" activePane="bottomRight" state="frozen"/>
      <selection pane="topRight" activeCell="M1" sqref="M1"/>
      <selection pane="bottomLeft" activeCell="A16" sqref="A16"/>
      <selection pane="bottomRight" activeCell="T180" sqref="M16:T180"/>
    </sheetView>
  </sheetViews>
  <sheetFormatPr defaultColWidth="8.85546875" defaultRowHeight="12" x14ac:dyDescent="0.2"/>
  <cols>
    <col min="1" max="2" width="1.5703125" style="1" customWidth="1"/>
    <col min="3" max="3" width="0.85546875" style="1" customWidth="1"/>
    <col min="4" max="4" width="4.42578125" style="1" hidden="1" customWidth="1"/>
    <col min="5" max="5" width="28.42578125" style="1" customWidth="1"/>
    <col min="6" max="6" width="0.42578125" style="1" customWidth="1"/>
    <col min="7" max="7" width="9" style="1" customWidth="1"/>
    <col min="8" max="8" width="0.42578125" style="1" customWidth="1"/>
    <col min="9" max="9" width="9" style="1" customWidth="1"/>
    <col min="10" max="10" width="0.42578125" style="1" customWidth="1"/>
    <col min="11" max="11" width="14.5703125" style="1" customWidth="1"/>
    <col min="12" max="12" width="0.42578125" style="1" customWidth="1"/>
    <col min="13" max="21" width="14.5703125" style="1" customWidth="1"/>
    <col min="22" max="22" width="0.42578125" style="1" customWidth="1"/>
    <col min="23" max="24" width="27.42578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8"/>
      <c r="F2" s="528"/>
      <c r="G2" s="528"/>
      <c r="H2" s="528"/>
      <c r="I2" s="528"/>
      <c r="J2" s="528"/>
      <c r="K2" s="528"/>
      <c r="L2" s="528"/>
      <c r="M2" s="528"/>
      <c r="N2" s="528"/>
      <c r="O2" s="528"/>
      <c r="P2" s="528"/>
      <c r="Q2" s="528"/>
      <c r="R2" s="528"/>
      <c r="S2" s="528"/>
      <c r="T2" s="528"/>
      <c r="U2" s="528"/>
      <c r="V2" s="528"/>
      <c r="W2" s="528"/>
      <c r="X2" s="528"/>
      <c r="Y2" s="528"/>
      <c r="Z2" s="526"/>
    </row>
    <row r="3" spans="1:76" customFormat="1" ht="5.0999999999999996"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9" t="str">
        <f>'Page 1 - General Information'!E4</f>
        <v xml:space="preserve"> INTERSCHOLASTIC ATHLETIC OPPORTUNITIES DISCLOSURE FORM 24.2</v>
      </c>
      <c r="F4" s="470"/>
      <c r="G4" s="470"/>
      <c r="H4" s="470"/>
      <c r="I4" s="470"/>
      <c r="J4" s="470"/>
      <c r="K4" s="470"/>
      <c r="L4" s="470"/>
      <c r="M4" s="470"/>
      <c r="N4" s="470"/>
      <c r="O4" s="470"/>
      <c r="P4" s="470"/>
      <c r="Q4" s="470"/>
      <c r="R4" s="470"/>
      <c r="S4" s="470"/>
      <c r="T4" s="470"/>
      <c r="U4" s="470"/>
      <c r="V4" s="470"/>
      <c r="W4" s="470"/>
      <c r="X4" s="53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1" t="str">
        <f>'Page 1 - General Information'!E5</f>
        <v>2023-2024 School Year</v>
      </c>
      <c r="F5" s="472"/>
      <c r="G5" s="472"/>
      <c r="H5" s="472"/>
      <c r="I5" s="472"/>
      <c r="J5" s="472"/>
      <c r="K5" s="472"/>
      <c r="L5" s="472"/>
      <c r="M5" s="472"/>
      <c r="N5" s="472"/>
      <c r="O5" s="472"/>
      <c r="P5" s="472"/>
      <c r="Q5" s="472"/>
      <c r="R5" s="472"/>
      <c r="S5" s="472"/>
      <c r="T5" s="472"/>
      <c r="U5" s="472"/>
      <c r="V5" s="472"/>
      <c r="W5" s="472"/>
      <c r="X5" s="53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5.0999999999999996"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Conestoga Valley SHS - 2532</v>
      </c>
      <c r="F7" s="128"/>
      <c r="G7" s="128"/>
      <c r="H7" s="101"/>
      <c r="I7" s="101"/>
      <c r="J7" s="101"/>
      <c r="K7" s="121"/>
      <c r="L7" s="101"/>
      <c r="M7" s="101"/>
      <c r="N7" s="101"/>
      <c r="O7" s="543" t="s">
        <v>10276</v>
      </c>
      <c r="P7" s="543"/>
      <c r="Q7" s="543"/>
      <c r="R7" s="543"/>
      <c r="S7" s="543"/>
      <c r="T7" s="543"/>
      <c r="U7" s="543"/>
      <c r="V7" s="121"/>
      <c r="W7" s="127" t="str">
        <f>IF('Page 1 - General Information'!G10=" [Make Selection From Drop-Down List ]","",("LEA:  "&amp;'Page 1 - General Information'!G10&amp;" - "&amp;'Page 1 - General Information'!G12))</f>
        <v>LEA:  Conestoga Valley SD - 113361703</v>
      </c>
      <c r="X7" s="101"/>
      <c r="Y7" s="71"/>
      <c r="Z7" s="24"/>
    </row>
    <row r="8" spans="1:76" customFormat="1" ht="5.0999999999999996"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4" t="s">
        <v>10</v>
      </c>
      <c r="F9" s="505"/>
      <c r="G9" s="505"/>
      <c r="H9" s="505"/>
      <c r="I9" s="505"/>
      <c r="J9" s="505"/>
      <c r="K9" s="505"/>
      <c r="L9" s="505"/>
      <c r="M9" s="505"/>
      <c r="N9" s="505"/>
      <c r="O9" s="505"/>
      <c r="P9" s="505"/>
      <c r="Q9" s="505"/>
      <c r="R9" s="505"/>
      <c r="S9" s="505"/>
      <c r="T9" s="505"/>
      <c r="U9" s="505"/>
      <c r="V9" s="505"/>
      <c r="W9" s="505"/>
      <c r="X9" s="505"/>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7" t="s">
        <v>2726</v>
      </c>
      <c r="F10" s="188"/>
      <c r="G10" s="537" t="s">
        <v>2801</v>
      </c>
      <c r="H10" s="187"/>
      <c r="I10" s="537" t="s">
        <v>2806</v>
      </c>
      <c r="J10" s="187"/>
      <c r="K10" s="544" t="s">
        <v>10275</v>
      </c>
      <c r="L10" s="126"/>
      <c r="M10" s="520" t="s">
        <v>12</v>
      </c>
      <c r="N10" s="533"/>
      <c r="O10" s="533"/>
      <c r="P10" s="533"/>
      <c r="Q10" s="533"/>
      <c r="R10" s="533"/>
      <c r="S10" s="533"/>
      <c r="T10" s="533"/>
      <c r="U10" s="534"/>
      <c r="V10" s="321"/>
      <c r="W10" s="532" t="s">
        <v>10273</v>
      </c>
      <c r="X10" s="54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8"/>
      <c r="F11" s="189"/>
      <c r="G11" s="538"/>
      <c r="H11" s="117"/>
      <c r="I11" s="538"/>
      <c r="J11" s="117"/>
      <c r="K11" s="545"/>
      <c r="L11" s="10"/>
      <c r="M11" s="531" t="s">
        <v>2774</v>
      </c>
      <c r="N11" s="531" t="s">
        <v>2775</v>
      </c>
      <c r="O11" s="531" t="s">
        <v>2776</v>
      </c>
      <c r="P11" s="531" t="s">
        <v>2777</v>
      </c>
      <c r="Q11" s="531" t="s">
        <v>2808</v>
      </c>
      <c r="R11" s="514" t="s">
        <v>2790</v>
      </c>
      <c r="S11" s="515"/>
      <c r="T11" s="516"/>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8"/>
      <c r="F12" s="189"/>
      <c r="G12" s="538"/>
      <c r="H12" s="117"/>
      <c r="I12" s="538"/>
      <c r="J12" s="117"/>
      <c r="K12" s="546"/>
      <c r="L12" s="10"/>
      <c r="M12" s="532"/>
      <c r="N12" s="532"/>
      <c r="O12" s="532"/>
      <c r="P12" s="532"/>
      <c r="Q12" s="532"/>
      <c r="R12" s="517"/>
      <c r="S12" s="518"/>
      <c r="T12" s="519"/>
      <c r="U12" s="532"/>
      <c r="V12" s="322"/>
      <c r="W12" s="529"/>
      <c r="X12" s="53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8"/>
      <c r="F13" s="190"/>
      <c r="G13" s="538"/>
      <c r="H13" s="16"/>
      <c r="I13" s="538"/>
      <c r="J13" s="16"/>
      <c r="K13" s="59"/>
      <c r="L13" s="70"/>
      <c r="M13" s="59"/>
      <c r="N13" s="59"/>
      <c r="O13" s="59"/>
      <c r="P13" s="59"/>
      <c r="Q13" s="59"/>
      <c r="R13" s="6" t="s">
        <v>2727</v>
      </c>
      <c r="S13" s="6" t="s">
        <v>2728</v>
      </c>
      <c r="T13" s="6" t="s">
        <v>2729</v>
      </c>
      <c r="U13" s="550">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9"/>
      <c r="F14" s="191"/>
      <c r="G14" s="539"/>
      <c r="H14" s="100"/>
      <c r="I14" s="539"/>
      <c r="J14" s="100"/>
      <c r="K14" s="67" t="s">
        <v>2725</v>
      </c>
      <c r="L14" s="10"/>
      <c r="M14" s="68">
        <f>SUM(M16:M186)</f>
        <v>58297.123980893914</v>
      </c>
      <c r="N14" s="68">
        <f t="shared" ref="N14:T14" si="0">SUM(N16:N186)</f>
        <v>8233</v>
      </c>
      <c r="O14" s="68">
        <f t="shared" si="0"/>
        <v>28548.998380946319</v>
      </c>
      <c r="P14" s="68">
        <f t="shared" si="0"/>
        <v>93046.272443849157</v>
      </c>
      <c r="Q14" s="68">
        <f t="shared" si="0"/>
        <v>64192.94494030971</v>
      </c>
      <c r="R14" s="68">
        <f t="shared" si="0"/>
        <v>137288.57531955288</v>
      </c>
      <c r="S14" s="68">
        <f t="shared" si="0"/>
        <v>79699.63481481481</v>
      </c>
      <c r="T14" s="68">
        <f t="shared" si="0"/>
        <v>120303.34500000002</v>
      </c>
      <c r="U14" s="551"/>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15442.162767913698</v>
      </c>
      <c r="L16" s="93"/>
      <c r="M16" s="64">
        <v>1812.5562962962961</v>
      </c>
      <c r="N16" s="64">
        <v>0</v>
      </c>
      <c r="O16" s="64">
        <v>1278.8148148148148</v>
      </c>
      <c r="P16" s="64">
        <v>3268.0603564805274</v>
      </c>
      <c r="Q16" s="64">
        <v>1693.060652173913</v>
      </c>
      <c r="R16" s="64">
        <v>0</v>
      </c>
      <c r="S16" s="64">
        <v>0</v>
      </c>
      <c r="T16" s="64">
        <v>7389.6706481481478</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12411.667874396135</v>
      </c>
      <c r="L17" s="93"/>
      <c r="M17" s="65">
        <v>1163.8711111111111</v>
      </c>
      <c r="N17" s="65">
        <v>530</v>
      </c>
      <c r="O17" s="65">
        <v>195.2222222222222</v>
      </c>
      <c r="P17" s="65">
        <v>395.0504347826087</v>
      </c>
      <c r="Q17" s="65">
        <v>2531.9363285024151</v>
      </c>
      <c r="R17" s="65">
        <v>0</v>
      </c>
      <c r="S17" s="65">
        <v>7595.5877777777787</v>
      </c>
      <c r="T17" s="65">
        <v>0</v>
      </c>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4082.5115041721565</v>
      </c>
      <c r="L18" s="93"/>
      <c r="M18" s="64">
        <v>1239.0933333333332</v>
      </c>
      <c r="N18" s="64">
        <v>0</v>
      </c>
      <c r="O18" s="64">
        <v>95.791818181818186</v>
      </c>
      <c r="P18" s="64">
        <v>980.44608695652175</v>
      </c>
      <c r="Q18" s="64">
        <v>467.14804347826089</v>
      </c>
      <c r="R18" s="64">
        <v>0</v>
      </c>
      <c r="S18" s="64">
        <v>1300.0322222222223</v>
      </c>
      <c r="T18" s="64">
        <v>0</v>
      </c>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4572.2587937873486</v>
      </c>
      <c r="L19" s="93"/>
      <c r="M19" s="65">
        <v>443.96000000000004</v>
      </c>
      <c r="N19" s="65">
        <v>0</v>
      </c>
      <c r="O19" s="65">
        <v>109.94333333333333</v>
      </c>
      <c r="P19" s="65">
        <v>2011.1140655264787</v>
      </c>
      <c r="Q19" s="65">
        <v>445.55014492753617</v>
      </c>
      <c r="R19" s="65">
        <v>1561.6912499999999</v>
      </c>
      <c r="S19" s="65">
        <v>0</v>
      </c>
      <c r="T19" s="65">
        <v>0</v>
      </c>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54492.93557936672</v>
      </c>
      <c r="L20" s="93"/>
      <c r="M20" s="64">
        <v>2678.4988405797103</v>
      </c>
      <c r="N20" s="64">
        <v>0</v>
      </c>
      <c r="O20" s="64">
        <v>3886.2655072463772</v>
      </c>
      <c r="P20" s="64">
        <v>9552.7918112507723</v>
      </c>
      <c r="Q20" s="64">
        <v>8864.141594202898</v>
      </c>
      <c r="R20" s="64">
        <v>29511.237826086959</v>
      </c>
      <c r="S20" s="64">
        <v>0</v>
      </c>
      <c r="T20" s="64">
        <v>0</v>
      </c>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5658.7997554347839</v>
      </c>
      <c r="L21" s="93"/>
      <c r="M21" s="65">
        <v>0</v>
      </c>
      <c r="N21" s="65">
        <v>225</v>
      </c>
      <c r="O21" s="65">
        <v>125.41666666666667</v>
      </c>
      <c r="P21" s="65">
        <v>1480.4460869565219</v>
      </c>
      <c r="Q21" s="65">
        <v>204.64804347826089</v>
      </c>
      <c r="R21" s="65">
        <v>3623.288958333334</v>
      </c>
      <c r="S21" s="65">
        <v>0</v>
      </c>
      <c r="T21" s="65">
        <v>0</v>
      </c>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18102.875175203619</v>
      </c>
      <c r="L22" s="93"/>
      <c r="M22" s="64">
        <v>2595.2584210526315</v>
      </c>
      <c r="N22" s="64">
        <v>0</v>
      </c>
      <c r="O22" s="64">
        <v>792.15842105263164</v>
      </c>
      <c r="P22" s="64">
        <v>6536.1207129610548</v>
      </c>
      <c r="Q22" s="64">
        <v>3643.5555148741419</v>
      </c>
      <c r="R22" s="64">
        <v>0</v>
      </c>
      <c r="S22" s="64">
        <v>0</v>
      </c>
      <c r="T22" s="64">
        <v>4535.782105263158</v>
      </c>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5242.2728804347826</v>
      </c>
      <c r="L23" s="93"/>
      <c r="M23" s="65">
        <v>464.58749999999998</v>
      </c>
      <c r="N23" s="65">
        <v>0</v>
      </c>
      <c r="O23" s="65">
        <v>1482.6000000000001</v>
      </c>
      <c r="P23" s="65">
        <v>230.44608695652175</v>
      </c>
      <c r="Q23" s="65">
        <v>872.60554347826087</v>
      </c>
      <c r="R23" s="65">
        <v>0</v>
      </c>
      <c r="S23" s="65">
        <v>2192.0337500000001</v>
      </c>
      <c r="T23" s="65">
        <v>0</v>
      </c>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33415.605087520467</v>
      </c>
      <c r="L24" s="93"/>
      <c r="M24" s="64">
        <v>1792.4615789473685</v>
      </c>
      <c r="N24" s="64">
        <v>6204.77</v>
      </c>
      <c r="O24" s="64">
        <v>1187.421052631579</v>
      </c>
      <c r="P24" s="64">
        <v>5530.5636801978153</v>
      </c>
      <c r="Q24" s="64">
        <v>1765.7585125858122</v>
      </c>
      <c r="R24" s="64">
        <v>16934.630263157895</v>
      </c>
      <c r="S24" s="64">
        <v>0</v>
      </c>
      <c r="T24" s="64">
        <v>0</v>
      </c>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8687.4773248792262</v>
      </c>
      <c r="L25" s="93"/>
      <c r="M25" s="65">
        <v>724.39888888888891</v>
      </c>
      <c r="N25" s="65">
        <v>0</v>
      </c>
      <c r="O25" s="65">
        <v>3.5</v>
      </c>
      <c r="P25" s="65">
        <v>1330.4460869565219</v>
      </c>
      <c r="Q25" s="65">
        <v>82.148043478260874</v>
      </c>
      <c r="R25" s="65">
        <v>0</v>
      </c>
      <c r="S25" s="65">
        <v>6546.9843055555557</v>
      </c>
      <c r="T25" s="65">
        <v>0</v>
      </c>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1579.4864381270902</v>
      </c>
      <c r="L26" s="93"/>
      <c r="M26" s="64">
        <v>687.1415384615384</v>
      </c>
      <c r="N26" s="64">
        <v>0</v>
      </c>
      <c r="O26" s="64">
        <v>579.75076923076927</v>
      </c>
      <c r="P26" s="64">
        <v>230.44608695652175</v>
      </c>
      <c r="Q26" s="64">
        <v>82.148043478260874</v>
      </c>
      <c r="R26" s="64">
        <v>0</v>
      </c>
      <c r="S26" s="64">
        <v>0</v>
      </c>
      <c r="T26" s="64">
        <v>0</v>
      </c>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v>0</v>
      </c>
      <c r="N27" s="65">
        <v>0</v>
      </c>
      <c r="O27" s="65">
        <v>0</v>
      </c>
      <c r="P27" s="65">
        <v>0</v>
      </c>
      <c r="Q27" s="65">
        <v>0</v>
      </c>
      <c r="R27" s="65">
        <v>0</v>
      </c>
      <c r="S27" s="65">
        <v>0</v>
      </c>
      <c r="T27" s="65">
        <v>0</v>
      </c>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16779.854294369208</v>
      </c>
      <c r="L28" s="93"/>
      <c r="M28" s="64">
        <v>1939.0377049180327</v>
      </c>
      <c r="N28" s="64">
        <v>0</v>
      </c>
      <c r="O28" s="64">
        <v>1601.9901639344262</v>
      </c>
      <c r="P28" s="64">
        <v>987.6260869565217</v>
      </c>
      <c r="Q28" s="64">
        <v>1784.1941910192445</v>
      </c>
      <c r="R28" s="64">
        <v>0</v>
      </c>
      <c r="S28" s="64">
        <v>0</v>
      </c>
      <c r="T28" s="64">
        <v>10467.006147540982</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13138.988860869567</v>
      </c>
      <c r="L29" s="93"/>
      <c r="M29" s="65">
        <v>1678.8240000000003</v>
      </c>
      <c r="N29" s="65">
        <v>0</v>
      </c>
      <c r="O29" s="65">
        <v>156.94560000000001</v>
      </c>
      <c r="P29" s="65">
        <v>460.89217391304351</v>
      </c>
      <c r="Q29" s="65">
        <v>1414.6696869565219</v>
      </c>
      <c r="R29" s="65">
        <v>0</v>
      </c>
      <c r="S29" s="65">
        <v>0</v>
      </c>
      <c r="T29" s="65">
        <v>9427.6574000000019</v>
      </c>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v>0</v>
      </c>
      <c r="N30" s="64">
        <v>0</v>
      </c>
      <c r="O30" s="64">
        <v>0</v>
      </c>
      <c r="P30" s="64">
        <v>0</v>
      </c>
      <c r="Q30" s="64">
        <v>0</v>
      </c>
      <c r="R30" s="64">
        <v>0</v>
      </c>
      <c r="S30" s="64">
        <v>0</v>
      </c>
      <c r="T30" s="64">
        <v>0</v>
      </c>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13094.205135869564</v>
      </c>
      <c r="L31" s="93"/>
      <c r="M31" s="65">
        <v>1940.5487499999999</v>
      </c>
      <c r="N31" s="65">
        <v>0</v>
      </c>
      <c r="O31" s="65">
        <v>247.82187499999998</v>
      </c>
      <c r="P31" s="65">
        <v>460.89217391304351</v>
      </c>
      <c r="Q31" s="65">
        <v>355.92108695652178</v>
      </c>
      <c r="R31" s="65">
        <v>0</v>
      </c>
      <c r="S31" s="65">
        <v>10089.02125</v>
      </c>
      <c r="T31" s="65">
        <v>0</v>
      </c>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16630.021442368597</v>
      </c>
      <c r="L32" s="93"/>
      <c r="M32" s="64">
        <v>1951.9837037037037</v>
      </c>
      <c r="N32" s="64">
        <v>0</v>
      </c>
      <c r="O32" s="64">
        <v>1377.1851851851852</v>
      </c>
      <c r="P32" s="64">
        <v>3519.4496146713373</v>
      </c>
      <c r="Q32" s="64">
        <v>1823.2960869565218</v>
      </c>
      <c r="R32" s="64">
        <v>0</v>
      </c>
      <c r="S32" s="64">
        <v>0</v>
      </c>
      <c r="T32" s="64">
        <v>7958.1068518518514</v>
      </c>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6930.9729267310795</v>
      </c>
      <c r="L33" s="93"/>
      <c r="M33" s="65">
        <v>678.92481481481479</v>
      </c>
      <c r="N33" s="65">
        <v>0</v>
      </c>
      <c r="O33" s="65">
        <v>113.87962962962962</v>
      </c>
      <c r="P33" s="65">
        <v>230.44608695652175</v>
      </c>
      <c r="Q33" s="65">
        <v>1476.9628582930757</v>
      </c>
      <c r="R33" s="65">
        <v>0</v>
      </c>
      <c r="S33" s="65">
        <v>4430.7595370370373</v>
      </c>
      <c r="T33" s="65">
        <v>0</v>
      </c>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952.14614404918757</v>
      </c>
      <c r="L34" s="93"/>
      <c r="M34" s="64">
        <v>354.02666666666664</v>
      </c>
      <c r="N34" s="64">
        <v>0</v>
      </c>
      <c r="O34" s="64">
        <v>27.369090909090911</v>
      </c>
      <c r="P34" s="64">
        <v>65.841739130434789</v>
      </c>
      <c r="Q34" s="64">
        <v>133.47086956521738</v>
      </c>
      <c r="R34" s="64">
        <v>0</v>
      </c>
      <c r="S34" s="64">
        <v>371.43777777777774</v>
      </c>
      <c r="T34" s="64">
        <v>0</v>
      </c>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8001.4528891278587</v>
      </c>
      <c r="L35" s="93"/>
      <c r="M35" s="65">
        <v>776.93000000000006</v>
      </c>
      <c r="N35" s="65">
        <v>0</v>
      </c>
      <c r="O35" s="65">
        <v>192.40083333333334</v>
      </c>
      <c r="P35" s="65">
        <v>3519.4496146713373</v>
      </c>
      <c r="Q35" s="65">
        <v>779.71275362318852</v>
      </c>
      <c r="R35" s="65">
        <v>2732.9596874999997</v>
      </c>
      <c r="S35" s="65">
        <v>0</v>
      </c>
      <c r="T35" s="65">
        <v>0</v>
      </c>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22944.393928154408</v>
      </c>
      <c r="L36" s="93"/>
      <c r="M36" s="64">
        <v>1127.7889855072465</v>
      </c>
      <c r="N36" s="64">
        <v>0</v>
      </c>
      <c r="O36" s="64">
        <v>1636.3223188405798</v>
      </c>
      <c r="P36" s="64">
        <v>4022.2281310529575</v>
      </c>
      <c r="Q36" s="64">
        <v>3732.2701449275364</v>
      </c>
      <c r="R36" s="64">
        <v>12425.784347826089</v>
      </c>
      <c r="S36" s="64">
        <v>0</v>
      </c>
      <c r="T36" s="64">
        <v>0</v>
      </c>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2988.4283967391311</v>
      </c>
      <c r="L37" s="93"/>
      <c r="M37" s="65">
        <v>0</v>
      </c>
      <c r="N37" s="65">
        <v>0</v>
      </c>
      <c r="O37" s="65">
        <v>89.583333333333343</v>
      </c>
      <c r="P37" s="65">
        <v>164.60434782608695</v>
      </c>
      <c r="Q37" s="65">
        <v>146.17717391304348</v>
      </c>
      <c r="R37" s="65">
        <v>2588.0635416666673</v>
      </c>
      <c r="S37" s="65">
        <v>0</v>
      </c>
      <c r="T37" s="65">
        <v>0</v>
      </c>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8355.1731577862847</v>
      </c>
      <c r="L38" s="93"/>
      <c r="M38" s="64">
        <v>1197.8115789473684</v>
      </c>
      <c r="N38" s="64">
        <v>0</v>
      </c>
      <c r="O38" s="64">
        <v>365.6115789473684</v>
      </c>
      <c r="P38" s="64">
        <v>3016.6710982897175</v>
      </c>
      <c r="Q38" s="64">
        <v>1681.6410068649884</v>
      </c>
      <c r="R38" s="64">
        <v>0</v>
      </c>
      <c r="S38" s="64">
        <v>0</v>
      </c>
      <c r="T38" s="64">
        <v>2093.4378947368423</v>
      </c>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5242.2728804347826</v>
      </c>
      <c r="L39" s="93"/>
      <c r="M39" s="65">
        <v>464.58749999999998</v>
      </c>
      <c r="N39" s="65">
        <v>0</v>
      </c>
      <c r="O39" s="65">
        <v>1482.6000000000001</v>
      </c>
      <c r="P39" s="65">
        <v>230.44608695652175</v>
      </c>
      <c r="Q39" s="65">
        <v>872.60554347826087</v>
      </c>
      <c r="R39" s="65">
        <v>0</v>
      </c>
      <c r="S39" s="65">
        <v>2192.0337500000001</v>
      </c>
      <c r="T39" s="65">
        <v>0</v>
      </c>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17315.985964785752</v>
      </c>
      <c r="L40" s="93"/>
      <c r="M40" s="64">
        <v>1140.6573684210525</v>
      </c>
      <c r="N40" s="64">
        <v>0</v>
      </c>
      <c r="O40" s="64">
        <v>755.63157894736833</v>
      </c>
      <c r="P40" s="64">
        <v>3519.4496146713373</v>
      </c>
      <c r="Q40" s="64">
        <v>1123.6645080091532</v>
      </c>
      <c r="R40" s="64">
        <v>10776.582894736841</v>
      </c>
      <c r="S40" s="64">
        <v>0</v>
      </c>
      <c r="T40" s="64">
        <v>0</v>
      </c>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2167.8506642512079</v>
      </c>
      <c r="L41" s="93"/>
      <c r="M41" s="65">
        <v>206.9711111111111</v>
      </c>
      <c r="N41" s="65">
        <v>0</v>
      </c>
      <c r="O41" s="65">
        <v>1</v>
      </c>
      <c r="P41" s="65">
        <v>65.841739130434789</v>
      </c>
      <c r="Q41" s="65">
        <v>23.470869565217392</v>
      </c>
      <c r="R41" s="65">
        <v>0</v>
      </c>
      <c r="S41" s="65">
        <v>1870.5669444444445</v>
      </c>
      <c r="T41" s="65">
        <v>0</v>
      </c>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1353.8455183946487</v>
      </c>
      <c r="L42" s="93"/>
      <c r="M42" s="64">
        <v>588.97846153846149</v>
      </c>
      <c r="N42" s="64">
        <v>0</v>
      </c>
      <c r="O42" s="64">
        <v>496.9292307692308</v>
      </c>
      <c r="P42" s="64">
        <v>197.52521739130435</v>
      </c>
      <c r="Q42" s="64">
        <v>70.412608695652168</v>
      </c>
      <c r="R42" s="64">
        <v>0</v>
      </c>
      <c r="S42" s="64">
        <v>0</v>
      </c>
      <c r="T42" s="64">
        <v>0</v>
      </c>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v>0</v>
      </c>
      <c r="N43" s="65">
        <v>0</v>
      </c>
      <c r="O43" s="65">
        <v>0</v>
      </c>
      <c r="P43" s="65">
        <v>0</v>
      </c>
      <c r="Q43" s="65">
        <v>0</v>
      </c>
      <c r="R43" s="65">
        <v>0</v>
      </c>
      <c r="S43" s="65">
        <v>0</v>
      </c>
      <c r="T43" s="65">
        <v>0</v>
      </c>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17339.182770848183</v>
      </c>
      <c r="L44" s="93"/>
      <c r="M44" s="64">
        <v>2003.6722950819674</v>
      </c>
      <c r="N44" s="64">
        <v>0</v>
      </c>
      <c r="O44" s="64">
        <v>1655.3898360655739</v>
      </c>
      <c r="P44" s="64">
        <v>1020.5469565217392</v>
      </c>
      <c r="Q44" s="64">
        <v>1843.667330719886</v>
      </c>
      <c r="R44" s="64">
        <v>0</v>
      </c>
      <c r="S44" s="64">
        <v>0</v>
      </c>
      <c r="T44" s="64">
        <v>10815.906352459016</v>
      </c>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10323.491247826089</v>
      </c>
      <c r="L45" s="93"/>
      <c r="M45" s="65">
        <v>1319.076</v>
      </c>
      <c r="N45" s="65">
        <v>0</v>
      </c>
      <c r="O45" s="65">
        <v>123.31439999999999</v>
      </c>
      <c r="P45" s="65">
        <v>362.1295652173913</v>
      </c>
      <c r="Q45" s="65">
        <v>1111.5261826086955</v>
      </c>
      <c r="R45" s="65">
        <v>0</v>
      </c>
      <c r="S45" s="65">
        <v>0</v>
      </c>
      <c r="T45" s="65">
        <v>7407.4451000000008</v>
      </c>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v>0</v>
      </c>
      <c r="N46" s="64">
        <v>0</v>
      </c>
      <c r="O46" s="64">
        <v>0</v>
      </c>
      <c r="P46" s="64">
        <v>0</v>
      </c>
      <c r="Q46" s="64">
        <v>0</v>
      </c>
      <c r="R46" s="64">
        <v>0</v>
      </c>
      <c r="S46" s="64">
        <v>0</v>
      </c>
      <c r="T46" s="64">
        <v>0</v>
      </c>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9353.0036684782608</v>
      </c>
      <c r="L47" s="93"/>
      <c r="M47" s="65">
        <v>1386.10625</v>
      </c>
      <c r="N47" s="65">
        <v>0</v>
      </c>
      <c r="O47" s="65">
        <v>177.01562499999997</v>
      </c>
      <c r="P47" s="65">
        <v>329.2086956521739</v>
      </c>
      <c r="Q47" s="65">
        <v>254.22934782608695</v>
      </c>
      <c r="R47" s="65">
        <v>0</v>
      </c>
      <c r="S47" s="65">
        <v>7206.4437499999995</v>
      </c>
      <c r="T47" s="65">
        <v>0</v>
      </c>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v>0</v>
      </c>
      <c r="N48" s="64">
        <v>0</v>
      </c>
      <c r="O48" s="64">
        <v>0</v>
      </c>
      <c r="P48" s="64">
        <v>0</v>
      </c>
      <c r="Q48" s="64">
        <v>0</v>
      </c>
      <c r="R48" s="64">
        <v>0</v>
      </c>
      <c r="S48" s="64">
        <v>0</v>
      </c>
      <c r="T48" s="64">
        <v>0</v>
      </c>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v>0</v>
      </c>
      <c r="N49" s="65">
        <v>0</v>
      </c>
      <c r="O49" s="65">
        <v>0</v>
      </c>
      <c r="P49" s="65">
        <v>0</v>
      </c>
      <c r="Q49" s="65">
        <v>0</v>
      </c>
      <c r="R49" s="65">
        <v>0</v>
      </c>
      <c r="S49" s="65">
        <v>0</v>
      </c>
      <c r="T49" s="65">
        <v>0</v>
      </c>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v>0</v>
      </c>
      <c r="N50" s="64">
        <v>0</v>
      </c>
      <c r="O50" s="64">
        <v>0</v>
      </c>
      <c r="P50" s="64">
        <v>0</v>
      </c>
      <c r="Q50" s="64">
        <v>0</v>
      </c>
      <c r="R50" s="64">
        <v>0</v>
      </c>
      <c r="S50" s="64">
        <v>0</v>
      </c>
      <c r="T50" s="64">
        <v>0</v>
      </c>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v>0</v>
      </c>
      <c r="N51" s="65">
        <v>0</v>
      </c>
      <c r="O51" s="65">
        <v>0</v>
      </c>
      <c r="P51" s="65">
        <v>0</v>
      </c>
      <c r="Q51" s="65">
        <v>0</v>
      </c>
      <c r="R51" s="65">
        <v>0</v>
      </c>
      <c r="S51" s="65">
        <v>0</v>
      </c>
      <c r="T51" s="65">
        <v>0</v>
      </c>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v>0</v>
      </c>
      <c r="N52" s="64">
        <v>0</v>
      </c>
      <c r="O52" s="64">
        <v>0</v>
      </c>
      <c r="P52" s="64">
        <v>0</v>
      </c>
      <c r="Q52" s="64">
        <v>0</v>
      </c>
      <c r="R52" s="64">
        <v>0</v>
      </c>
      <c r="S52" s="64">
        <v>0</v>
      </c>
      <c r="T52" s="64">
        <v>0</v>
      </c>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v>0</v>
      </c>
      <c r="N53" s="65">
        <v>0</v>
      </c>
      <c r="O53" s="65">
        <v>0</v>
      </c>
      <c r="P53" s="65">
        <v>0</v>
      </c>
      <c r="Q53" s="65">
        <v>0</v>
      </c>
      <c r="R53" s="65">
        <v>0</v>
      </c>
      <c r="S53" s="65">
        <v>0</v>
      </c>
      <c r="T53" s="65">
        <v>0</v>
      </c>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v>0</v>
      </c>
      <c r="N54" s="64">
        <v>0</v>
      </c>
      <c r="O54" s="64">
        <v>0</v>
      </c>
      <c r="P54" s="64">
        <v>0</v>
      </c>
      <c r="Q54" s="64">
        <v>0</v>
      </c>
      <c r="R54" s="64">
        <v>0</v>
      </c>
      <c r="S54" s="64">
        <v>0</v>
      </c>
      <c r="T54" s="64">
        <v>0</v>
      </c>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v>0</v>
      </c>
      <c r="N55" s="65">
        <v>0</v>
      </c>
      <c r="O55" s="65">
        <v>0</v>
      </c>
      <c r="P55" s="65">
        <v>0</v>
      </c>
      <c r="Q55" s="65">
        <v>0</v>
      </c>
      <c r="R55" s="65">
        <v>0</v>
      </c>
      <c r="S55" s="65">
        <v>0</v>
      </c>
      <c r="T55" s="65">
        <v>0</v>
      </c>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v>0</v>
      </c>
      <c r="N56" s="64">
        <v>0</v>
      </c>
      <c r="O56" s="64">
        <v>0</v>
      </c>
      <c r="P56" s="64">
        <v>0</v>
      </c>
      <c r="Q56" s="64">
        <v>0</v>
      </c>
      <c r="R56" s="64">
        <v>0</v>
      </c>
      <c r="S56" s="64">
        <v>0</v>
      </c>
      <c r="T56" s="64">
        <v>0</v>
      </c>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v>0</v>
      </c>
      <c r="N57" s="65">
        <v>0</v>
      </c>
      <c r="O57" s="65">
        <v>0</v>
      </c>
      <c r="P57" s="65">
        <v>0</v>
      </c>
      <c r="Q57" s="65">
        <v>0</v>
      </c>
      <c r="R57" s="65">
        <v>0</v>
      </c>
      <c r="S57" s="65">
        <v>0</v>
      </c>
      <c r="T57" s="65">
        <v>0</v>
      </c>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v>0</v>
      </c>
      <c r="N58" s="64">
        <v>0</v>
      </c>
      <c r="O58" s="64">
        <v>0</v>
      </c>
      <c r="P58" s="64">
        <v>0</v>
      </c>
      <c r="Q58" s="64">
        <v>0</v>
      </c>
      <c r="R58" s="64">
        <v>0</v>
      </c>
      <c r="S58" s="64">
        <v>0</v>
      </c>
      <c r="T58" s="64">
        <v>0</v>
      </c>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v>0</v>
      </c>
      <c r="N59" s="65">
        <v>0</v>
      </c>
      <c r="O59" s="65">
        <v>0</v>
      </c>
      <c r="P59" s="65">
        <v>0</v>
      </c>
      <c r="Q59" s="65">
        <v>0</v>
      </c>
      <c r="R59" s="65">
        <v>0</v>
      </c>
      <c r="S59" s="65">
        <v>0</v>
      </c>
      <c r="T59" s="65">
        <v>0</v>
      </c>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v>0</v>
      </c>
      <c r="N60" s="64">
        <v>0</v>
      </c>
      <c r="O60" s="64">
        <v>0</v>
      </c>
      <c r="P60" s="64">
        <v>0</v>
      </c>
      <c r="Q60" s="64">
        <v>0</v>
      </c>
      <c r="R60" s="64">
        <v>0</v>
      </c>
      <c r="S60" s="64">
        <v>0</v>
      </c>
      <c r="T60" s="64">
        <v>0</v>
      </c>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v>0</v>
      </c>
      <c r="N61" s="65">
        <v>0</v>
      </c>
      <c r="O61" s="65">
        <v>0</v>
      </c>
      <c r="P61" s="65">
        <v>0</v>
      </c>
      <c r="Q61" s="65">
        <v>0</v>
      </c>
      <c r="R61" s="65">
        <v>0</v>
      </c>
      <c r="S61" s="65">
        <v>0</v>
      </c>
      <c r="T61" s="65">
        <v>0</v>
      </c>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v>0</v>
      </c>
      <c r="N62" s="64">
        <v>0</v>
      </c>
      <c r="O62" s="64">
        <v>0</v>
      </c>
      <c r="P62" s="64">
        <v>0</v>
      </c>
      <c r="Q62" s="64">
        <v>0</v>
      </c>
      <c r="R62" s="64">
        <v>0</v>
      </c>
      <c r="S62" s="64">
        <v>0</v>
      </c>
      <c r="T62" s="64">
        <v>0</v>
      </c>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v>0</v>
      </c>
      <c r="N63" s="65">
        <v>0</v>
      </c>
      <c r="O63" s="65">
        <v>0</v>
      </c>
      <c r="P63" s="65">
        <v>0</v>
      </c>
      <c r="Q63" s="65">
        <v>0</v>
      </c>
      <c r="R63" s="65">
        <v>0</v>
      </c>
      <c r="S63" s="65">
        <v>0</v>
      </c>
      <c r="T63" s="65">
        <v>0</v>
      </c>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v>0</v>
      </c>
      <c r="N64" s="64">
        <v>0</v>
      </c>
      <c r="O64" s="64">
        <v>0</v>
      </c>
      <c r="P64" s="64">
        <v>0</v>
      </c>
      <c r="Q64" s="64">
        <v>0</v>
      </c>
      <c r="R64" s="64">
        <v>0</v>
      </c>
      <c r="S64" s="64">
        <v>0</v>
      </c>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0</v>
      </c>
      <c r="L65" s="93"/>
      <c r="M65" s="65">
        <v>0</v>
      </c>
      <c r="N65" s="65">
        <v>0</v>
      </c>
      <c r="O65" s="65">
        <v>0</v>
      </c>
      <c r="P65" s="65">
        <v>0</v>
      </c>
      <c r="Q65" s="65">
        <v>0</v>
      </c>
      <c r="R65" s="65">
        <v>0</v>
      </c>
      <c r="S65" s="65">
        <v>0</v>
      </c>
      <c r="T65" s="65">
        <v>0</v>
      </c>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v>0</v>
      </c>
      <c r="N66" s="64">
        <v>0</v>
      </c>
      <c r="O66" s="64">
        <v>0</v>
      </c>
      <c r="P66" s="64">
        <v>0</v>
      </c>
      <c r="Q66" s="64">
        <v>0</v>
      </c>
      <c r="R66" s="64">
        <v>0</v>
      </c>
      <c r="S66" s="64">
        <v>0</v>
      </c>
      <c r="T66" s="64">
        <v>0</v>
      </c>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0</v>
      </c>
      <c r="L67" s="93"/>
      <c r="M67" s="65">
        <v>0</v>
      </c>
      <c r="N67" s="65">
        <v>0</v>
      </c>
      <c r="O67" s="65">
        <v>0</v>
      </c>
      <c r="P67" s="65">
        <v>0</v>
      </c>
      <c r="Q67" s="65">
        <v>0</v>
      </c>
      <c r="R67" s="65">
        <v>0</v>
      </c>
      <c r="S67" s="65">
        <v>0</v>
      </c>
      <c r="T67" s="65">
        <v>0</v>
      </c>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0</v>
      </c>
      <c r="L68" s="93"/>
      <c r="M68" s="64">
        <v>0</v>
      </c>
      <c r="N68" s="64">
        <v>0</v>
      </c>
      <c r="O68" s="64">
        <v>0</v>
      </c>
      <c r="P68" s="64">
        <v>0</v>
      </c>
      <c r="Q68" s="64">
        <v>0</v>
      </c>
      <c r="R68" s="64">
        <v>0</v>
      </c>
      <c r="S68" s="64">
        <v>0</v>
      </c>
      <c r="T68" s="64">
        <v>0</v>
      </c>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v>0</v>
      </c>
      <c r="N69" s="65">
        <v>0</v>
      </c>
      <c r="O69" s="65">
        <v>0</v>
      </c>
      <c r="P69" s="65">
        <v>0</v>
      </c>
      <c r="Q69" s="65">
        <v>0</v>
      </c>
      <c r="R69" s="65">
        <v>0</v>
      </c>
      <c r="S69" s="65">
        <v>0</v>
      </c>
      <c r="T69" s="65">
        <v>0</v>
      </c>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v>0</v>
      </c>
      <c r="N70" s="64">
        <v>0</v>
      </c>
      <c r="O70" s="64">
        <v>0</v>
      </c>
      <c r="P70" s="64">
        <v>0</v>
      </c>
      <c r="Q70" s="64">
        <v>0</v>
      </c>
      <c r="R70" s="64">
        <v>0</v>
      </c>
      <c r="S70" s="64">
        <v>0</v>
      </c>
      <c r="T70" s="64">
        <v>0</v>
      </c>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v>0</v>
      </c>
      <c r="N71" s="65">
        <v>0</v>
      </c>
      <c r="O71" s="65">
        <v>0</v>
      </c>
      <c r="P71" s="65">
        <v>0</v>
      </c>
      <c r="Q71" s="65">
        <v>0</v>
      </c>
      <c r="R71" s="65">
        <v>0</v>
      </c>
      <c r="S71" s="65">
        <v>0</v>
      </c>
      <c r="T71" s="65">
        <v>0</v>
      </c>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v>0</v>
      </c>
      <c r="N72" s="64">
        <v>0</v>
      </c>
      <c r="O72" s="64">
        <v>0</v>
      </c>
      <c r="P72" s="64">
        <v>0</v>
      </c>
      <c r="Q72" s="64">
        <v>0</v>
      </c>
      <c r="R72" s="64">
        <v>0</v>
      </c>
      <c r="S72" s="64">
        <v>0</v>
      </c>
      <c r="T72" s="64">
        <v>0</v>
      </c>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v>0</v>
      </c>
      <c r="N73" s="65">
        <v>0</v>
      </c>
      <c r="O73" s="65">
        <v>0</v>
      </c>
      <c r="P73" s="65">
        <v>0</v>
      </c>
      <c r="Q73" s="65">
        <v>0</v>
      </c>
      <c r="R73" s="65">
        <v>0</v>
      </c>
      <c r="S73" s="65">
        <v>0</v>
      </c>
      <c r="T73" s="65">
        <v>0</v>
      </c>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v>0</v>
      </c>
      <c r="N74" s="64">
        <v>0</v>
      </c>
      <c r="O74" s="64">
        <v>0</v>
      </c>
      <c r="P74" s="64">
        <v>0</v>
      </c>
      <c r="Q74" s="64">
        <v>0</v>
      </c>
      <c r="R74" s="64">
        <v>0</v>
      </c>
      <c r="S74" s="64">
        <v>0</v>
      </c>
      <c r="T74" s="64">
        <v>0</v>
      </c>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v>0</v>
      </c>
      <c r="N75" s="65">
        <v>0</v>
      </c>
      <c r="O75" s="65">
        <v>0</v>
      </c>
      <c r="P75" s="65">
        <v>0</v>
      </c>
      <c r="Q75" s="65">
        <v>0</v>
      </c>
      <c r="R75" s="65">
        <v>0</v>
      </c>
      <c r="S75" s="65">
        <v>0</v>
      </c>
      <c r="T75" s="65">
        <v>0</v>
      </c>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0</v>
      </c>
      <c r="L76" s="93"/>
      <c r="M76" s="64">
        <v>0</v>
      </c>
      <c r="N76" s="64">
        <v>0</v>
      </c>
      <c r="O76" s="64">
        <v>0</v>
      </c>
      <c r="P76" s="64">
        <v>0</v>
      </c>
      <c r="Q76" s="64">
        <v>0</v>
      </c>
      <c r="R76" s="64">
        <v>0</v>
      </c>
      <c r="S76" s="64">
        <v>0</v>
      </c>
      <c r="T76" s="64">
        <v>0</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v>0</v>
      </c>
      <c r="N77" s="65">
        <v>0</v>
      </c>
      <c r="O77" s="65">
        <v>0</v>
      </c>
      <c r="P77" s="65">
        <v>0</v>
      </c>
      <c r="Q77" s="65">
        <v>0</v>
      </c>
      <c r="R77" s="65">
        <v>0</v>
      </c>
      <c r="S77" s="65">
        <v>0</v>
      </c>
      <c r="T77" s="65">
        <v>0</v>
      </c>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v>0</v>
      </c>
      <c r="N78" s="64">
        <v>0</v>
      </c>
      <c r="O78" s="64">
        <v>0</v>
      </c>
      <c r="P78" s="64">
        <v>0</v>
      </c>
      <c r="Q78" s="64">
        <v>0</v>
      </c>
      <c r="R78" s="64">
        <v>0</v>
      </c>
      <c r="S78" s="64">
        <v>0</v>
      </c>
      <c r="T78" s="64">
        <v>0</v>
      </c>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v>0</v>
      </c>
      <c r="N79" s="65">
        <v>0</v>
      </c>
      <c r="O79" s="65">
        <v>0</v>
      </c>
      <c r="P79" s="65">
        <v>0</v>
      </c>
      <c r="Q79" s="65">
        <v>0</v>
      </c>
      <c r="R79" s="65">
        <v>0</v>
      </c>
      <c r="S79" s="65">
        <v>0</v>
      </c>
      <c r="T79" s="65">
        <v>0</v>
      </c>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v>0</v>
      </c>
      <c r="N80" s="64">
        <v>0</v>
      </c>
      <c r="O80" s="64">
        <v>0</v>
      </c>
      <c r="P80" s="64">
        <v>0</v>
      </c>
      <c r="Q80" s="64">
        <v>0</v>
      </c>
      <c r="R80" s="64">
        <v>0</v>
      </c>
      <c r="S80" s="64">
        <v>0</v>
      </c>
      <c r="T80" s="64">
        <v>0</v>
      </c>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0</v>
      </c>
      <c r="L81" s="93"/>
      <c r="M81" s="65">
        <v>0</v>
      </c>
      <c r="N81" s="65">
        <v>0</v>
      </c>
      <c r="O81" s="65">
        <v>0</v>
      </c>
      <c r="P81" s="65">
        <v>0</v>
      </c>
      <c r="Q81" s="65">
        <v>0</v>
      </c>
      <c r="R81" s="65">
        <v>0</v>
      </c>
      <c r="S81" s="65">
        <v>0</v>
      </c>
      <c r="T81" s="65">
        <v>0</v>
      </c>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v>0</v>
      </c>
      <c r="N82" s="64">
        <v>0</v>
      </c>
      <c r="O82" s="64">
        <v>0</v>
      </c>
      <c r="P82" s="64">
        <v>0</v>
      </c>
      <c r="Q82" s="64">
        <v>0</v>
      </c>
      <c r="R82" s="64">
        <v>0</v>
      </c>
      <c r="S82" s="64">
        <v>0</v>
      </c>
      <c r="T82" s="64">
        <v>0</v>
      </c>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v>0</v>
      </c>
      <c r="N83" s="65">
        <v>0</v>
      </c>
      <c r="O83" s="65">
        <v>0</v>
      </c>
      <c r="P83" s="65">
        <v>0</v>
      </c>
      <c r="Q83" s="65">
        <v>0</v>
      </c>
      <c r="R83" s="65">
        <v>0</v>
      </c>
      <c r="S83" s="65">
        <v>0</v>
      </c>
      <c r="T83" s="65">
        <v>0</v>
      </c>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v>0</v>
      </c>
      <c r="N84" s="64">
        <v>0</v>
      </c>
      <c r="O84" s="64">
        <v>0</v>
      </c>
      <c r="P84" s="64">
        <v>0</v>
      </c>
      <c r="Q84" s="64">
        <v>0</v>
      </c>
      <c r="R84" s="64">
        <v>0</v>
      </c>
      <c r="S84" s="64">
        <v>0</v>
      </c>
      <c r="T84" s="64">
        <v>0</v>
      </c>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v>0</v>
      </c>
      <c r="N85" s="65">
        <v>0</v>
      </c>
      <c r="O85" s="65">
        <v>0</v>
      </c>
      <c r="P85" s="65">
        <v>0</v>
      </c>
      <c r="Q85" s="65">
        <v>0</v>
      </c>
      <c r="R85" s="65">
        <v>0</v>
      </c>
      <c r="S85" s="65">
        <v>0</v>
      </c>
      <c r="T85" s="65">
        <v>0</v>
      </c>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v>0</v>
      </c>
      <c r="N86" s="64">
        <v>0</v>
      </c>
      <c r="O86" s="64">
        <v>0</v>
      </c>
      <c r="P86" s="64">
        <v>0</v>
      </c>
      <c r="Q86" s="64">
        <v>0</v>
      </c>
      <c r="R86" s="64">
        <v>0</v>
      </c>
      <c r="S86" s="64">
        <v>0</v>
      </c>
      <c r="T86" s="64">
        <v>0</v>
      </c>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v>0</v>
      </c>
      <c r="N87" s="65">
        <v>0</v>
      </c>
      <c r="O87" s="65">
        <v>0</v>
      </c>
      <c r="P87" s="65">
        <v>0</v>
      </c>
      <c r="Q87" s="65">
        <v>0</v>
      </c>
      <c r="R87" s="65">
        <v>0</v>
      </c>
      <c r="S87" s="65">
        <v>0</v>
      </c>
      <c r="T87" s="65">
        <v>0</v>
      </c>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v>0</v>
      </c>
      <c r="N88" s="64">
        <v>0</v>
      </c>
      <c r="O88" s="64">
        <v>0</v>
      </c>
      <c r="P88" s="64">
        <v>0</v>
      </c>
      <c r="Q88" s="64">
        <v>0</v>
      </c>
      <c r="R88" s="64">
        <v>0</v>
      </c>
      <c r="S88" s="64">
        <v>0</v>
      </c>
      <c r="T88" s="64">
        <v>0</v>
      </c>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v>0</v>
      </c>
      <c r="N89" s="65">
        <v>0</v>
      </c>
      <c r="O89" s="65">
        <v>0</v>
      </c>
      <c r="P89" s="65">
        <v>0</v>
      </c>
      <c r="Q89" s="65">
        <v>0</v>
      </c>
      <c r="R89" s="65">
        <v>0</v>
      </c>
      <c r="S89" s="65">
        <v>0</v>
      </c>
      <c r="T89" s="65">
        <v>0</v>
      </c>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v>0</v>
      </c>
      <c r="N90" s="64">
        <v>0</v>
      </c>
      <c r="O90" s="64">
        <v>0</v>
      </c>
      <c r="P90" s="64">
        <v>0</v>
      </c>
      <c r="Q90" s="64">
        <v>0</v>
      </c>
      <c r="R90" s="64">
        <v>0</v>
      </c>
      <c r="S90" s="64">
        <v>0</v>
      </c>
      <c r="T90" s="64">
        <v>0</v>
      </c>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v>0</v>
      </c>
      <c r="N91" s="65">
        <v>0</v>
      </c>
      <c r="O91" s="65">
        <v>0</v>
      </c>
      <c r="P91" s="65">
        <v>0</v>
      </c>
      <c r="Q91" s="65">
        <v>0</v>
      </c>
      <c r="R91" s="65">
        <v>0</v>
      </c>
      <c r="S91" s="65">
        <v>0</v>
      </c>
      <c r="T91" s="65">
        <v>0</v>
      </c>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v>0</v>
      </c>
      <c r="N92" s="64">
        <v>0</v>
      </c>
      <c r="O92" s="64">
        <v>0</v>
      </c>
      <c r="P92" s="64">
        <v>0</v>
      </c>
      <c r="Q92" s="64">
        <v>0</v>
      </c>
      <c r="R92" s="64">
        <v>0</v>
      </c>
      <c r="S92" s="64">
        <v>0</v>
      </c>
      <c r="T92" s="64">
        <v>0</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v>0</v>
      </c>
      <c r="N93" s="65">
        <v>0</v>
      </c>
      <c r="O93" s="65">
        <v>0</v>
      </c>
      <c r="P93" s="65">
        <v>0</v>
      </c>
      <c r="Q93" s="65">
        <v>0</v>
      </c>
      <c r="R93" s="65">
        <v>0</v>
      </c>
      <c r="S93" s="65">
        <v>0</v>
      </c>
      <c r="T93" s="65">
        <v>0</v>
      </c>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v>0</v>
      </c>
      <c r="N94" s="64">
        <v>0</v>
      </c>
      <c r="O94" s="64">
        <v>0</v>
      </c>
      <c r="P94" s="64">
        <v>0</v>
      </c>
      <c r="Q94" s="64">
        <v>0</v>
      </c>
      <c r="R94" s="64">
        <v>0</v>
      </c>
      <c r="S94" s="64">
        <v>0</v>
      </c>
      <c r="T94" s="64">
        <v>0</v>
      </c>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v>0</v>
      </c>
      <c r="N95" s="65">
        <v>0</v>
      </c>
      <c r="O95" s="65">
        <v>0</v>
      </c>
      <c r="P95" s="65">
        <v>0</v>
      </c>
      <c r="Q95" s="65">
        <v>0</v>
      </c>
      <c r="R95" s="65">
        <v>0</v>
      </c>
      <c r="S95" s="65">
        <v>0</v>
      </c>
      <c r="T95" s="65">
        <v>0</v>
      </c>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15072.88602484472</v>
      </c>
      <c r="L96" s="93"/>
      <c r="M96" s="64">
        <v>1329.2142857142856</v>
      </c>
      <c r="N96" s="64">
        <v>0</v>
      </c>
      <c r="O96" s="64">
        <v>107.63571428571429</v>
      </c>
      <c r="P96" s="64">
        <v>296.28782608695656</v>
      </c>
      <c r="Q96" s="64">
        <v>1993.5831987577637</v>
      </c>
      <c r="R96" s="64">
        <v>0</v>
      </c>
      <c r="S96" s="64">
        <v>11346.165000000001</v>
      </c>
      <c r="T96" s="64">
        <v>0</v>
      </c>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v>0</v>
      </c>
      <c r="N97" s="65">
        <v>0</v>
      </c>
      <c r="O97" s="65">
        <v>0</v>
      </c>
      <c r="P97" s="65">
        <v>0</v>
      </c>
      <c r="Q97" s="65">
        <v>0</v>
      </c>
      <c r="R97" s="65">
        <v>0</v>
      </c>
      <c r="S97" s="65">
        <v>0</v>
      </c>
      <c r="T97" s="65">
        <v>0</v>
      </c>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v>0</v>
      </c>
      <c r="N98" s="64">
        <v>0</v>
      </c>
      <c r="O98" s="64">
        <v>0</v>
      </c>
      <c r="P98" s="64">
        <v>0</v>
      </c>
      <c r="Q98" s="64">
        <v>0</v>
      </c>
      <c r="R98" s="64">
        <v>0</v>
      </c>
      <c r="S98" s="64">
        <v>0</v>
      </c>
      <c r="T98" s="64">
        <v>0</v>
      </c>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9388.8840839807999</v>
      </c>
      <c r="L99" s="93"/>
      <c r="M99" s="65">
        <v>1096.8423529411766</v>
      </c>
      <c r="N99" s="65">
        <v>0</v>
      </c>
      <c r="O99" s="65">
        <v>0</v>
      </c>
      <c r="P99" s="65">
        <v>4269.4496146713373</v>
      </c>
      <c r="Q99" s="65">
        <v>164.29608695652175</v>
      </c>
      <c r="R99" s="65">
        <v>3858.2960294117643</v>
      </c>
      <c r="S99" s="65">
        <v>0</v>
      </c>
      <c r="T99" s="65">
        <v>0</v>
      </c>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23483.728853994951</v>
      </c>
      <c r="L100" s="93"/>
      <c r="M100" s="64">
        <v>1932.8858333333333</v>
      </c>
      <c r="N100" s="64">
        <v>428.25</v>
      </c>
      <c r="O100" s="64">
        <v>229.85249999999996</v>
      </c>
      <c r="P100" s="64">
        <v>4776.3959056253861</v>
      </c>
      <c r="Q100" s="64">
        <v>2126.9315942028984</v>
      </c>
      <c r="R100" s="64">
        <v>13989.413020833334</v>
      </c>
      <c r="S100" s="64">
        <v>0</v>
      </c>
      <c r="T100" s="64">
        <v>0</v>
      </c>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v>0</v>
      </c>
      <c r="N101" s="65">
        <v>0</v>
      </c>
      <c r="O101" s="65">
        <v>0</v>
      </c>
      <c r="P101" s="65">
        <v>0</v>
      </c>
      <c r="Q101" s="65">
        <v>0</v>
      </c>
      <c r="R101" s="65">
        <v>0</v>
      </c>
      <c r="S101" s="65">
        <v>0</v>
      </c>
      <c r="T101" s="65">
        <v>0</v>
      </c>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v>0</v>
      </c>
      <c r="N102" s="64">
        <v>0</v>
      </c>
      <c r="O102" s="64">
        <v>0</v>
      </c>
      <c r="P102" s="64">
        <v>0</v>
      </c>
      <c r="Q102" s="64">
        <v>0</v>
      </c>
      <c r="R102" s="64">
        <v>0</v>
      </c>
      <c r="S102" s="64">
        <v>0</v>
      </c>
      <c r="T102" s="64">
        <v>0</v>
      </c>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17456.990131416271</v>
      </c>
      <c r="L103" s="93"/>
      <c r="M103" s="65">
        <v>935.20894736842092</v>
      </c>
      <c r="N103" s="65">
        <v>676</v>
      </c>
      <c r="O103" s="65">
        <v>842.35263157894735</v>
      </c>
      <c r="P103" s="65">
        <v>5775.0066474345767</v>
      </c>
      <c r="Q103" s="65">
        <v>1958.4220366132722</v>
      </c>
      <c r="R103" s="65">
        <v>0</v>
      </c>
      <c r="S103" s="65">
        <v>0</v>
      </c>
      <c r="T103" s="65">
        <v>7269.9998684210523</v>
      </c>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6052.0001086956527</v>
      </c>
      <c r="L104" s="93"/>
      <c r="M104" s="64">
        <v>929.17499999999995</v>
      </c>
      <c r="N104" s="64">
        <v>0</v>
      </c>
      <c r="O104" s="64">
        <v>423.6</v>
      </c>
      <c r="P104" s="64">
        <v>65.841739130434789</v>
      </c>
      <c r="Q104" s="64">
        <v>249.31586956521738</v>
      </c>
      <c r="R104" s="64">
        <v>0</v>
      </c>
      <c r="S104" s="64">
        <v>4384.0675000000001</v>
      </c>
      <c r="T104" s="64">
        <v>0</v>
      </c>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20573.358885286238</v>
      </c>
      <c r="L105" s="93"/>
      <c r="M105" s="65">
        <v>1376.6611764705883</v>
      </c>
      <c r="N105" s="65">
        <v>168.98</v>
      </c>
      <c r="O105" s="65">
        <v>851.54823529411772</v>
      </c>
      <c r="P105" s="65">
        <v>4525.0066474345767</v>
      </c>
      <c r="Q105" s="65">
        <v>1765.0613554987212</v>
      </c>
      <c r="R105" s="65">
        <v>11886.101470588235</v>
      </c>
      <c r="S105" s="65">
        <v>0</v>
      </c>
      <c r="T105" s="65">
        <v>0</v>
      </c>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21842.871552132699</v>
      </c>
      <c r="L106" s="93"/>
      <c r="M106" s="64">
        <v>2030.6282608695651</v>
      </c>
      <c r="N106" s="64">
        <v>0</v>
      </c>
      <c r="O106" s="64">
        <v>797.19391304347823</v>
      </c>
      <c r="P106" s="64">
        <v>3268.0603564805274</v>
      </c>
      <c r="Q106" s="64">
        <v>2420.4954347826088</v>
      </c>
      <c r="R106" s="64">
        <v>0</v>
      </c>
      <c r="S106" s="64">
        <v>0</v>
      </c>
      <c r="T106" s="64">
        <v>13326.49358695652</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6265.4076531620558</v>
      </c>
      <c r="L107" s="93"/>
      <c r="M107" s="65">
        <v>592.68999999999994</v>
      </c>
      <c r="N107" s="65">
        <v>0</v>
      </c>
      <c r="O107" s="65">
        <v>3.5</v>
      </c>
      <c r="P107" s="65">
        <v>230.44608695652175</v>
      </c>
      <c r="Q107" s="65">
        <v>82.148043478260874</v>
      </c>
      <c r="R107" s="65">
        <v>0</v>
      </c>
      <c r="S107" s="65">
        <v>5356.6235227272728</v>
      </c>
      <c r="T107" s="65">
        <v>0</v>
      </c>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2792.538147826087</v>
      </c>
      <c r="L108" s="93"/>
      <c r="M108" s="64">
        <v>727.58399999999995</v>
      </c>
      <c r="N108" s="64">
        <v>0</v>
      </c>
      <c r="O108" s="64">
        <v>473.73480000000001</v>
      </c>
      <c r="P108" s="64">
        <v>1462.1295652173912</v>
      </c>
      <c r="Q108" s="64">
        <v>129.08978260869566</v>
      </c>
      <c r="R108" s="64">
        <v>0</v>
      </c>
      <c r="S108" s="64">
        <v>0</v>
      </c>
      <c r="T108" s="64">
        <v>0</v>
      </c>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v>0</v>
      </c>
      <c r="N109" s="65">
        <v>0</v>
      </c>
      <c r="O109" s="65">
        <v>0</v>
      </c>
      <c r="P109" s="65">
        <v>0</v>
      </c>
      <c r="Q109" s="65">
        <v>0</v>
      </c>
      <c r="R109" s="65">
        <v>0</v>
      </c>
      <c r="S109" s="65">
        <v>0</v>
      </c>
      <c r="T109" s="65">
        <v>0</v>
      </c>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18083.341304347821</v>
      </c>
      <c r="L110" s="93"/>
      <c r="M110" s="64">
        <v>2252.982857142857</v>
      </c>
      <c r="N110" s="64">
        <v>0</v>
      </c>
      <c r="O110" s="64">
        <v>715.34285714285704</v>
      </c>
      <c r="P110" s="64">
        <v>790.10086956521741</v>
      </c>
      <c r="Q110" s="64">
        <v>2163.2504347826084</v>
      </c>
      <c r="R110" s="64">
        <v>0</v>
      </c>
      <c r="S110" s="64">
        <v>0</v>
      </c>
      <c r="T110" s="64">
        <v>12161.664285714283</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11808.101902173914</v>
      </c>
      <c r="L111" s="93"/>
      <c r="M111" s="65">
        <v>1590.79</v>
      </c>
      <c r="N111" s="65">
        <v>0</v>
      </c>
      <c r="O111" s="65">
        <v>147.88499999999999</v>
      </c>
      <c r="P111" s="65">
        <v>395.0504347826087</v>
      </c>
      <c r="Q111" s="65">
        <v>1256.8252173913042</v>
      </c>
      <c r="R111" s="65">
        <v>8417.5512500000004</v>
      </c>
      <c r="S111" s="65">
        <v>0</v>
      </c>
      <c r="T111" s="65">
        <v>0</v>
      </c>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v>0</v>
      </c>
      <c r="N112" s="64">
        <v>0</v>
      </c>
      <c r="O112" s="64">
        <v>0</v>
      </c>
      <c r="P112" s="64">
        <v>0</v>
      </c>
      <c r="Q112" s="64">
        <v>0</v>
      </c>
      <c r="R112" s="64">
        <v>0</v>
      </c>
      <c r="S112" s="64">
        <v>0</v>
      </c>
      <c r="T112" s="64">
        <v>0</v>
      </c>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13398.120910973084</v>
      </c>
      <c r="L113" s="93"/>
      <c r="M113" s="65">
        <v>1181.5238095238094</v>
      </c>
      <c r="N113" s="65">
        <v>0</v>
      </c>
      <c r="O113" s="65">
        <v>95.67619047619047</v>
      </c>
      <c r="P113" s="65">
        <v>263.36695652173916</v>
      </c>
      <c r="Q113" s="65">
        <v>1772.0739544513458</v>
      </c>
      <c r="R113" s="65">
        <v>0</v>
      </c>
      <c r="S113" s="65">
        <v>10085.48</v>
      </c>
      <c r="T113" s="65">
        <v>0</v>
      </c>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3491.2716996047429</v>
      </c>
      <c r="L114" s="93"/>
      <c r="M114" s="64">
        <v>1593.12</v>
      </c>
      <c r="N114" s="64">
        <v>0</v>
      </c>
      <c r="O114" s="64">
        <v>27.369090909090911</v>
      </c>
      <c r="P114" s="64">
        <v>65.841739130434789</v>
      </c>
      <c r="Q114" s="64">
        <v>133.47086956521738</v>
      </c>
      <c r="R114" s="64">
        <v>0</v>
      </c>
      <c r="S114" s="64">
        <v>1671.47</v>
      </c>
      <c r="T114" s="64">
        <v>0</v>
      </c>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v>0</v>
      </c>
      <c r="N115" s="65">
        <v>0</v>
      </c>
      <c r="O115" s="65">
        <v>0</v>
      </c>
      <c r="P115" s="65">
        <v>0</v>
      </c>
      <c r="Q115" s="65">
        <v>0</v>
      </c>
      <c r="R115" s="65">
        <v>0</v>
      </c>
      <c r="S115" s="65">
        <v>0</v>
      </c>
      <c r="T115" s="65">
        <v>0</v>
      </c>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v>0</v>
      </c>
      <c r="N116" s="64">
        <v>0</v>
      </c>
      <c r="O116" s="64">
        <v>0</v>
      </c>
      <c r="P116" s="64">
        <v>0</v>
      </c>
      <c r="Q116" s="64">
        <v>0</v>
      </c>
      <c r="R116" s="64">
        <v>0</v>
      </c>
      <c r="S116" s="64">
        <v>0</v>
      </c>
      <c r="T116" s="64">
        <v>0</v>
      </c>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v>0</v>
      </c>
      <c r="N117" s="65">
        <v>0</v>
      </c>
      <c r="O117" s="65">
        <v>0</v>
      </c>
      <c r="P117" s="65">
        <v>0</v>
      </c>
      <c r="Q117" s="65">
        <v>0</v>
      </c>
      <c r="R117" s="65">
        <v>0</v>
      </c>
      <c r="S117" s="65">
        <v>0</v>
      </c>
      <c r="T117" s="65">
        <v>0</v>
      </c>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v>0</v>
      </c>
      <c r="N118" s="64">
        <v>0</v>
      </c>
      <c r="O118" s="64">
        <v>0</v>
      </c>
      <c r="P118" s="64">
        <v>0</v>
      </c>
      <c r="Q118" s="64">
        <v>0</v>
      </c>
      <c r="R118" s="64">
        <v>0</v>
      </c>
      <c r="S118" s="64">
        <v>0</v>
      </c>
      <c r="T118" s="64">
        <v>0</v>
      </c>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v>0</v>
      </c>
      <c r="N119" s="65">
        <v>0</v>
      </c>
      <c r="O119" s="65">
        <v>0</v>
      </c>
      <c r="P119" s="65">
        <v>0</v>
      </c>
      <c r="Q119" s="65">
        <v>0</v>
      </c>
      <c r="R119" s="65">
        <v>0</v>
      </c>
      <c r="S119" s="65">
        <v>0</v>
      </c>
      <c r="T119" s="65">
        <v>0</v>
      </c>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17256.655701573633</v>
      </c>
      <c r="L120" s="93"/>
      <c r="M120" s="64">
        <v>1039.1210526315788</v>
      </c>
      <c r="N120" s="64">
        <v>0</v>
      </c>
      <c r="O120" s="64">
        <v>935.9473684210526</v>
      </c>
      <c r="P120" s="64">
        <v>5027.7851638161956</v>
      </c>
      <c r="Q120" s="64">
        <v>2176.0244851258581</v>
      </c>
      <c r="R120" s="64">
        <v>0</v>
      </c>
      <c r="S120" s="64">
        <v>0</v>
      </c>
      <c r="T120" s="64">
        <v>8077.777631578947</v>
      </c>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v>0</v>
      </c>
      <c r="N121" s="65">
        <v>0</v>
      </c>
      <c r="O121" s="65">
        <v>0</v>
      </c>
      <c r="P121" s="65">
        <v>0</v>
      </c>
      <c r="Q121" s="65">
        <v>0</v>
      </c>
      <c r="R121" s="65">
        <v>0</v>
      </c>
      <c r="S121" s="65">
        <v>0</v>
      </c>
      <c r="T121" s="65">
        <v>0</v>
      </c>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18137.22567580999</v>
      </c>
      <c r="L122" s="93"/>
      <c r="M122" s="64">
        <v>1223.6988235294118</v>
      </c>
      <c r="N122" s="64">
        <v>0</v>
      </c>
      <c r="O122" s="64">
        <v>756.9317647058823</v>
      </c>
      <c r="P122" s="64">
        <v>4022.2281310529575</v>
      </c>
      <c r="Q122" s="64">
        <v>1568.9434271099744</v>
      </c>
      <c r="R122" s="64">
        <v>10565.423529411766</v>
      </c>
      <c r="S122" s="64">
        <v>0</v>
      </c>
      <c r="T122" s="64">
        <v>0</v>
      </c>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16802.208886255921</v>
      </c>
      <c r="L123" s="93"/>
      <c r="M123" s="65">
        <v>1562.0217391304348</v>
      </c>
      <c r="N123" s="65">
        <v>0</v>
      </c>
      <c r="O123" s="65">
        <v>613.22608695652173</v>
      </c>
      <c r="P123" s="65">
        <v>2513.8925819080978</v>
      </c>
      <c r="Q123" s="65">
        <v>1861.9195652173912</v>
      </c>
      <c r="R123" s="65">
        <v>0</v>
      </c>
      <c r="S123" s="65">
        <v>0</v>
      </c>
      <c r="T123" s="65">
        <v>10251.148913043477</v>
      </c>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3580.2329446640319</v>
      </c>
      <c r="L124" s="93"/>
      <c r="M124" s="64">
        <v>338.68</v>
      </c>
      <c r="N124" s="64">
        <v>0</v>
      </c>
      <c r="O124" s="64">
        <v>2</v>
      </c>
      <c r="P124" s="64">
        <v>131.68347826086958</v>
      </c>
      <c r="Q124" s="64">
        <v>46.941739130434783</v>
      </c>
      <c r="R124" s="64">
        <v>0</v>
      </c>
      <c r="S124" s="64">
        <v>3060.9277272727277</v>
      </c>
      <c r="T124" s="64">
        <v>0</v>
      </c>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2154.1394608695655</v>
      </c>
      <c r="L125" s="93"/>
      <c r="M125" s="65">
        <v>926.01600000000008</v>
      </c>
      <c r="N125" s="65">
        <v>0</v>
      </c>
      <c r="O125" s="65">
        <v>602.93520000000012</v>
      </c>
      <c r="P125" s="65">
        <v>460.89217391304351</v>
      </c>
      <c r="Q125" s="65">
        <v>164.29608695652175</v>
      </c>
      <c r="R125" s="65">
        <v>0</v>
      </c>
      <c r="S125" s="65">
        <v>0</v>
      </c>
      <c r="T125" s="65">
        <v>0</v>
      </c>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v>0</v>
      </c>
      <c r="N126" s="64">
        <v>0</v>
      </c>
      <c r="O126" s="64">
        <v>0</v>
      </c>
      <c r="P126" s="64">
        <v>0</v>
      </c>
      <c r="Q126" s="64">
        <v>0</v>
      </c>
      <c r="R126" s="64">
        <v>0</v>
      </c>
      <c r="S126" s="64">
        <v>0</v>
      </c>
      <c r="T126" s="64">
        <v>0</v>
      </c>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13562.50597826087</v>
      </c>
      <c r="L127" s="93"/>
      <c r="M127" s="65">
        <v>1689.7371428571428</v>
      </c>
      <c r="N127" s="65">
        <v>0</v>
      </c>
      <c r="O127" s="65">
        <v>536.50714285714275</v>
      </c>
      <c r="P127" s="65">
        <v>592.57565217391311</v>
      </c>
      <c r="Q127" s="65">
        <v>1622.4378260869566</v>
      </c>
      <c r="R127" s="65">
        <v>0</v>
      </c>
      <c r="S127" s="65">
        <v>0</v>
      </c>
      <c r="T127" s="65">
        <v>9121.2482142857134</v>
      </c>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11808.101902173914</v>
      </c>
      <c r="L128" s="93"/>
      <c r="M128" s="64">
        <v>1590.79</v>
      </c>
      <c r="N128" s="64">
        <v>0</v>
      </c>
      <c r="O128" s="64">
        <v>147.88499999999999</v>
      </c>
      <c r="P128" s="64">
        <v>395.0504347826087</v>
      </c>
      <c r="Q128" s="64">
        <v>1256.8252173913042</v>
      </c>
      <c r="R128" s="64">
        <v>8417.5512500000004</v>
      </c>
      <c r="S128" s="64">
        <v>0</v>
      </c>
      <c r="T128" s="64">
        <v>0</v>
      </c>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v>0</v>
      </c>
      <c r="N129" s="65">
        <v>0</v>
      </c>
      <c r="O129" s="65">
        <v>0</v>
      </c>
      <c r="P129" s="65">
        <v>0</v>
      </c>
      <c r="Q129" s="65">
        <v>0</v>
      </c>
      <c r="R129" s="65">
        <v>0</v>
      </c>
      <c r="S129" s="65">
        <v>0</v>
      </c>
      <c r="T129" s="65">
        <v>0</v>
      </c>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v>0</v>
      </c>
      <c r="N130" s="64">
        <v>0</v>
      </c>
      <c r="O130" s="64">
        <v>0</v>
      </c>
      <c r="P130" s="64">
        <v>0</v>
      </c>
      <c r="Q130" s="64">
        <v>0</v>
      </c>
      <c r="R130" s="64">
        <v>0</v>
      </c>
      <c r="S130" s="64">
        <v>0</v>
      </c>
      <c r="T130" s="64">
        <v>0</v>
      </c>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v>0</v>
      </c>
      <c r="N131" s="65">
        <v>0</v>
      </c>
      <c r="O131" s="65">
        <v>0</v>
      </c>
      <c r="P131" s="65">
        <v>0</v>
      </c>
      <c r="Q131" s="65">
        <v>0</v>
      </c>
      <c r="R131" s="65">
        <v>0</v>
      </c>
      <c r="S131" s="65">
        <v>0</v>
      </c>
      <c r="T131" s="65">
        <v>0</v>
      </c>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v>0</v>
      </c>
      <c r="N132" s="64">
        <v>0</v>
      </c>
      <c r="O132" s="64">
        <v>0</v>
      </c>
      <c r="P132" s="64">
        <v>0</v>
      </c>
      <c r="Q132" s="64">
        <v>0</v>
      </c>
      <c r="R132" s="64">
        <v>0</v>
      </c>
      <c r="S132" s="64">
        <v>0</v>
      </c>
      <c r="T132" s="64">
        <v>0</v>
      </c>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v>0</v>
      </c>
      <c r="N133" s="65">
        <v>0</v>
      </c>
      <c r="O133" s="65">
        <v>0</v>
      </c>
      <c r="P133" s="65">
        <v>0</v>
      </c>
      <c r="Q133" s="65">
        <v>0</v>
      </c>
      <c r="R133" s="65">
        <v>0</v>
      </c>
      <c r="S133" s="65">
        <v>0</v>
      </c>
      <c r="T133" s="65">
        <v>0</v>
      </c>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v>0</v>
      </c>
      <c r="N134" s="64">
        <v>0</v>
      </c>
      <c r="O134" s="64">
        <v>0</v>
      </c>
      <c r="P134" s="64">
        <v>0</v>
      </c>
      <c r="Q134" s="64">
        <v>0</v>
      </c>
      <c r="R134" s="64">
        <v>0</v>
      </c>
      <c r="S134" s="64">
        <v>0</v>
      </c>
      <c r="T134" s="64">
        <v>0</v>
      </c>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v>0</v>
      </c>
      <c r="N135" s="65">
        <v>0</v>
      </c>
      <c r="O135" s="65">
        <v>0</v>
      </c>
      <c r="P135" s="65">
        <v>0</v>
      </c>
      <c r="Q135" s="65">
        <v>0</v>
      </c>
      <c r="R135" s="65">
        <v>0</v>
      </c>
      <c r="S135" s="65">
        <v>0</v>
      </c>
      <c r="T135" s="65">
        <v>0</v>
      </c>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v>0</v>
      </c>
      <c r="N136" s="64">
        <v>0</v>
      </c>
      <c r="O136" s="64">
        <v>0</v>
      </c>
      <c r="P136" s="64">
        <v>0</v>
      </c>
      <c r="Q136" s="64">
        <v>0</v>
      </c>
      <c r="R136" s="64">
        <v>0</v>
      </c>
      <c r="S136" s="64">
        <v>0</v>
      </c>
      <c r="T136" s="64">
        <v>0</v>
      </c>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v>0</v>
      </c>
      <c r="N137" s="65">
        <v>0</v>
      </c>
      <c r="O137" s="65">
        <v>0</v>
      </c>
      <c r="P137" s="65">
        <v>0</v>
      </c>
      <c r="Q137" s="65">
        <v>0</v>
      </c>
      <c r="R137" s="65">
        <v>0</v>
      </c>
      <c r="S137" s="65">
        <v>0</v>
      </c>
      <c r="T137" s="65">
        <v>0</v>
      </c>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v>0</v>
      </c>
      <c r="N138" s="64">
        <v>0</v>
      </c>
      <c r="O138" s="64">
        <v>0</v>
      </c>
      <c r="P138" s="64">
        <v>0</v>
      </c>
      <c r="Q138" s="64">
        <v>0</v>
      </c>
      <c r="R138" s="64">
        <v>0</v>
      </c>
      <c r="S138" s="64">
        <v>0</v>
      </c>
      <c r="T138" s="64">
        <v>0</v>
      </c>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v>0</v>
      </c>
      <c r="N139" s="65">
        <v>0</v>
      </c>
      <c r="O139" s="65">
        <v>0</v>
      </c>
      <c r="P139" s="65">
        <v>0</v>
      </c>
      <c r="Q139" s="65">
        <v>0</v>
      </c>
      <c r="R139" s="65">
        <v>0</v>
      </c>
      <c r="S139" s="65">
        <v>0</v>
      </c>
      <c r="T139" s="65">
        <v>0</v>
      </c>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v>0</v>
      </c>
      <c r="N140" s="64">
        <v>0</v>
      </c>
      <c r="O140" s="64">
        <v>0</v>
      </c>
      <c r="P140" s="64">
        <v>0</v>
      </c>
      <c r="Q140" s="64">
        <v>0</v>
      </c>
      <c r="R140" s="64">
        <v>0</v>
      </c>
      <c r="S140" s="64">
        <v>0</v>
      </c>
      <c r="T140" s="64">
        <v>0</v>
      </c>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v>0</v>
      </c>
      <c r="N141" s="65">
        <v>0</v>
      </c>
      <c r="O141" s="65">
        <v>0</v>
      </c>
      <c r="P141" s="65">
        <v>0</v>
      </c>
      <c r="Q141" s="65">
        <v>0</v>
      </c>
      <c r="R141" s="65">
        <v>0</v>
      </c>
      <c r="S141" s="65">
        <v>0</v>
      </c>
      <c r="T141" s="65">
        <v>0</v>
      </c>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v>0</v>
      </c>
      <c r="N142" s="64">
        <v>0</v>
      </c>
      <c r="O142" s="64">
        <v>0</v>
      </c>
      <c r="P142" s="64">
        <v>0</v>
      </c>
      <c r="Q142" s="64">
        <v>0</v>
      </c>
      <c r="R142" s="64">
        <v>0</v>
      </c>
      <c r="S142" s="64">
        <v>0</v>
      </c>
      <c r="T142" s="64">
        <v>0</v>
      </c>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v>0</v>
      </c>
      <c r="N143" s="65">
        <v>0</v>
      </c>
      <c r="O143" s="65">
        <v>0</v>
      </c>
      <c r="P143" s="65">
        <v>0</v>
      </c>
      <c r="Q143" s="65">
        <v>0</v>
      </c>
      <c r="R143" s="65">
        <v>0</v>
      </c>
      <c r="S143" s="65">
        <v>0</v>
      </c>
      <c r="T143" s="65">
        <v>0</v>
      </c>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v>0</v>
      </c>
      <c r="N144" s="64">
        <v>0</v>
      </c>
      <c r="O144" s="64">
        <v>0</v>
      </c>
      <c r="P144" s="64">
        <v>0</v>
      </c>
      <c r="Q144" s="64">
        <v>0</v>
      </c>
      <c r="R144" s="64">
        <v>0</v>
      </c>
      <c r="S144" s="64">
        <v>0</v>
      </c>
      <c r="T144" s="64">
        <v>0</v>
      </c>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v>0</v>
      </c>
      <c r="N145" s="65">
        <v>0</v>
      </c>
      <c r="O145" s="65">
        <v>0</v>
      </c>
      <c r="P145" s="65">
        <v>0</v>
      </c>
      <c r="Q145" s="65">
        <v>0</v>
      </c>
      <c r="R145" s="65">
        <v>0</v>
      </c>
      <c r="S145" s="65">
        <v>0</v>
      </c>
      <c r="T145" s="65">
        <v>0</v>
      </c>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v>0</v>
      </c>
      <c r="N146" s="64">
        <v>0</v>
      </c>
      <c r="O146" s="64">
        <v>0</v>
      </c>
      <c r="P146" s="64">
        <v>0</v>
      </c>
      <c r="Q146" s="64">
        <v>0</v>
      </c>
      <c r="R146" s="64">
        <v>0</v>
      </c>
      <c r="S146" s="64">
        <v>0</v>
      </c>
      <c r="T146" s="64">
        <v>0</v>
      </c>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0</v>
      </c>
      <c r="L147" s="93"/>
      <c r="M147" s="65">
        <v>0</v>
      </c>
      <c r="N147" s="65">
        <v>0</v>
      </c>
      <c r="O147" s="65">
        <v>0</v>
      </c>
      <c r="P147" s="65">
        <v>0</v>
      </c>
      <c r="Q147" s="65">
        <v>0</v>
      </c>
      <c r="R147" s="65">
        <v>0</v>
      </c>
      <c r="S147" s="65">
        <v>0</v>
      </c>
      <c r="T147" s="65">
        <v>0</v>
      </c>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v>0</v>
      </c>
      <c r="N148" s="64">
        <v>0</v>
      </c>
      <c r="O148" s="64">
        <v>0</v>
      </c>
      <c r="P148" s="64">
        <v>0</v>
      </c>
      <c r="Q148" s="64">
        <v>0</v>
      </c>
      <c r="R148" s="64">
        <v>0</v>
      </c>
      <c r="S148" s="64">
        <v>0</v>
      </c>
      <c r="T148" s="64">
        <v>0</v>
      </c>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v>0</v>
      </c>
      <c r="N149" s="65">
        <v>0</v>
      </c>
      <c r="O149" s="65">
        <v>0</v>
      </c>
      <c r="P149" s="65">
        <v>0</v>
      </c>
      <c r="Q149" s="65">
        <v>0</v>
      </c>
      <c r="R149" s="65">
        <v>0</v>
      </c>
      <c r="S149" s="65">
        <v>0</v>
      </c>
      <c r="T149" s="65">
        <v>0</v>
      </c>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v>0</v>
      </c>
      <c r="N150" s="64">
        <v>0</v>
      </c>
      <c r="O150" s="64">
        <v>0</v>
      </c>
      <c r="P150" s="64">
        <v>0</v>
      </c>
      <c r="Q150" s="64">
        <v>0</v>
      </c>
      <c r="R150" s="64">
        <v>0</v>
      </c>
      <c r="S150" s="64">
        <v>0</v>
      </c>
      <c r="T150" s="64">
        <v>0</v>
      </c>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v>0</v>
      </c>
      <c r="N151" s="65">
        <v>0</v>
      </c>
      <c r="O151" s="65">
        <v>0</v>
      </c>
      <c r="P151" s="65">
        <v>0</v>
      </c>
      <c r="Q151" s="65">
        <v>0</v>
      </c>
      <c r="R151" s="65">
        <v>0</v>
      </c>
      <c r="S151" s="65">
        <v>0</v>
      </c>
      <c r="T151" s="65">
        <v>0</v>
      </c>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v>0</v>
      </c>
      <c r="N152" s="64">
        <v>0</v>
      </c>
      <c r="O152" s="64">
        <v>0</v>
      </c>
      <c r="P152" s="64">
        <v>0</v>
      </c>
      <c r="Q152" s="64">
        <v>0</v>
      </c>
      <c r="R152" s="64">
        <v>0</v>
      </c>
      <c r="S152" s="64">
        <v>0</v>
      </c>
      <c r="T152" s="64">
        <v>0</v>
      </c>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v>0</v>
      </c>
      <c r="N153" s="65">
        <v>0</v>
      </c>
      <c r="O153" s="65">
        <v>0</v>
      </c>
      <c r="P153" s="65">
        <v>0</v>
      </c>
      <c r="Q153" s="65">
        <v>0</v>
      </c>
      <c r="R153" s="65">
        <v>0</v>
      </c>
      <c r="S153" s="65">
        <v>0</v>
      </c>
      <c r="T153" s="65">
        <v>0</v>
      </c>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v>0</v>
      </c>
      <c r="N154" s="64">
        <v>0</v>
      </c>
      <c r="O154" s="64">
        <v>0</v>
      </c>
      <c r="P154" s="64">
        <v>0</v>
      </c>
      <c r="Q154" s="64">
        <v>0</v>
      </c>
      <c r="R154" s="64">
        <v>0</v>
      </c>
      <c r="S154" s="64">
        <v>0</v>
      </c>
      <c r="T154" s="64">
        <v>0</v>
      </c>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v>0</v>
      </c>
      <c r="N155" s="65">
        <v>0</v>
      </c>
      <c r="O155" s="65">
        <v>0</v>
      </c>
      <c r="P155" s="65">
        <v>0</v>
      </c>
      <c r="Q155" s="65">
        <v>0</v>
      </c>
      <c r="R155" s="65">
        <v>0</v>
      </c>
      <c r="S155" s="65">
        <v>0</v>
      </c>
      <c r="T155" s="65">
        <v>0</v>
      </c>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v>0</v>
      </c>
      <c r="N156" s="64">
        <v>0</v>
      </c>
      <c r="O156" s="64">
        <v>0</v>
      </c>
      <c r="P156" s="64">
        <v>0</v>
      </c>
      <c r="Q156" s="64">
        <v>0</v>
      </c>
      <c r="R156" s="64">
        <v>0</v>
      </c>
      <c r="S156" s="64">
        <v>0</v>
      </c>
      <c r="T156" s="64">
        <v>0</v>
      </c>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v>0</v>
      </c>
      <c r="N157" s="65">
        <v>0</v>
      </c>
      <c r="O157" s="65">
        <v>0</v>
      </c>
      <c r="P157" s="65">
        <v>0</v>
      </c>
      <c r="Q157" s="65">
        <v>0</v>
      </c>
      <c r="R157" s="65">
        <v>0</v>
      </c>
      <c r="S157" s="65">
        <v>0</v>
      </c>
      <c r="T157" s="65">
        <v>0</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v>0</v>
      </c>
      <c r="N158" s="64">
        <v>0</v>
      </c>
      <c r="O158" s="64">
        <v>0</v>
      </c>
      <c r="P158" s="64">
        <v>0</v>
      </c>
      <c r="Q158" s="64">
        <v>0</v>
      </c>
      <c r="R158" s="64">
        <v>0</v>
      </c>
      <c r="S158" s="64">
        <v>0</v>
      </c>
      <c r="T158" s="64">
        <v>0</v>
      </c>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v>0</v>
      </c>
      <c r="N159" s="65">
        <v>0</v>
      </c>
      <c r="O159" s="65">
        <v>0</v>
      </c>
      <c r="P159" s="65">
        <v>0</v>
      </c>
      <c r="Q159" s="65">
        <v>0</v>
      </c>
      <c r="R159" s="65">
        <v>0</v>
      </c>
      <c r="S159" s="65">
        <v>0</v>
      </c>
      <c r="T159" s="65">
        <v>0</v>
      </c>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v>0</v>
      </c>
      <c r="N160" s="64">
        <v>0</v>
      </c>
      <c r="O160" s="64">
        <v>0</v>
      </c>
      <c r="P160" s="64">
        <v>0</v>
      </c>
      <c r="Q160" s="64">
        <v>0</v>
      </c>
      <c r="R160" s="64">
        <v>0</v>
      </c>
      <c r="S160" s="64">
        <v>0</v>
      </c>
      <c r="T160" s="64">
        <v>0</v>
      </c>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0</v>
      </c>
      <c r="L161" s="93"/>
      <c r="M161" s="65">
        <v>0</v>
      </c>
      <c r="N161" s="65">
        <v>0</v>
      </c>
      <c r="O161" s="65">
        <v>0</v>
      </c>
      <c r="P161" s="65">
        <v>0</v>
      </c>
      <c r="Q161" s="65">
        <v>0</v>
      </c>
      <c r="R161" s="65">
        <v>0</v>
      </c>
      <c r="S161" s="65">
        <v>0</v>
      </c>
      <c r="T161" s="65">
        <v>0</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v>0</v>
      </c>
      <c r="N162" s="64">
        <v>0</v>
      </c>
      <c r="O162" s="64">
        <v>0</v>
      </c>
      <c r="P162" s="64">
        <v>0</v>
      </c>
      <c r="Q162" s="64">
        <v>0</v>
      </c>
      <c r="R162" s="64">
        <v>0</v>
      </c>
      <c r="S162" s="64">
        <v>0</v>
      </c>
      <c r="T162" s="64">
        <v>0</v>
      </c>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v>0</v>
      </c>
      <c r="N163" s="65">
        <v>0</v>
      </c>
      <c r="O163" s="65">
        <v>0</v>
      </c>
      <c r="P163" s="65">
        <v>0</v>
      </c>
      <c r="Q163" s="65">
        <v>0</v>
      </c>
      <c r="R163" s="65">
        <v>0</v>
      </c>
      <c r="S163" s="65">
        <v>0</v>
      </c>
      <c r="T163" s="65">
        <v>0</v>
      </c>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0</v>
      </c>
      <c r="L164" s="93"/>
      <c r="M164" s="64">
        <v>0</v>
      </c>
      <c r="N164" s="64">
        <v>0</v>
      </c>
      <c r="O164" s="64">
        <v>0</v>
      </c>
      <c r="P164" s="64">
        <v>0</v>
      </c>
      <c r="Q164" s="64">
        <v>0</v>
      </c>
      <c r="R164" s="64">
        <v>0</v>
      </c>
      <c r="S164" s="64">
        <v>0</v>
      </c>
      <c r="T164" s="64">
        <v>0</v>
      </c>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v>0</v>
      </c>
      <c r="N165" s="65">
        <v>0</v>
      </c>
      <c r="O165" s="65">
        <v>0</v>
      </c>
      <c r="P165" s="65">
        <v>0</v>
      </c>
      <c r="Q165" s="65">
        <v>0</v>
      </c>
      <c r="R165" s="65">
        <v>0</v>
      </c>
      <c r="S165" s="65">
        <v>0</v>
      </c>
      <c r="T165" s="65">
        <v>0</v>
      </c>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v>0</v>
      </c>
      <c r="N166" s="64">
        <v>0</v>
      </c>
      <c r="O166" s="64">
        <v>0</v>
      </c>
      <c r="P166" s="64">
        <v>0</v>
      </c>
      <c r="Q166" s="64">
        <v>0</v>
      </c>
      <c r="R166" s="64">
        <v>0</v>
      </c>
      <c r="S166" s="64">
        <v>0</v>
      </c>
      <c r="T166" s="64">
        <v>0</v>
      </c>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v>0</v>
      </c>
      <c r="N167" s="65">
        <v>0</v>
      </c>
      <c r="O167" s="65">
        <v>0</v>
      </c>
      <c r="P167" s="65">
        <v>0</v>
      </c>
      <c r="Q167" s="65">
        <v>0</v>
      </c>
      <c r="R167" s="65">
        <v>0</v>
      </c>
      <c r="S167" s="65">
        <v>0</v>
      </c>
      <c r="T167" s="65">
        <v>0</v>
      </c>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v>0</v>
      </c>
      <c r="N168" s="64">
        <v>0</v>
      </c>
      <c r="O168" s="64">
        <v>0</v>
      </c>
      <c r="P168" s="64">
        <v>0</v>
      </c>
      <c r="Q168" s="64">
        <v>0</v>
      </c>
      <c r="R168" s="64">
        <v>0</v>
      </c>
      <c r="S168" s="64">
        <v>0</v>
      </c>
      <c r="T168" s="64">
        <v>0</v>
      </c>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v>0</v>
      </c>
      <c r="N169" s="65">
        <v>0</v>
      </c>
      <c r="O169" s="65">
        <v>0</v>
      </c>
      <c r="P169" s="65">
        <v>0</v>
      </c>
      <c r="Q169" s="65">
        <v>0</v>
      </c>
      <c r="R169" s="65">
        <v>0</v>
      </c>
      <c r="S169" s="65">
        <v>0</v>
      </c>
      <c r="T169" s="65">
        <v>0</v>
      </c>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v>0</v>
      </c>
      <c r="N170" s="64">
        <v>0</v>
      </c>
      <c r="O170" s="64">
        <v>0</v>
      </c>
      <c r="P170" s="64">
        <v>0</v>
      </c>
      <c r="Q170" s="64">
        <v>0</v>
      </c>
      <c r="R170" s="64">
        <v>0</v>
      </c>
      <c r="S170" s="64">
        <v>0</v>
      </c>
      <c r="T170" s="64">
        <v>0</v>
      </c>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v>0</v>
      </c>
      <c r="N171" s="65">
        <v>0</v>
      </c>
      <c r="O171" s="65">
        <v>0</v>
      </c>
      <c r="P171" s="65">
        <v>0</v>
      </c>
      <c r="Q171" s="65">
        <v>0</v>
      </c>
      <c r="R171" s="65">
        <v>0</v>
      </c>
      <c r="S171" s="65">
        <v>0</v>
      </c>
      <c r="T171" s="65">
        <v>0</v>
      </c>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v>0</v>
      </c>
      <c r="N172" s="64">
        <v>0</v>
      </c>
      <c r="O172" s="64">
        <v>0</v>
      </c>
      <c r="P172" s="64">
        <v>0</v>
      </c>
      <c r="Q172" s="64">
        <v>0</v>
      </c>
      <c r="R172" s="64">
        <v>0</v>
      </c>
      <c r="S172" s="64">
        <v>0</v>
      </c>
      <c r="T172" s="64">
        <v>0</v>
      </c>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v>0</v>
      </c>
      <c r="N173" s="65">
        <v>0</v>
      </c>
      <c r="O173" s="65">
        <v>0</v>
      </c>
      <c r="P173" s="65">
        <v>0</v>
      </c>
      <c r="Q173" s="65">
        <v>0</v>
      </c>
      <c r="R173" s="65">
        <v>0</v>
      </c>
      <c r="S173" s="65">
        <v>0</v>
      </c>
      <c r="T173" s="65">
        <v>0</v>
      </c>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v>0</v>
      </c>
      <c r="N174" s="64">
        <v>0</v>
      </c>
      <c r="O174" s="64">
        <v>0</v>
      </c>
      <c r="P174" s="64">
        <v>0</v>
      </c>
      <c r="Q174" s="64">
        <v>0</v>
      </c>
      <c r="R174" s="64">
        <v>0</v>
      </c>
      <c r="S174" s="64">
        <v>0</v>
      </c>
      <c r="T174" s="64">
        <v>0</v>
      </c>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v>0</v>
      </c>
      <c r="N175" s="65">
        <v>0</v>
      </c>
      <c r="O175" s="65">
        <v>0</v>
      </c>
      <c r="P175" s="65">
        <v>0</v>
      </c>
      <c r="Q175" s="65">
        <v>0</v>
      </c>
      <c r="R175" s="65">
        <v>0</v>
      </c>
      <c r="S175" s="65">
        <v>0</v>
      </c>
      <c r="T175" s="65">
        <v>0</v>
      </c>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v>0</v>
      </c>
      <c r="N176" s="64">
        <v>0</v>
      </c>
      <c r="O176" s="64">
        <v>0</v>
      </c>
      <c r="P176" s="64">
        <v>0</v>
      </c>
      <c r="Q176" s="64">
        <v>0</v>
      </c>
      <c r="R176" s="64">
        <v>0</v>
      </c>
      <c r="S176" s="64">
        <v>0</v>
      </c>
      <c r="T176" s="64">
        <v>0</v>
      </c>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v>0</v>
      </c>
      <c r="N177" s="65">
        <v>0</v>
      </c>
      <c r="O177" s="65">
        <v>0</v>
      </c>
      <c r="P177" s="65">
        <v>0</v>
      </c>
      <c r="Q177" s="65">
        <v>0</v>
      </c>
      <c r="R177" s="65">
        <v>0</v>
      </c>
      <c r="S177" s="65">
        <v>0</v>
      </c>
      <c r="T177" s="65">
        <v>0</v>
      </c>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v>0</v>
      </c>
      <c r="N178" s="64">
        <v>0</v>
      </c>
      <c r="O178" s="64">
        <v>0</v>
      </c>
      <c r="P178" s="64">
        <v>0</v>
      </c>
      <c r="Q178" s="64">
        <v>0</v>
      </c>
      <c r="R178" s="64">
        <v>0</v>
      </c>
      <c r="S178" s="64">
        <v>0</v>
      </c>
      <c r="T178" s="64">
        <v>0</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v>0</v>
      </c>
      <c r="N179" s="65">
        <v>0</v>
      </c>
      <c r="O179" s="65">
        <v>0</v>
      </c>
      <c r="P179" s="65">
        <v>0</v>
      </c>
      <c r="Q179" s="65">
        <v>0</v>
      </c>
      <c r="R179" s="65">
        <v>0</v>
      </c>
      <c r="S179" s="65">
        <v>0</v>
      </c>
      <c r="T179" s="65">
        <v>0</v>
      </c>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v>0</v>
      </c>
      <c r="N180" s="64">
        <v>0</v>
      </c>
      <c r="O180" s="64">
        <v>0</v>
      </c>
      <c r="P180" s="64">
        <v>0</v>
      </c>
      <c r="Q180" s="64">
        <v>0</v>
      </c>
      <c r="R180" s="64">
        <v>0</v>
      </c>
      <c r="S180" s="64">
        <v>0</v>
      </c>
      <c r="T180" s="64">
        <v>0</v>
      </c>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3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3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6"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6"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6"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6"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4.1" customHeight="1" x14ac:dyDescent="0.25">
      <c r="A193"/>
      <c r="B193" s="17"/>
      <c r="C193" s="18"/>
      <c r="D193" s="18"/>
      <c r="E193" s="541" t="s">
        <v>10044</v>
      </c>
      <c r="F193" s="542"/>
      <c r="G193" s="542"/>
      <c r="H193" s="542"/>
      <c r="I193" s="542"/>
      <c r="J193" s="542"/>
      <c r="K193" s="542"/>
      <c r="L193" s="136"/>
      <c r="M193" s="136"/>
      <c r="X193" s="152"/>
      <c r="Z193" s="24"/>
      <c r="AA193"/>
      <c r="AB193"/>
      <c r="AC193"/>
      <c r="AD193"/>
      <c r="AE193"/>
      <c r="AF193"/>
      <c r="AG193"/>
      <c r="AH193"/>
      <c r="AI193"/>
      <c r="AJ193"/>
      <c r="AK193"/>
      <c r="AL193"/>
      <c r="AM193"/>
      <c r="AN193"/>
      <c r="AO193"/>
      <c r="AP193"/>
      <c r="AQ193"/>
      <c r="AR193"/>
      <c r="AS193"/>
      <c r="AT193"/>
      <c r="AU193"/>
      <c r="AV193"/>
    </row>
    <row r="194" spans="1:48" ht="15.6"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6"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5.0999999999999996"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150" zoomScaleNormal="150" workbookViewId="0">
      <selection activeCell="U15" sqref="U15"/>
    </sheetView>
  </sheetViews>
  <sheetFormatPr defaultColWidth="8.85546875" defaultRowHeight="15" x14ac:dyDescent="0.25"/>
  <cols>
    <col min="1" max="2" width="1.5703125" customWidth="1"/>
    <col min="3" max="3" width="0.85546875" customWidth="1"/>
    <col min="4" max="4" width="21" hidden="1" customWidth="1"/>
    <col min="5" max="5" width="13.42578125" customWidth="1"/>
    <col min="6" max="6" width="11.42578125" customWidth="1"/>
    <col min="7" max="7" width="11.140625" customWidth="1"/>
    <col min="8" max="8" width="8.85546875" customWidth="1"/>
    <col min="9" max="9" width="12.5703125" customWidth="1"/>
    <col min="10" max="10" width="11.85546875" customWidth="1"/>
    <col min="11" max="11" width="10.85546875" customWidth="1"/>
    <col min="12" max="12" width="11.5703125" customWidth="1"/>
    <col min="13" max="13" width="8.85546875" customWidth="1"/>
    <col min="14" max="14" width="0.42578125" customWidth="1"/>
    <col min="15" max="15" width="11.42578125" customWidth="1"/>
    <col min="16" max="16" width="10.85546875" customWidth="1"/>
    <col min="17" max="17" width="8.85546875" customWidth="1"/>
    <col min="18" max="18" width="12.5703125" customWidth="1"/>
    <col min="19" max="19" width="12.42578125" customWidth="1"/>
    <col min="20" max="20" width="11.42578125" customWidth="1"/>
    <col min="21" max="21" width="12.5703125" customWidth="1"/>
    <col min="22" max="22" width="8.85546875" customWidth="1"/>
    <col min="23" max="23" width="0.85546875" customWidth="1"/>
    <col min="24" max="24" width="1.5703125" customWidth="1"/>
  </cols>
  <sheetData>
    <row r="1" spans="1:94" ht="9.6" customHeight="1" thickBot="1" x14ac:dyDescent="0.3"/>
    <row r="2" spans="1:94" ht="9.6" customHeight="1" thickTop="1" x14ac:dyDescent="0.25">
      <c r="B2" s="19"/>
      <c r="C2" s="449"/>
      <c r="D2" s="449"/>
      <c r="E2" s="449"/>
      <c r="F2" s="449"/>
      <c r="G2" s="449"/>
      <c r="H2" s="449"/>
      <c r="I2" s="449"/>
      <c r="J2" s="449"/>
      <c r="K2" s="449"/>
      <c r="L2" s="449"/>
      <c r="M2" s="20"/>
      <c r="N2" s="20"/>
      <c r="O2" s="20"/>
      <c r="P2" s="20"/>
      <c r="Q2" s="20"/>
      <c r="R2" s="20"/>
      <c r="S2" s="20"/>
      <c r="T2" s="20"/>
      <c r="U2" s="20"/>
      <c r="V2" s="20"/>
      <c r="W2" s="20"/>
      <c r="X2" s="44"/>
    </row>
    <row r="3" spans="1:94" ht="5.0999999999999996"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1" t="str">
        <f>'Page 1 - General Information'!E5</f>
        <v>2023-2024 School Year</v>
      </c>
      <c r="F5" s="472"/>
      <c r="G5" s="472"/>
      <c r="H5" s="472"/>
      <c r="I5" s="472"/>
      <c r="J5" s="472"/>
      <c r="K5" s="472"/>
      <c r="L5" s="472"/>
      <c r="M5" s="472"/>
      <c r="N5" s="472"/>
      <c r="O5" s="472"/>
      <c r="P5" s="472"/>
      <c r="Q5" s="472"/>
      <c r="R5" s="472"/>
      <c r="S5" s="472"/>
      <c r="T5" s="472"/>
      <c r="U5" s="472"/>
      <c r="V5" s="53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5.0999999999999996"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Conestoga Valley SHS - 2532</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Conestoga Valley SD - 113361703</v>
      </c>
      <c r="T7" s="221"/>
      <c r="U7" s="101"/>
      <c r="V7" s="102"/>
      <c r="X7" s="24"/>
    </row>
    <row r="8" spans="1:94" ht="5.0999999999999996"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5"/>
      <c r="F9" s="505"/>
      <c r="G9" s="505"/>
      <c r="H9" s="507"/>
      <c r="I9" s="505"/>
      <c r="J9" s="505"/>
      <c r="K9" s="505"/>
      <c r="L9" s="505"/>
      <c r="M9" s="505"/>
      <c r="N9" s="505"/>
      <c r="O9" s="505"/>
      <c r="P9" s="505"/>
      <c r="Q9" s="505"/>
      <c r="R9" s="505"/>
      <c r="S9" s="505"/>
      <c r="T9" s="505"/>
      <c r="U9" s="505"/>
      <c r="V9" s="505"/>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6.1" customHeight="1" x14ac:dyDescent="0.25">
      <c r="A11"/>
      <c r="B11" s="17"/>
      <c r="C11"/>
      <c r="D11" s="248"/>
      <c r="E11" s="559"/>
      <c r="F11" s="523" t="s">
        <v>10457</v>
      </c>
      <c r="G11" s="552"/>
      <c r="H11" s="552"/>
      <c r="I11" s="552"/>
      <c r="J11" s="552"/>
      <c r="K11" s="552"/>
      <c r="L11" s="552"/>
      <c r="M11" s="524"/>
      <c r="N11" s="377"/>
      <c r="O11" s="523" t="s">
        <v>10457</v>
      </c>
      <c r="P11" s="552"/>
      <c r="Q11" s="552"/>
      <c r="R11" s="552"/>
      <c r="S11" s="552"/>
      <c r="T11" s="552"/>
      <c r="U11" s="552"/>
      <c r="V11" s="524"/>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6.1"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1133617032532Male</v>
      </c>
      <c r="E14" s="351" t="s">
        <v>2904</v>
      </c>
      <c r="F14" s="369" t="str">
        <f>IF(ISERROR(VLOOKUP($D$14,'Race Data'!$B:$O,7,FALSE))," ",(VLOOKUP($D$14,'Race Data'!$B:$O,7,FALSE)))</f>
        <v>*</v>
      </c>
      <c r="G14" s="369" t="str">
        <f>IF(ISERROR(VLOOKUP($D$14,'Race Data'!$B:$O,8,FALSE))," ",(VLOOKUP($D$14,'Race Data'!$B:$O,8,FALSE)))</f>
        <v>50</v>
      </c>
      <c r="H14" s="369" t="str">
        <f>IF(ISERROR(VLOOKUP($D$14,'Race Data'!$B:$O,9,FALSE))," ",(VLOOKUP($D$14,'Race Data'!$B:$O,9,FALSE)))</f>
        <v>150</v>
      </c>
      <c r="I14" s="369" t="str">
        <f>IF(ISERROR(VLOOKUP($D$14,'Race Data'!$B:$O,10,FALSE))," ",(VLOOKUP($D$14,'Race Data'!$B:$O,10,FALSE)))</f>
        <v>366</v>
      </c>
      <c r="J14" s="369" t="str">
        <f>IF(ISERROR(VLOOKUP($D$14,'Race Data'!$B:$O,11,FALSE))," ",(VLOOKUP($D$14,'Race Data'!$B:$O,11,FALSE)))</f>
        <v>49</v>
      </c>
      <c r="K14" s="369" t="str">
        <f>IF(ISERROR(VLOOKUP($D$14,'Race Data'!$B:$O,12,FALSE))," ",(VLOOKUP($D$14,'Race Data'!$B:$O,12,FALSE)))</f>
        <v>35</v>
      </c>
      <c r="L14" s="369" t="str">
        <f>IF(ISERROR(VLOOKUP($D$14,'Race Data'!$B:$O,13,FALSE))," ",(VLOOKUP($D$14,'Race Data'!$B:$O,13,FALSE)))</f>
        <v>*</v>
      </c>
      <c r="M14" s="354" t="str">
        <f>IF(ISERROR(VLOOKUP($D$14,'Race Data'!$B:$O,14,FALSE))," ",(VLOOKUP($D$14,'Race Data'!$B:$O,14,FALSE)))</f>
        <v>652</v>
      </c>
      <c r="N14" s="147"/>
      <c r="O14" s="364">
        <v>0</v>
      </c>
      <c r="P14" s="365">
        <v>17</v>
      </c>
      <c r="Q14" s="365">
        <v>30</v>
      </c>
      <c r="R14" s="364">
        <v>172</v>
      </c>
      <c r="S14" s="364">
        <v>18</v>
      </c>
      <c r="T14" s="365">
        <v>13</v>
      </c>
      <c r="U14" s="365">
        <v>0</v>
      </c>
      <c r="V14" s="354">
        <f>SUM(O14:U14)</f>
        <v>250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1133617032532Female</v>
      </c>
      <c r="E15" s="176" t="s">
        <v>2903</v>
      </c>
      <c r="F15" s="369">
        <f>IF(ISERROR(VLOOKUP($D$15,'Race Data'!$B:$O,7,FALSE))," ",(VLOOKUP($D$15,'Race Data'!$B:$O,7,FALSE)))</f>
        <v>0</v>
      </c>
      <c r="G15" s="369" t="str">
        <f>IF(ISERROR(VLOOKUP($D$15,'Race Data'!$B:$O,8,FALSE))," ",(VLOOKUP($D$15,'Race Data'!$B:$O,8,FALSE)))</f>
        <v>51</v>
      </c>
      <c r="H15" s="369" t="str">
        <f>IF(ISERROR(VLOOKUP($D$15,'Race Data'!$B:$O,9,FALSE))," ",(VLOOKUP($D$15,'Race Data'!$B:$O,9,FALSE)))</f>
        <v>162</v>
      </c>
      <c r="I15" s="369" t="str">
        <f>IF(ISERROR(VLOOKUP($D$15,'Race Data'!$B:$O,10,FALSE))," ",(VLOOKUP($D$15,'Race Data'!$B:$O,10,FALSE)))</f>
        <v>356</v>
      </c>
      <c r="J15" s="369" t="str">
        <f>IF(ISERROR(VLOOKUP($D$15,'Race Data'!$B:$O,11,FALSE))," ",(VLOOKUP($D$15,'Race Data'!$B:$O,11,FALSE)))</f>
        <v>51</v>
      </c>
      <c r="K15" s="369" t="str">
        <f>IF(ISERROR(VLOOKUP($D$15,'Race Data'!$B:$O,12,FALSE))," ",(VLOOKUP($D$15,'Race Data'!$B:$O,12,FALSE)))</f>
        <v>26</v>
      </c>
      <c r="L15" s="369">
        <f>IF(ISERROR(VLOOKUP($D$15,'Race Data'!$B:$O,13,FALSE))," ",(VLOOKUP($D$15,'Race Data'!$B:$O,13,FALSE)))</f>
        <v>0</v>
      </c>
      <c r="M15" s="354" t="str">
        <f>IF(ISERROR(VLOOKUP($D$15,'Race Data'!$B:$O,14,FALSE))," ",(VLOOKUP($D$15,'Race Data'!$B:$O,14,FALSE)))</f>
        <v>646</v>
      </c>
      <c r="N15" s="2"/>
      <c r="O15" s="352">
        <v>0</v>
      </c>
      <c r="P15" s="353">
        <v>11</v>
      </c>
      <c r="Q15" s="353">
        <v>33</v>
      </c>
      <c r="R15" s="353">
        <v>140</v>
      </c>
      <c r="S15" s="353">
        <v>19</v>
      </c>
      <c r="T15" s="353">
        <v>2</v>
      </c>
      <c r="U15" s="353">
        <v>0</v>
      </c>
      <c r="V15" s="354">
        <f>SUM(O15:U15)</f>
        <v>205</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1133617032532Total</v>
      </c>
      <c r="E16" s="380" t="s">
        <v>2415</v>
      </c>
      <c r="F16" s="366" t="str">
        <f>IF(ISERROR(VLOOKUP($D$16,'Race Data'!$B:$O,7,FALSE))," ",(VLOOKUP($D$16,'Race Data'!$B:$O,7,FALSE)))</f>
        <v>*</v>
      </c>
      <c r="G16" s="366" t="str">
        <f>IF(ISERROR(VLOOKUP($D$16,'Race Data'!$B:$O,8,FALSE))," ",(VLOOKUP($D$16,'Race Data'!$B:$O,8,FALSE)))</f>
        <v>101</v>
      </c>
      <c r="H16" s="366" t="str">
        <f>IF(ISERROR(VLOOKUP($D$16,'Race Data'!$B:$O,9,FALSE))," ",(VLOOKUP($D$16,'Race Data'!$B:$O,9,FALSE)))</f>
        <v>312</v>
      </c>
      <c r="I16" s="366" t="str">
        <f>IF(ISERROR(VLOOKUP($D$16,'Race Data'!$B:$O,10,FALSE))," ",(VLOOKUP($D$16,'Race Data'!$B:$O,10,FALSE)))</f>
        <v>722</v>
      </c>
      <c r="J16" s="366" t="str">
        <f>IF(ISERROR(VLOOKUP($D$16,'Race Data'!$B:$O,11,FALSE))," ",(VLOOKUP($D$16,'Race Data'!$B:$O,11,FALSE)))</f>
        <v>100</v>
      </c>
      <c r="K16" s="366" t="str">
        <f>IF(ISERROR(VLOOKUP($D$16,'Race Data'!$B:$O,12,FALSE))," ",(VLOOKUP($D$16,'Race Data'!$B:$O,12,FALSE)))</f>
        <v>61</v>
      </c>
      <c r="L16" s="366" t="str">
        <f>IF(ISERROR(VLOOKUP($D$16,'Race Data'!$B:$O,13,FALSE))," ",(VLOOKUP($D$16,'Race Data'!$B:$O,13,FALSE)))</f>
        <v>*</v>
      </c>
      <c r="M16" s="367" t="str">
        <f>IF(ISERROR(VLOOKUP($D$16,'Race Data'!$B:$O,14,FALSE))," ",(VLOOKUP($D$16,'Race Data'!$B:$O,14,FALSE)))</f>
        <v>1298</v>
      </c>
      <c r="N16" s="381">
        <f t="shared" ref="N16:V16" si="0">N14+N15</f>
        <v>0</v>
      </c>
      <c r="O16" s="366">
        <f t="shared" si="0"/>
        <v>0</v>
      </c>
      <c r="P16" s="366">
        <f t="shared" si="0"/>
        <v>28</v>
      </c>
      <c r="Q16" s="366">
        <f t="shared" si="0"/>
        <v>63</v>
      </c>
      <c r="R16" s="366">
        <f t="shared" si="0"/>
        <v>312</v>
      </c>
      <c r="S16" s="366">
        <f t="shared" si="0"/>
        <v>37</v>
      </c>
      <c r="T16" s="366">
        <f t="shared" si="0"/>
        <v>15</v>
      </c>
      <c r="U16" s="366">
        <f t="shared" si="0"/>
        <v>0</v>
      </c>
      <c r="V16" s="367">
        <f t="shared" si="0"/>
        <v>455</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3499999999999996"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6"/>
      <c r="D18" s="466"/>
      <c r="E18" s="466"/>
      <c r="F18" s="466"/>
      <c r="G18" s="466"/>
      <c r="H18" s="466"/>
      <c r="I18" s="466"/>
      <c r="J18" s="466"/>
      <c r="K18" s="466"/>
      <c r="L18" s="466"/>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ColWidth="8.85546875" defaultRowHeight="15" x14ac:dyDescent="0.25"/>
  <cols>
    <col min="1" max="1" width="5.42578125" customWidth="1"/>
    <col min="2" max="2" width="1.5703125" customWidth="1"/>
    <col min="3" max="3" width="0.85546875" customWidth="1"/>
    <col min="4" max="4" width="7.5703125" customWidth="1"/>
    <col min="5" max="17" width="10.5703125" customWidth="1"/>
    <col min="18" max="18" width="7.5703125" customWidth="1"/>
    <col min="19" max="19" width="0.85546875" customWidth="1"/>
    <col min="20" max="20" width="1.5703125" customWidth="1"/>
  </cols>
  <sheetData>
    <row r="1" spans="1:74" ht="9.6" customHeight="1" thickBot="1" x14ac:dyDescent="0.3"/>
    <row r="2" spans="1:74" ht="9.6" customHeight="1" thickTop="1" x14ac:dyDescent="0.25">
      <c r="B2" s="19"/>
      <c r="C2" s="20"/>
      <c r="D2" s="449"/>
      <c r="E2" s="449"/>
      <c r="F2" s="449"/>
      <c r="G2" s="449"/>
      <c r="H2" s="449"/>
      <c r="I2" s="449"/>
      <c r="J2" s="449"/>
      <c r="K2" s="449"/>
      <c r="L2" s="449"/>
      <c r="M2" s="449"/>
      <c r="N2" s="449"/>
      <c r="O2" s="449"/>
      <c r="P2" s="449"/>
      <c r="Q2" s="449"/>
      <c r="R2" s="449"/>
      <c r="S2" s="449"/>
      <c r="T2" s="526"/>
    </row>
    <row r="3" spans="1:74" ht="5.0999999999999996"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9" t="str">
        <f>'Page 1 - General Information'!E4</f>
        <v xml:space="preserve"> INTERSCHOLASTIC ATHLETIC OPPORTUNITIES DISCLOSURE FORM 24.2</v>
      </c>
      <c r="E4" s="470"/>
      <c r="F4" s="470"/>
      <c r="G4" s="470"/>
      <c r="H4" s="470"/>
      <c r="I4" s="470"/>
      <c r="J4" s="470"/>
      <c r="K4" s="470"/>
      <c r="L4" s="470"/>
      <c r="M4" s="470"/>
      <c r="N4" s="470"/>
      <c r="O4" s="470"/>
      <c r="P4" s="470"/>
      <c r="Q4" s="470"/>
      <c r="R4" s="53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1" t="str">
        <f>'Page 1 - General Information'!E5</f>
        <v>2023-2024 School Year</v>
      </c>
      <c r="E5" s="472"/>
      <c r="F5" s="472"/>
      <c r="G5" s="472"/>
      <c r="H5" s="472"/>
      <c r="I5" s="472"/>
      <c r="J5" s="472"/>
      <c r="K5" s="472"/>
      <c r="L5" s="472"/>
      <c r="M5" s="472"/>
      <c r="N5" s="472"/>
      <c r="O5" s="472"/>
      <c r="P5" s="472"/>
      <c r="Q5" s="472"/>
      <c r="R5" s="53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5.0999999999999996"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Conestoga Valley SHS - 2532</v>
      </c>
      <c r="F7" s="121"/>
      <c r="G7" s="121"/>
      <c r="H7" s="121"/>
      <c r="I7" s="101"/>
      <c r="J7" s="561" t="s">
        <v>2773</v>
      </c>
      <c r="K7" s="561"/>
      <c r="L7" s="561"/>
      <c r="M7" s="121"/>
      <c r="N7" s="127" t="str">
        <f>IF('Page 1 - General Information'!G10=" [Make Selection From Drop-Down List ]","",("LEA:  "&amp;'Page 1 - General Information'!G10&amp;" - "&amp;'Page 1 - General Information'!G12))</f>
        <v>LEA:  Conestoga Valley SD - 113361703</v>
      </c>
      <c r="O7" s="361"/>
      <c r="P7" s="127"/>
      <c r="Q7" s="119"/>
      <c r="R7" s="101"/>
      <c r="S7" s="71"/>
      <c r="T7" s="24"/>
    </row>
    <row r="8" spans="1:74" ht="5.0999999999999996" customHeight="1" x14ac:dyDescent="0.25">
      <c r="B8" s="17"/>
      <c r="C8" s="18"/>
      <c r="D8" s="525"/>
      <c r="E8" s="525"/>
      <c r="F8" s="525"/>
      <c r="G8" s="525"/>
      <c r="H8" s="525"/>
      <c r="I8" s="525"/>
      <c r="J8" s="525"/>
      <c r="K8" s="525"/>
      <c r="L8" s="525"/>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35" customHeight="1" x14ac:dyDescent="0.25">
      <c r="B12" s="17"/>
      <c r="D12" s="111"/>
      <c r="E12" s="575" t="s">
        <v>10039</v>
      </c>
      <c r="F12" s="576"/>
      <c r="G12" s="576"/>
      <c r="H12" s="576"/>
      <c r="I12" s="576"/>
      <c r="J12" s="576"/>
      <c r="K12" s="576"/>
      <c r="L12" s="576"/>
      <c r="M12" s="576"/>
      <c r="N12" s="576"/>
      <c r="O12" s="576"/>
      <c r="P12" s="576"/>
      <c r="Q12" s="577"/>
      <c r="R12" s="108"/>
      <c r="T12" s="24"/>
    </row>
    <row r="13" spans="1:74" ht="23.1" customHeight="1" x14ac:dyDescent="0.25">
      <c r="B13" s="17"/>
      <c r="D13" s="111"/>
      <c r="E13" s="578" t="s">
        <v>10265</v>
      </c>
      <c r="F13" s="579"/>
      <c r="G13" s="579"/>
      <c r="H13" s="579"/>
      <c r="I13" s="579"/>
      <c r="J13" s="579"/>
      <c r="K13" s="579"/>
      <c r="L13" s="579"/>
      <c r="M13" s="579"/>
      <c r="N13" s="579"/>
      <c r="O13" s="579"/>
      <c r="P13" s="579"/>
      <c r="Q13" s="580"/>
      <c r="R13" s="108"/>
      <c r="T13" s="24"/>
    </row>
    <row r="14" spans="1:74" ht="5.0999999999999996"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t="s">
        <v>19069</v>
      </c>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5.0999999999999996"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42578125" style="389" customWidth="1"/>
    <col min="4" max="4" width="16.5703125" style="389" customWidth="1"/>
    <col min="5" max="5" width="15" style="389" customWidth="1"/>
    <col min="6" max="6" width="16.5703125" style="389" customWidth="1"/>
    <col min="7" max="7" width="19.5703125" style="389" customWidth="1"/>
    <col min="8" max="8" width="20.42578125" style="389" customWidth="1"/>
    <col min="9" max="9" width="15.140625" style="389" customWidth="1"/>
    <col min="10" max="12" width="17.42578125" style="389" customWidth="1"/>
    <col min="13" max="13" width="16.5703125" style="389" customWidth="1"/>
    <col min="14" max="14" width="21.5703125" style="389" customWidth="1"/>
    <col min="15" max="15" width="15.140625" style="389" customWidth="1"/>
    <col min="16" max="16" width="13.42578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113361703</v>
      </c>
      <c r="B2" t="str">
        <f>'Page 1 - General Information'!$G$16</f>
        <v>2532</v>
      </c>
      <c r="C2" s="395" t="s">
        <v>19068</v>
      </c>
      <c r="D2"/>
      <c r="E2"/>
      <c r="F2"/>
      <c r="G2"/>
      <c r="H2"/>
      <c r="I2"/>
      <c r="J2"/>
      <c r="K2"/>
      <c r="L2"/>
      <c r="M2"/>
      <c r="N2" t="s">
        <v>4101</v>
      </c>
      <c r="O2" s="396">
        <f>INDEX('Page 2 - Team Information'!$K$14:$AP$184,Y2,X2)</f>
        <v>13</v>
      </c>
      <c r="P2"/>
      <c r="Q2"/>
      <c r="R2"/>
      <c r="S2" t="s">
        <v>4102</v>
      </c>
      <c r="T2"/>
      <c r="U2"/>
      <c r="V2"/>
      <c r="W2"/>
      <c r="X2" s="397">
        <v>1</v>
      </c>
      <c r="Y2" s="397">
        <v>1</v>
      </c>
    </row>
    <row r="3" spans="1:25" x14ac:dyDescent="0.25">
      <c r="A3">
        <f>'Page 1 - General Information'!$G$12</f>
        <v>113361703</v>
      </c>
      <c r="B3" t="str">
        <f>'Page 1 - General Information'!$G$16</f>
        <v>2532</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113361703</v>
      </c>
      <c r="B4" t="str">
        <f>'Page 1 - General Information'!$G$16</f>
        <v>2532</v>
      </c>
      <c r="C4" s="395" t="s">
        <v>19068</v>
      </c>
      <c r="D4"/>
      <c r="E4"/>
      <c r="F4"/>
      <c r="G4"/>
      <c r="H4"/>
      <c r="I4"/>
      <c r="J4"/>
      <c r="K4"/>
      <c r="L4"/>
      <c r="M4"/>
      <c r="N4" t="s">
        <v>4101</v>
      </c>
      <c r="O4" s="396">
        <f>INDEX('Page 2 - Team Information'!$K$14:$AP$184,Y4,X4)</f>
        <v>13</v>
      </c>
      <c r="P4"/>
      <c r="Q4"/>
      <c r="R4"/>
      <c r="S4" t="s">
        <v>4104</v>
      </c>
      <c r="T4"/>
      <c r="U4"/>
      <c r="V4"/>
      <c r="W4"/>
      <c r="X4" s="397">
        <v>3</v>
      </c>
      <c r="Y4" s="397">
        <v>1</v>
      </c>
    </row>
    <row r="5" spans="1:25" x14ac:dyDescent="0.25">
      <c r="A5">
        <f>'Page 1 - General Information'!$G$12</f>
        <v>113361703</v>
      </c>
      <c r="B5" t="str">
        <f>'Page 1 - General Information'!$G$16</f>
        <v>2532</v>
      </c>
      <c r="C5" s="395" t="s">
        <v>19068</v>
      </c>
      <c r="D5"/>
      <c r="E5"/>
      <c r="F5"/>
      <c r="G5"/>
      <c r="H5"/>
      <c r="I5"/>
      <c r="J5"/>
      <c r="K5"/>
      <c r="L5"/>
      <c r="M5"/>
      <c r="N5" t="s">
        <v>4101</v>
      </c>
      <c r="O5" s="396">
        <f>INDEX('Page 2 - Team Information'!$K$14:$AP$184,Y5,X5)</f>
        <v>12</v>
      </c>
      <c r="P5"/>
      <c r="Q5"/>
      <c r="R5"/>
      <c r="S5" t="s">
        <v>4105</v>
      </c>
      <c r="T5"/>
      <c r="U5"/>
      <c r="V5"/>
      <c r="W5"/>
      <c r="X5" s="397">
        <v>1</v>
      </c>
      <c r="Y5" s="397">
        <v>2</v>
      </c>
    </row>
    <row r="6" spans="1:25" x14ac:dyDescent="0.25">
      <c r="A6">
        <f>'Page 1 - General Information'!$G$12</f>
        <v>113361703</v>
      </c>
      <c r="B6" t="str">
        <f>'Page 1 - General Information'!$G$16</f>
        <v>2532</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113361703</v>
      </c>
      <c r="B7" t="str">
        <f>'Page 1 - General Information'!$G$16</f>
        <v>2532</v>
      </c>
      <c r="C7" s="395" t="s">
        <v>19068</v>
      </c>
      <c r="D7"/>
      <c r="E7"/>
      <c r="F7"/>
      <c r="G7"/>
      <c r="H7"/>
      <c r="I7"/>
      <c r="J7"/>
      <c r="K7"/>
      <c r="L7"/>
      <c r="M7"/>
      <c r="N7" t="s">
        <v>4101</v>
      </c>
      <c r="O7" s="396">
        <f>INDEX('Page 2 - Team Information'!$K$14:$AP$184,Y7,X7)</f>
        <v>12</v>
      </c>
      <c r="P7"/>
      <c r="Q7"/>
      <c r="R7"/>
      <c r="S7" t="s">
        <v>4107</v>
      </c>
      <c r="T7"/>
      <c r="U7"/>
      <c r="V7"/>
      <c r="W7"/>
      <c r="X7" s="397">
        <v>3</v>
      </c>
      <c r="Y7" s="397">
        <v>2</v>
      </c>
    </row>
    <row r="8" spans="1:25" x14ac:dyDescent="0.25">
      <c r="A8">
        <f>'Page 1 - General Information'!$G$12</f>
        <v>113361703</v>
      </c>
      <c r="B8" t="str">
        <f>'Page 1 - General Information'!$G$16</f>
        <v>2532</v>
      </c>
      <c r="C8" s="395" t="s">
        <v>19068</v>
      </c>
      <c r="D8"/>
      <c r="E8"/>
      <c r="F8"/>
      <c r="G8"/>
      <c r="H8"/>
      <c r="I8"/>
      <c r="J8"/>
      <c r="K8"/>
      <c r="L8"/>
      <c r="M8"/>
      <c r="N8" t="s">
        <v>4101</v>
      </c>
      <c r="O8" s="396">
        <f>INDEX('Page 2 - Team Information'!$K$14:$AP$184,Y8,X8)</f>
        <v>7</v>
      </c>
      <c r="P8"/>
      <c r="Q8"/>
      <c r="R8"/>
      <c r="S8" t="s">
        <v>4108</v>
      </c>
      <c r="T8"/>
      <c r="U8"/>
      <c r="V8"/>
      <c r="W8"/>
      <c r="X8" s="397">
        <v>1</v>
      </c>
      <c r="Y8" s="397">
        <v>3</v>
      </c>
    </row>
    <row r="9" spans="1:25" x14ac:dyDescent="0.25">
      <c r="A9">
        <f>'Page 1 - General Information'!$G$12</f>
        <v>113361703</v>
      </c>
      <c r="B9" t="str">
        <f>'Page 1 - General Information'!$G$16</f>
        <v>2532</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113361703</v>
      </c>
      <c r="B10" t="str">
        <f>'Page 1 - General Information'!$G$16</f>
        <v>2532</v>
      </c>
      <c r="C10" s="395" t="s">
        <v>19068</v>
      </c>
      <c r="D10"/>
      <c r="E10"/>
      <c r="F10"/>
      <c r="G10"/>
      <c r="H10"/>
      <c r="I10"/>
      <c r="J10"/>
      <c r="K10"/>
      <c r="L10"/>
      <c r="M10"/>
      <c r="N10" t="s">
        <v>4101</v>
      </c>
      <c r="O10" s="396">
        <f>INDEX('Page 2 - Team Information'!$K$14:$AP$184,Y10,X10)</f>
        <v>7</v>
      </c>
      <c r="P10"/>
      <c r="Q10"/>
      <c r="R10"/>
      <c r="S10" t="s">
        <v>4110</v>
      </c>
      <c r="T10"/>
      <c r="U10"/>
      <c r="V10"/>
      <c r="W10"/>
      <c r="X10" s="397">
        <v>3</v>
      </c>
      <c r="Y10" s="397">
        <v>3</v>
      </c>
    </row>
    <row r="11" spans="1:25" x14ac:dyDescent="0.25">
      <c r="A11">
        <f>'Page 1 - General Information'!$G$12</f>
        <v>113361703</v>
      </c>
      <c r="B11" t="str">
        <f>'Page 1 - General Information'!$G$16</f>
        <v>2532</v>
      </c>
      <c r="C11" s="395" t="s">
        <v>19068</v>
      </c>
      <c r="D11"/>
      <c r="E11"/>
      <c r="F11"/>
      <c r="G11"/>
      <c r="H11"/>
      <c r="I11"/>
      <c r="J11"/>
      <c r="K11"/>
      <c r="L11"/>
      <c r="M11"/>
      <c r="N11" t="s">
        <v>4101</v>
      </c>
      <c r="O11" s="396">
        <f>INDEX('Page 2 - Team Information'!$K$14:$AP$184,Y11,X11)</f>
        <v>8</v>
      </c>
      <c r="P11"/>
      <c r="Q11"/>
      <c r="R11"/>
      <c r="S11" t="s">
        <v>4111</v>
      </c>
      <c r="T11"/>
      <c r="U11"/>
      <c r="V11"/>
      <c r="W11"/>
      <c r="X11" s="397">
        <v>1</v>
      </c>
      <c r="Y11" s="397">
        <v>4</v>
      </c>
    </row>
    <row r="12" spans="1:25" x14ac:dyDescent="0.25">
      <c r="A12">
        <f>'Page 1 - General Information'!$G$12</f>
        <v>113361703</v>
      </c>
      <c r="B12" t="str">
        <f>'Page 1 - General Information'!$G$16</f>
        <v>2532</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113361703</v>
      </c>
      <c r="B13" t="str">
        <f>'Page 1 - General Information'!$G$16</f>
        <v>2532</v>
      </c>
      <c r="C13" s="395" t="s">
        <v>19068</v>
      </c>
      <c r="D13"/>
      <c r="E13"/>
      <c r="F13"/>
      <c r="G13"/>
      <c r="H13"/>
      <c r="I13"/>
      <c r="J13"/>
      <c r="K13"/>
      <c r="L13"/>
      <c r="M13"/>
      <c r="N13" t="s">
        <v>4101</v>
      </c>
      <c r="O13" s="396">
        <f>INDEX('Page 2 - Team Information'!$K$14:$AP$184,Y13,X13)</f>
        <v>8</v>
      </c>
      <c r="P13"/>
      <c r="Q13"/>
      <c r="R13"/>
      <c r="S13" t="s">
        <v>4113</v>
      </c>
      <c r="T13"/>
      <c r="U13"/>
      <c r="V13"/>
      <c r="W13"/>
      <c r="X13" s="397">
        <v>3</v>
      </c>
      <c r="Y13" s="397">
        <v>4</v>
      </c>
    </row>
    <row r="14" spans="1:25" x14ac:dyDescent="0.25">
      <c r="A14">
        <f>'Page 1 - General Information'!$G$12</f>
        <v>113361703</v>
      </c>
      <c r="B14" t="str">
        <f>'Page 1 - General Information'!$G$16</f>
        <v>2532</v>
      </c>
      <c r="C14" s="395" t="s">
        <v>19068</v>
      </c>
      <c r="D14"/>
      <c r="E14"/>
      <c r="F14"/>
      <c r="G14"/>
      <c r="H14"/>
      <c r="I14"/>
      <c r="J14"/>
      <c r="K14"/>
      <c r="L14"/>
      <c r="M14"/>
      <c r="N14" t="s">
        <v>4101</v>
      </c>
      <c r="O14" s="396">
        <f>INDEX('Page 2 - Team Information'!$K$14:$AP$184,Y14,X14)</f>
        <v>38</v>
      </c>
      <c r="P14"/>
      <c r="Q14"/>
      <c r="R14"/>
      <c r="S14" t="s">
        <v>4114</v>
      </c>
      <c r="T14"/>
      <c r="U14"/>
      <c r="V14"/>
      <c r="W14"/>
      <c r="X14" s="397">
        <v>1</v>
      </c>
      <c r="Y14" s="397">
        <v>5</v>
      </c>
    </row>
    <row r="15" spans="1:25" x14ac:dyDescent="0.25">
      <c r="A15">
        <f>'Page 1 - General Information'!$G$12</f>
        <v>113361703</v>
      </c>
      <c r="B15" t="str">
        <f>'Page 1 - General Information'!$G$16</f>
        <v>2532</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113361703</v>
      </c>
      <c r="B16" t="str">
        <f>'Page 1 - General Information'!$G$16</f>
        <v>2532</v>
      </c>
      <c r="C16" s="395" t="s">
        <v>19068</v>
      </c>
      <c r="D16"/>
      <c r="E16"/>
      <c r="F16"/>
      <c r="G16"/>
      <c r="H16"/>
      <c r="I16"/>
      <c r="J16"/>
      <c r="K16"/>
      <c r="L16"/>
      <c r="M16"/>
      <c r="N16" t="s">
        <v>4101</v>
      </c>
      <c r="O16" s="396">
        <f>INDEX('Page 2 - Team Information'!$K$14:$AP$184,Y16,X16)</f>
        <v>38</v>
      </c>
      <c r="P16"/>
      <c r="Q16"/>
      <c r="R16"/>
      <c r="S16" t="s">
        <v>4116</v>
      </c>
      <c r="T16"/>
      <c r="U16"/>
      <c r="V16"/>
      <c r="W16"/>
      <c r="X16" s="397">
        <v>3</v>
      </c>
      <c r="Y16" s="397">
        <v>5</v>
      </c>
    </row>
    <row r="17" spans="1:25" x14ac:dyDescent="0.25">
      <c r="A17">
        <f>'Page 1 - General Information'!$G$12</f>
        <v>113361703</v>
      </c>
      <c r="B17" t="str">
        <f>'Page 1 - General Information'!$G$16</f>
        <v>2532</v>
      </c>
      <c r="C17" s="395" t="s">
        <v>19068</v>
      </c>
      <c r="D17"/>
      <c r="E17"/>
      <c r="F17"/>
      <c r="G17"/>
      <c r="H17"/>
      <c r="I17"/>
      <c r="J17"/>
      <c r="K17"/>
      <c r="L17"/>
      <c r="M17"/>
      <c r="N17" t="s">
        <v>4101</v>
      </c>
      <c r="O17" s="396">
        <f>INDEX('Page 2 - Team Information'!$K$14:$AP$184,Y17,X17)</f>
        <v>7</v>
      </c>
      <c r="P17"/>
      <c r="Q17"/>
      <c r="R17"/>
      <c r="S17" t="s">
        <v>4117</v>
      </c>
      <c r="T17"/>
      <c r="U17"/>
      <c r="V17"/>
      <c r="W17"/>
      <c r="X17" s="397">
        <v>1</v>
      </c>
      <c r="Y17" s="397">
        <v>6</v>
      </c>
    </row>
    <row r="18" spans="1:25" x14ac:dyDescent="0.25">
      <c r="A18">
        <f>'Page 1 - General Information'!$G$12</f>
        <v>113361703</v>
      </c>
      <c r="B18" t="str">
        <f>'Page 1 - General Information'!$G$16</f>
        <v>2532</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113361703</v>
      </c>
      <c r="B19" t="str">
        <f>'Page 1 - General Information'!$G$16</f>
        <v>2532</v>
      </c>
      <c r="C19" s="395" t="s">
        <v>19068</v>
      </c>
      <c r="D19"/>
      <c r="E19"/>
      <c r="F19"/>
      <c r="G19"/>
      <c r="H19"/>
      <c r="I19"/>
      <c r="J19"/>
      <c r="K19"/>
      <c r="L19"/>
      <c r="M19"/>
      <c r="N19" t="s">
        <v>4101</v>
      </c>
      <c r="O19" s="396">
        <f>INDEX('Page 2 - Team Information'!$K$14:$AP$184,Y19,X19)</f>
        <v>7</v>
      </c>
      <c r="P19"/>
      <c r="Q19"/>
      <c r="R19"/>
      <c r="S19" t="s">
        <v>4119</v>
      </c>
      <c r="T19"/>
      <c r="U19"/>
      <c r="V19"/>
      <c r="W19"/>
      <c r="X19" s="397">
        <v>3</v>
      </c>
      <c r="Y19" s="397">
        <v>6</v>
      </c>
    </row>
    <row r="20" spans="1:25" x14ac:dyDescent="0.25">
      <c r="A20">
        <f>'Page 1 - General Information'!$G$12</f>
        <v>113361703</v>
      </c>
      <c r="B20" t="str">
        <f>'Page 1 - General Information'!$G$16</f>
        <v>2532</v>
      </c>
      <c r="C20" s="395" t="s">
        <v>19068</v>
      </c>
      <c r="D20"/>
      <c r="E20"/>
      <c r="F20"/>
      <c r="G20"/>
      <c r="H20"/>
      <c r="I20"/>
      <c r="J20"/>
      <c r="K20"/>
      <c r="L20"/>
      <c r="M20"/>
      <c r="N20" t="s">
        <v>4101</v>
      </c>
      <c r="O20" s="396">
        <f>INDEX('Page 2 - Team Information'!$K$14:$AP$184,Y20,X20)</f>
        <v>26</v>
      </c>
      <c r="P20"/>
      <c r="Q20"/>
      <c r="R20"/>
      <c r="S20" t="s">
        <v>4120</v>
      </c>
      <c r="T20"/>
      <c r="U20"/>
      <c r="V20"/>
      <c r="W20"/>
      <c r="X20" s="397">
        <v>1</v>
      </c>
      <c r="Y20" s="397">
        <v>7</v>
      </c>
    </row>
    <row r="21" spans="1:25" x14ac:dyDescent="0.25">
      <c r="A21">
        <f>'Page 1 - General Information'!$G$12</f>
        <v>113361703</v>
      </c>
      <c r="B21" t="str">
        <f>'Page 1 - General Information'!$G$16</f>
        <v>2532</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113361703</v>
      </c>
      <c r="B22" t="str">
        <f>'Page 1 - General Information'!$G$16</f>
        <v>2532</v>
      </c>
      <c r="C22" s="395" t="s">
        <v>19068</v>
      </c>
      <c r="D22"/>
      <c r="E22"/>
      <c r="F22"/>
      <c r="G22"/>
      <c r="H22"/>
      <c r="I22"/>
      <c r="J22"/>
      <c r="K22"/>
      <c r="L22"/>
      <c r="M22"/>
      <c r="N22" t="s">
        <v>4101</v>
      </c>
      <c r="O22" s="396">
        <f>INDEX('Page 2 - Team Information'!$K$14:$AP$184,Y22,X22)</f>
        <v>26</v>
      </c>
      <c r="P22"/>
      <c r="Q22"/>
      <c r="R22"/>
      <c r="S22" t="s">
        <v>4122</v>
      </c>
      <c r="T22"/>
      <c r="U22"/>
      <c r="V22"/>
      <c r="W22"/>
      <c r="X22" s="397">
        <v>3</v>
      </c>
      <c r="Y22" s="397">
        <v>7</v>
      </c>
    </row>
    <row r="23" spans="1:25" x14ac:dyDescent="0.25">
      <c r="A23">
        <f>'Page 1 - General Information'!$G$12</f>
        <v>113361703</v>
      </c>
      <c r="B23" t="str">
        <f>'Page 1 - General Information'!$G$16</f>
        <v>2532</v>
      </c>
      <c r="C23" s="395" t="s">
        <v>19068</v>
      </c>
      <c r="D23"/>
      <c r="E23"/>
      <c r="F23"/>
      <c r="G23"/>
      <c r="H23"/>
      <c r="I23"/>
      <c r="J23"/>
      <c r="K23"/>
      <c r="L23"/>
      <c r="M23"/>
      <c r="N23" t="s">
        <v>4101</v>
      </c>
      <c r="O23" s="396">
        <f>INDEX('Page 2 - Team Information'!$K$14:$AP$184,Y23,X23)</f>
        <v>7</v>
      </c>
      <c r="P23"/>
      <c r="Q23"/>
      <c r="R23"/>
      <c r="S23" t="s">
        <v>4123</v>
      </c>
      <c r="T23"/>
      <c r="U23"/>
      <c r="V23"/>
      <c r="W23"/>
      <c r="X23" s="397">
        <v>1</v>
      </c>
      <c r="Y23" s="397">
        <v>8</v>
      </c>
    </row>
    <row r="24" spans="1:25" x14ac:dyDescent="0.25">
      <c r="A24">
        <f>'Page 1 - General Information'!$G$12</f>
        <v>113361703</v>
      </c>
      <c r="B24" t="str">
        <f>'Page 1 - General Information'!$G$16</f>
        <v>2532</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113361703</v>
      </c>
      <c r="B25" t="str">
        <f>'Page 1 - General Information'!$G$16</f>
        <v>2532</v>
      </c>
      <c r="C25" s="395" t="s">
        <v>19068</v>
      </c>
      <c r="D25"/>
      <c r="E25"/>
      <c r="F25"/>
      <c r="G25"/>
      <c r="H25"/>
      <c r="I25"/>
      <c r="J25"/>
      <c r="K25"/>
      <c r="L25"/>
      <c r="M25"/>
      <c r="N25" t="s">
        <v>4101</v>
      </c>
      <c r="O25" s="396">
        <f>INDEX('Page 2 - Team Information'!$K$14:$AP$184,Y25,X25)</f>
        <v>7</v>
      </c>
      <c r="P25"/>
      <c r="Q25"/>
      <c r="R25"/>
      <c r="S25" t="s">
        <v>4125</v>
      </c>
      <c r="T25"/>
      <c r="U25"/>
      <c r="V25"/>
      <c r="W25"/>
      <c r="X25" s="397">
        <v>3</v>
      </c>
      <c r="Y25" s="397">
        <v>8</v>
      </c>
    </row>
    <row r="26" spans="1:25" x14ac:dyDescent="0.25">
      <c r="A26">
        <f>'Page 1 - General Information'!$G$12</f>
        <v>113361703</v>
      </c>
      <c r="B26" t="str">
        <f>'Page 1 - General Information'!$G$16</f>
        <v>2532</v>
      </c>
      <c r="C26" s="395" t="s">
        <v>19068</v>
      </c>
      <c r="D26"/>
      <c r="E26"/>
      <c r="F26"/>
      <c r="G26"/>
      <c r="H26"/>
      <c r="I26"/>
      <c r="J26"/>
      <c r="K26"/>
      <c r="L26"/>
      <c r="M26"/>
      <c r="N26" t="s">
        <v>4101</v>
      </c>
      <c r="O26" s="396">
        <f>INDEX('Page 2 - Team Information'!$K$14:$AP$184,Y26,X26)</f>
        <v>22</v>
      </c>
      <c r="P26"/>
      <c r="Q26"/>
      <c r="R26"/>
      <c r="S26" t="s">
        <v>4126</v>
      </c>
      <c r="T26"/>
      <c r="U26"/>
      <c r="V26"/>
      <c r="W26"/>
      <c r="X26" s="397">
        <v>1</v>
      </c>
      <c r="Y26" s="397">
        <v>9</v>
      </c>
    </row>
    <row r="27" spans="1:25" x14ac:dyDescent="0.25">
      <c r="A27">
        <f>'Page 1 - General Information'!$G$12</f>
        <v>113361703</v>
      </c>
      <c r="B27" t="str">
        <f>'Page 1 - General Information'!$G$16</f>
        <v>2532</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113361703</v>
      </c>
      <c r="B28" t="str">
        <f>'Page 1 - General Information'!$G$16</f>
        <v>2532</v>
      </c>
      <c r="C28" s="395" t="s">
        <v>19068</v>
      </c>
      <c r="D28"/>
      <c r="E28"/>
      <c r="F28"/>
      <c r="G28"/>
      <c r="H28"/>
      <c r="I28"/>
      <c r="J28"/>
      <c r="K28"/>
      <c r="L28"/>
      <c r="M28"/>
      <c r="N28" t="s">
        <v>4101</v>
      </c>
      <c r="O28" s="396">
        <f>INDEX('Page 2 - Team Information'!$K$14:$AP$184,Y28,X28)</f>
        <v>22</v>
      </c>
      <c r="P28"/>
      <c r="Q28"/>
      <c r="R28"/>
      <c r="S28" t="s">
        <v>4128</v>
      </c>
      <c r="T28"/>
      <c r="U28"/>
      <c r="V28"/>
      <c r="W28"/>
      <c r="X28" s="397">
        <v>3</v>
      </c>
      <c r="Y28" s="397">
        <v>9</v>
      </c>
    </row>
    <row r="29" spans="1:25" x14ac:dyDescent="0.25">
      <c r="A29">
        <f>'Page 1 - General Information'!$G$12</f>
        <v>113361703</v>
      </c>
      <c r="B29" t="str">
        <f>'Page 1 - General Information'!$G$16</f>
        <v>2532</v>
      </c>
      <c r="C29" s="395" t="s">
        <v>19068</v>
      </c>
      <c r="D29"/>
      <c r="E29"/>
      <c r="F29"/>
      <c r="G29"/>
      <c r="H29"/>
      <c r="I29"/>
      <c r="J29"/>
      <c r="K29"/>
      <c r="L29"/>
      <c r="M29"/>
      <c r="N29" t="s">
        <v>4101</v>
      </c>
      <c r="O29" s="396">
        <f>INDEX('Page 2 - Team Information'!$K$14:$AP$184,Y29,X29)</f>
        <v>7</v>
      </c>
      <c r="P29"/>
      <c r="Q29"/>
      <c r="R29"/>
      <c r="S29" t="s">
        <v>4129</v>
      </c>
      <c r="T29"/>
      <c r="U29"/>
      <c r="V29"/>
      <c r="W29"/>
      <c r="X29" s="397">
        <v>1</v>
      </c>
      <c r="Y29" s="397">
        <v>10</v>
      </c>
    </row>
    <row r="30" spans="1:25" x14ac:dyDescent="0.25">
      <c r="A30">
        <f>'Page 1 - General Information'!$G$12</f>
        <v>113361703</v>
      </c>
      <c r="B30" t="str">
        <f>'Page 1 - General Information'!$G$16</f>
        <v>2532</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113361703</v>
      </c>
      <c r="B31" t="str">
        <f>'Page 1 - General Information'!$G$16</f>
        <v>2532</v>
      </c>
      <c r="C31" s="395" t="s">
        <v>19068</v>
      </c>
      <c r="D31"/>
      <c r="E31"/>
      <c r="F31"/>
      <c r="G31"/>
      <c r="H31"/>
      <c r="I31"/>
      <c r="J31"/>
      <c r="K31"/>
      <c r="L31"/>
      <c r="M31"/>
      <c r="N31" t="s">
        <v>4101</v>
      </c>
      <c r="O31" s="396">
        <f>INDEX('Page 2 - Team Information'!$K$14:$AP$184,Y31,X31)</f>
        <v>7</v>
      </c>
      <c r="P31"/>
      <c r="Q31"/>
      <c r="R31"/>
      <c r="S31" t="s">
        <v>4131</v>
      </c>
      <c r="T31"/>
      <c r="U31"/>
      <c r="V31"/>
      <c r="W31"/>
      <c r="X31" s="397">
        <v>3</v>
      </c>
      <c r="Y31" s="397">
        <v>10</v>
      </c>
    </row>
    <row r="32" spans="1:25" x14ac:dyDescent="0.25">
      <c r="A32">
        <f>'Page 1 - General Information'!$G$12</f>
        <v>113361703</v>
      </c>
      <c r="B32" t="str">
        <f>'Page 1 - General Information'!$G$16</f>
        <v>2532</v>
      </c>
      <c r="C32" s="395" t="s">
        <v>19068</v>
      </c>
      <c r="D32"/>
      <c r="E32"/>
      <c r="F32"/>
      <c r="G32"/>
      <c r="H32"/>
      <c r="I32"/>
      <c r="J32"/>
      <c r="K32"/>
      <c r="L32"/>
      <c r="M32"/>
      <c r="N32" t="s">
        <v>4101</v>
      </c>
      <c r="O32" s="396">
        <f>INDEX('Page 2 - Team Information'!$K$14:$AP$184,Y32,X32)</f>
        <v>7</v>
      </c>
      <c r="P32"/>
      <c r="Q32"/>
      <c r="R32"/>
      <c r="S32" t="s">
        <v>4132</v>
      </c>
      <c r="T32"/>
      <c r="U32"/>
      <c r="V32"/>
      <c r="W32"/>
      <c r="X32" s="397">
        <v>1</v>
      </c>
      <c r="Y32" s="397">
        <v>11</v>
      </c>
    </row>
    <row r="33" spans="1:25" x14ac:dyDescent="0.25">
      <c r="A33">
        <f>'Page 1 - General Information'!$G$12</f>
        <v>113361703</v>
      </c>
      <c r="B33" t="str">
        <f>'Page 1 - General Information'!$G$16</f>
        <v>2532</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113361703</v>
      </c>
      <c r="B34" t="str">
        <f>'Page 1 - General Information'!$G$16</f>
        <v>2532</v>
      </c>
      <c r="C34" s="395" t="s">
        <v>19068</v>
      </c>
      <c r="D34"/>
      <c r="E34"/>
      <c r="F34"/>
      <c r="G34"/>
      <c r="H34"/>
      <c r="I34"/>
      <c r="J34"/>
      <c r="K34"/>
      <c r="L34"/>
      <c r="M34"/>
      <c r="N34" t="s">
        <v>4101</v>
      </c>
      <c r="O34" s="396">
        <f>INDEX('Page 2 - Team Information'!$K$14:$AP$184,Y34,X34)</f>
        <v>7</v>
      </c>
      <c r="P34"/>
      <c r="Q34"/>
      <c r="R34"/>
      <c r="S34" t="s">
        <v>4134</v>
      </c>
      <c r="T34"/>
      <c r="U34"/>
      <c r="V34"/>
      <c r="W34"/>
      <c r="X34" s="397">
        <v>3</v>
      </c>
      <c r="Y34" s="397">
        <v>11</v>
      </c>
    </row>
    <row r="35" spans="1:25" x14ac:dyDescent="0.25">
      <c r="A35">
        <f>'Page 1 - General Information'!$G$12</f>
        <v>113361703</v>
      </c>
      <c r="B35" t="str">
        <f>'Page 1 - General Information'!$G$16</f>
        <v>2532</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113361703</v>
      </c>
      <c r="B36" t="str">
        <f>'Page 1 - General Information'!$G$16</f>
        <v>2532</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113361703</v>
      </c>
      <c r="B37" t="str">
        <f>'Page 1 - General Information'!$G$16</f>
        <v>2532</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113361703</v>
      </c>
      <c r="B38" t="str">
        <f>'Page 1 - General Information'!$G$16</f>
        <v>2532</v>
      </c>
      <c r="C38" s="395" t="s">
        <v>19068</v>
      </c>
      <c r="D38"/>
      <c r="E38"/>
      <c r="F38"/>
      <c r="G38"/>
      <c r="H38"/>
      <c r="I38"/>
      <c r="J38"/>
      <c r="K38"/>
      <c r="L38"/>
      <c r="M38"/>
      <c r="N38" t="s">
        <v>4101</v>
      </c>
      <c r="O38" s="396">
        <f>INDEX('Page 2 - Team Information'!$K$14:$AP$184,Y38,X38)</f>
        <v>30</v>
      </c>
      <c r="P38"/>
      <c r="Q38"/>
      <c r="R38"/>
      <c r="S38" t="s">
        <v>4138</v>
      </c>
      <c r="T38"/>
      <c r="U38"/>
      <c r="V38"/>
      <c r="W38"/>
      <c r="X38" s="397">
        <v>1</v>
      </c>
      <c r="Y38" s="397">
        <v>13</v>
      </c>
    </row>
    <row r="39" spans="1:25" x14ac:dyDescent="0.25">
      <c r="A39">
        <f>'Page 1 - General Information'!$G$12</f>
        <v>113361703</v>
      </c>
      <c r="B39" t="str">
        <f>'Page 1 - General Information'!$G$16</f>
        <v>2532</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113361703</v>
      </c>
      <c r="B40" t="str">
        <f>'Page 1 - General Information'!$G$16</f>
        <v>2532</v>
      </c>
      <c r="C40" s="395" t="s">
        <v>19068</v>
      </c>
      <c r="D40"/>
      <c r="E40"/>
      <c r="F40"/>
      <c r="G40"/>
      <c r="H40"/>
      <c r="I40"/>
      <c r="J40"/>
      <c r="K40"/>
      <c r="L40"/>
      <c r="M40"/>
      <c r="N40" t="s">
        <v>4101</v>
      </c>
      <c r="O40" s="396">
        <f>INDEX('Page 2 - Team Information'!$K$14:$AP$184,Y40,X40)</f>
        <v>30</v>
      </c>
      <c r="P40"/>
      <c r="Q40"/>
      <c r="R40"/>
      <c r="S40" t="s">
        <v>4140</v>
      </c>
      <c r="T40"/>
      <c r="U40"/>
      <c r="V40"/>
      <c r="W40"/>
      <c r="X40" s="397">
        <v>3</v>
      </c>
      <c r="Y40" s="397">
        <v>13</v>
      </c>
    </row>
    <row r="41" spans="1:25" x14ac:dyDescent="0.25">
      <c r="A41">
        <f>'Page 1 - General Information'!$G$12</f>
        <v>113361703</v>
      </c>
      <c r="B41" t="str">
        <f>'Page 1 - General Information'!$G$16</f>
        <v>2532</v>
      </c>
      <c r="C41" s="395" t="s">
        <v>19068</v>
      </c>
      <c r="D41"/>
      <c r="E41"/>
      <c r="F41"/>
      <c r="G41"/>
      <c r="H41"/>
      <c r="I41"/>
      <c r="J41"/>
      <c r="K41"/>
      <c r="L41"/>
      <c r="M41"/>
      <c r="N41" t="s">
        <v>4101</v>
      </c>
      <c r="O41" s="396">
        <f>INDEX('Page 2 - Team Information'!$K$14:$AP$184,Y41,X41)</f>
        <v>14</v>
      </c>
      <c r="P41"/>
      <c r="Q41"/>
      <c r="R41"/>
      <c r="S41" t="s">
        <v>4141</v>
      </c>
      <c r="T41"/>
      <c r="U41"/>
      <c r="V41"/>
      <c r="W41"/>
      <c r="X41" s="397">
        <v>1</v>
      </c>
      <c r="Y41" s="397">
        <v>14</v>
      </c>
    </row>
    <row r="42" spans="1:25" x14ac:dyDescent="0.25">
      <c r="A42">
        <f>'Page 1 - General Information'!$G$12</f>
        <v>113361703</v>
      </c>
      <c r="B42" t="str">
        <f>'Page 1 - General Information'!$G$16</f>
        <v>2532</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113361703</v>
      </c>
      <c r="B43" t="str">
        <f>'Page 1 - General Information'!$G$16</f>
        <v>2532</v>
      </c>
      <c r="C43" s="395" t="s">
        <v>19068</v>
      </c>
      <c r="D43"/>
      <c r="E43"/>
      <c r="F43"/>
      <c r="G43"/>
      <c r="H43"/>
      <c r="I43"/>
      <c r="J43"/>
      <c r="K43"/>
      <c r="L43"/>
      <c r="M43"/>
      <c r="N43" t="s">
        <v>4101</v>
      </c>
      <c r="O43" s="396">
        <f>INDEX('Page 2 - Team Information'!$K$14:$AP$184,Y43,X43)</f>
        <v>14</v>
      </c>
      <c r="P43"/>
      <c r="Q43"/>
      <c r="R43"/>
      <c r="S43" t="s">
        <v>4143</v>
      </c>
      <c r="T43"/>
      <c r="U43"/>
      <c r="V43"/>
      <c r="W43"/>
      <c r="X43" s="397">
        <v>3</v>
      </c>
      <c r="Y43" s="397">
        <v>14</v>
      </c>
    </row>
    <row r="44" spans="1:25" x14ac:dyDescent="0.25">
      <c r="A44">
        <f>'Page 1 - General Information'!$G$12</f>
        <v>113361703</v>
      </c>
      <c r="B44" t="str">
        <f>'Page 1 - General Information'!$G$16</f>
        <v>2532</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113361703</v>
      </c>
      <c r="B45" t="str">
        <f>'Page 1 - General Information'!$G$16</f>
        <v>2532</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113361703</v>
      </c>
      <c r="B46" t="str">
        <f>'Page 1 - General Information'!$G$16</f>
        <v>2532</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113361703</v>
      </c>
      <c r="B47" t="str">
        <f>'Page 1 - General Information'!$G$16</f>
        <v>2532</v>
      </c>
      <c r="C47" s="395" t="s">
        <v>19068</v>
      </c>
      <c r="D47"/>
      <c r="E47"/>
      <c r="F47"/>
      <c r="G47"/>
      <c r="H47"/>
      <c r="I47"/>
      <c r="J47"/>
      <c r="K47"/>
      <c r="L47"/>
      <c r="M47"/>
      <c r="N47" t="s">
        <v>4101</v>
      </c>
      <c r="O47" s="396">
        <f>INDEX('Page 2 - Team Information'!$K$14:$AP$184,Y47,X47)</f>
        <v>14</v>
      </c>
      <c r="P47"/>
      <c r="Q47"/>
      <c r="R47"/>
      <c r="S47" t="s">
        <v>4147</v>
      </c>
      <c r="T47"/>
      <c r="U47"/>
      <c r="V47"/>
      <c r="W47"/>
      <c r="X47" s="397">
        <v>1</v>
      </c>
      <c r="Y47" s="397">
        <v>16</v>
      </c>
    </row>
    <row r="48" spans="1:25" x14ac:dyDescent="0.25">
      <c r="A48">
        <f>'Page 1 - General Information'!$G$12</f>
        <v>113361703</v>
      </c>
      <c r="B48" t="str">
        <f>'Page 1 - General Information'!$G$16</f>
        <v>2532</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113361703</v>
      </c>
      <c r="B49" t="str">
        <f>'Page 1 - General Information'!$G$16</f>
        <v>2532</v>
      </c>
      <c r="C49" s="395" t="s">
        <v>19068</v>
      </c>
      <c r="D49"/>
      <c r="E49"/>
      <c r="F49"/>
      <c r="G49"/>
      <c r="H49"/>
      <c r="I49"/>
      <c r="J49"/>
      <c r="K49"/>
      <c r="L49"/>
      <c r="M49"/>
      <c r="N49" t="s">
        <v>4101</v>
      </c>
      <c r="O49" s="396">
        <f>INDEX('Page 2 - Team Information'!$K$14:$AP$184,Y49,X49)</f>
        <v>14</v>
      </c>
      <c r="P49"/>
      <c r="Q49"/>
      <c r="R49"/>
      <c r="S49" t="s">
        <v>4149</v>
      </c>
      <c r="T49"/>
      <c r="U49"/>
      <c r="V49"/>
      <c r="W49"/>
      <c r="X49" s="397">
        <v>3</v>
      </c>
      <c r="Y49" s="397">
        <v>16</v>
      </c>
    </row>
    <row r="50" spans="1:25" x14ac:dyDescent="0.25">
      <c r="A50">
        <f>'Page 1 - General Information'!$G$12</f>
        <v>113361703</v>
      </c>
      <c r="B50" t="str">
        <f>'Page 1 - General Information'!$G$16</f>
        <v>2532</v>
      </c>
      <c r="C50" s="395" t="s">
        <v>19068</v>
      </c>
      <c r="D50"/>
      <c r="E50"/>
      <c r="F50"/>
      <c r="G50"/>
      <c r="H50"/>
      <c r="I50"/>
      <c r="J50"/>
      <c r="K50"/>
      <c r="L50"/>
      <c r="M50"/>
      <c r="N50" t="s">
        <v>4101</v>
      </c>
      <c r="O50" s="396">
        <f>INDEX('Page 2 - Team Information'!$K$14:$AP$184,Y50,X50)</f>
        <v>14</v>
      </c>
      <c r="P50"/>
      <c r="Q50"/>
      <c r="R50"/>
      <c r="S50" t="s">
        <v>4150</v>
      </c>
      <c r="T50"/>
      <c r="U50"/>
      <c r="V50"/>
      <c r="W50"/>
      <c r="X50" s="397">
        <v>1</v>
      </c>
      <c r="Y50" s="397">
        <v>17</v>
      </c>
    </row>
    <row r="51" spans="1:25" x14ac:dyDescent="0.25">
      <c r="A51">
        <f>'Page 1 - General Information'!$G$12</f>
        <v>113361703</v>
      </c>
      <c r="B51" t="str">
        <f>'Page 1 - General Information'!$G$16</f>
        <v>2532</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113361703</v>
      </c>
      <c r="B52" t="str">
        <f>'Page 1 - General Information'!$G$16</f>
        <v>2532</v>
      </c>
      <c r="C52" s="395" t="s">
        <v>19068</v>
      </c>
      <c r="D52"/>
      <c r="E52"/>
      <c r="F52"/>
      <c r="G52"/>
      <c r="H52"/>
      <c r="I52"/>
      <c r="J52"/>
      <c r="K52"/>
      <c r="L52"/>
      <c r="M52"/>
      <c r="N52" t="s">
        <v>4101</v>
      </c>
      <c r="O52" s="396">
        <f>INDEX('Page 2 - Team Information'!$K$14:$AP$184,Y52,X52)</f>
        <v>14</v>
      </c>
      <c r="P52"/>
      <c r="Q52"/>
      <c r="R52"/>
      <c r="S52" t="s">
        <v>4152</v>
      </c>
      <c r="T52"/>
      <c r="U52"/>
      <c r="V52"/>
      <c r="W52"/>
      <c r="X52" s="397">
        <v>3</v>
      </c>
      <c r="Y52" s="397">
        <v>17</v>
      </c>
    </row>
    <row r="53" spans="1:25" x14ac:dyDescent="0.25">
      <c r="A53">
        <f>'Page 1 - General Information'!$G$12</f>
        <v>113361703</v>
      </c>
      <c r="B53" t="str">
        <f>'Page 1 - General Information'!$G$16</f>
        <v>2532</v>
      </c>
      <c r="C53" s="395" t="s">
        <v>19068</v>
      </c>
      <c r="D53"/>
      <c r="E53"/>
      <c r="F53"/>
      <c r="G53"/>
      <c r="H53"/>
      <c r="I53"/>
      <c r="J53"/>
      <c r="K53"/>
      <c r="L53"/>
      <c r="M53"/>
      <c r="N53" t="s">
        <v>4101</v>
      </c>
      <c r="O53" s="396">
        <f>INDEX('Page 2 - Team Information'!$K$14:$AP$184,Y53,X53)</f>
        <v>7</v>
      </c>
      <c r="P53"/>
      <c r="Q53"/>
      <c r="R53"/>
      <c r="S53" t="s">
        <v>4153</v>
      </c>
      <c r="T53"/>
      <c r="U53"/>
      <c r="V53"/>
      <c r="W53"/>
      <c r="X53" s="397">
        <v>1</v>
      </c>
      <c r="Y53" s="397">
        <v>18</v>
      </c>
    </row>
    <row r="54" spans="1:25" x14ac:dyDescent="0.25">
      <c r="A54">
        <f>'Page 1 - General Information'!$G$12</f>
        <v>113361703</v>
      </c>
      <c r="B54" t="str">
        <f>'Page 1 - General Information'!$G$16</f>
        <v>2532</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113361703</v>
      </c>
      <c r="B55" t="str">
        <f>'Page 1 - General Information'!$G$16</f>
        <v>2532</v>
      </c>
      <c r="C55" s="395" t="s">
        <v>19068</v>
      </c>
      <c r="D55"/>
      <c r="E55"/>
      <c r="F55"/>
      <c r="G55"/>
      <c r="H55"/>
      <c r="I55"/>
      <c r="J55"/>
      <c r="K55"/>
      <c r="L55"/>
      <c r="M55"/>
      <c r="N55" t="s">
        <v>4101</v>
      </c>
      <c r="O55" s="396">
        <f>INDEX('Page 2 - Team Information'!$K$14:$AP$184,Y55,X55)</f>
        <v>7</v>
      </c>
      <c r="P55"/>
      <c r="Q55"/>
      <c r="R55"/>
      <c r="S55" t="s">
        <v>4155</v>
      </c>
      <c r="T55"/>
      <c r="U55"/>
      <c r="V55"/>
      <c r="W55"/>
      <c r="X55" s="397">
        <v>3</v>
      </c>
      <c r="Y55" s="397">
        <v>18</v>
      </c>
    </row>
    <row r="56" spans="1:25" x14ac:dyDescent="0.25">
      <c r="A56">
        <f>'Page 1 - General Information'!$G$12</f>
        <v>113361703</v>
      </c>
      <c r="B56" t="str">
        <f>'Page 1 - General Information'!$G$16</f>
        <v>2532</v>
      </c>
      <c r="C56" s="395" t="s">
        <v>19068</v>
      </c>
      <c r="D56"/>
      <c r="E56"/>
      <c r="F56"/>
      <c r="G56"/>
      <c r="H56"/>
      <c r="I56"/>
      <c r="J56"/>
      <c r="K56"/>
      <c r="L56"/>
      <c r="M56"/>
      <c r="N56" t="s">
        <v>4101</v>
      </c>
      <c r="O56" s="396">
        <f>INDEX('Page 2 - Team Information'!$K$14:$AP$184,Y56,X56)</f>
        <v>2</v>
      </c>
      <c r="P56"/>
      <c r="Q56"/>
      <c r="R56"/>
      <c r="S56" t="s">
        <v>4156</v>
      </c>
      <c r="T56"/>
      <c r="U56"/>
      <c r="V56"/>
      <c r="W56"/>
      <c r="X56" s="397">
        <v>1</v>
      </c>
      <c r="Y56" s="397">
        <v>19</v>
      </c>
    </row>
    <row r="57" spans="1:25" x14ac:dyDescent="0.25">
      <c r="A57">
        <f>'Page 1 - General Information'!$G$12</f>
        <v>113361703</v>
      </c>
      <c r="B57" t="str">
        <f>'Page 1 - General Information'!$G$16</f>
        <v>2532</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113361703</v>
      </c>
      <c r="B58" t="str">
        <f>'Page 1 - General Information'!$G$16</f>
        <v>2532</v>
      </c>
      <c r="C58" s="395" t="s">
        <v>19068</v>
      </c>
      <c r="D58"/>
      <c r="E58"/>
      <c r="F58"/>
      <c r="G58"/>
      <c r="H58"/>
      <c r="I58"/>
      <c r="J58"/>
      <c r="K58"/>
      <c r="L58"/>
      <c r="M58"/>
      <c r="N58" t="s">
        <v>4101</v>
      </c>
      <c r="O58" s="396">
        <f>INDEX('Page 2 - Team Information'!$K$14:$AP$184,Y58,X58)</f>
        <v>2</v>
      </c>
      <c r="P58"/>
      <c r="Q58"/>
      <c r="R58"/>
      <c r="S58" t="s">
        <v>4158</v>
      </c>
      <c r="T58"/>
      <c r="U58"/>
      <c r="V58"/>
      <c r="W58"/>
      <c r="X58" s="397">
        <v>3</v>
      </c>
      <c r="Y58" s="397">
        <v>19</v>
      </c>
    </row>
    <row r="59" spans="1:25" x14ac:dyDescent="0.25">
      <c r="A59">
        <f>'Page 1 - General Information'!$G$12</f>
        <v>113361703</v>
      </c>
      <c r="B59" t="str">
        <f>'Page 1 - General Information'!$G$16</f>
        <v>2532</v>
      </c>
      <c r="C59" s="395" t="s">
        <v>19068</v>
      </c>
      <c r="D59"/>
      <c r="E59"/>
      <c r="F59"/>
      <c r="G59"/>
      <c r="H59"/>
      <c r="I59"/>
      <c r="J59"/>
      <c r="K59"/>
      <c r="L59"/>
      <c r="M59"/>
      <c r="N59" t="s">
        <v>4101</v>
      </c>
      <c r="O59" s="396">
        <f>INDEX('Page 2 - Team Information'!$K$14:$AP$184,Y59,X59)</f>
        <v>14</v>
      </c>
      <c r="P59"/>
      <c r="Q59"/>
      <c r="R59"/>
      <c r="S59" t="s">
        <v>4159</v>
      </c>
      <c r="T59"/>
      <c r="U59"/>
      <c r="V59"/>
      <c r="W59"/>
      <c r="X59" s="397">
        <v>1</v>
      </c>
      <c r="Y59" s="397">
        <v>20</v>
      </c>
    </row>
    <row r="60" spans="1:25" x14ac:dyDescent="0.25">
      <c r="A60">
        <f>'Page 1 - General Information'!$G$12</f>
        <v>113361703</v>
      </c>
      <c r="B60" t="str">
        <f>'Page 1 - General Information'!$G$16</f>
        <v>2532</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113361703</v>
      </c>
      <c r="B61" t="str">
        <f>'Page 1 - General Information'!$G$16</f>
        <v>2532</v>
      </c>
      <c r="C61" s="395" t="s">
        <v>19068</v>
      </c>
      <c r="D61"/>
      <c r="E61"/>
      <c r="F61"/>
      <c r="G61"/>
      <c r="H61"/>
      <c r="I61"/>
      <c r="J61"/>
      <c r="K61"/>
      <c r="L61"/>
      <c r="M61"/>
      <c r="N61" t="s">
        <v>4101</v>
      </c>
      <c r="O61" s="396">
        <f>INDEX('Page 2 - Team Information'!$K$14:$AP$184,Y61,X61)</f>
        <v>14</v>
      </c>
      <c r="P61"/>
      <c r="Q61"/>
      <c r="R61"/>
      <c r="S61" t="s">
        <v>4161</v>
      </c>
      <c r="T61"/>
      <c r="U61"/>
      <c r="V61"/>
      <c r="W61"/>
      <c r="X61" s="397">
        <v>3</v>
      </c>
      <c r="Y61" s="397">
        <v>20</v>
      </c>
    </row>
    <row r="62" spans="1:25" x14ac:dyDescent="0.25">
      <c r="A62">
        <f>'Page 1 - General Information'!$G$12</f>
        <v>113361703</v>
      </c>
      <c r="B62" t="str">
        <f>'Page 1 - General Information'!$G$16</f>
        <v>2532</v>
      </c>
      <c r="C62" s="395" t="s">
        <v>19068</v>
      </c>
      <c r="D62"/>
      <c r="E62"/>
      <c r="F62"/>
      <c r="G62"/>
      <c r="H62"/>
      <c r="I62"/>
      <c r="J62"/>
      <c r="K62"/>
      <c r="L62"/>
      <c r="M62"/>
      <c r="N62" t="s">
        <v>4101</v>
      </c>
      <c r="O62" s="396">
        <f>INDEX('Page 2 - Team Information'!$K$14:$AP$184,Y62,X62)</f>
        <v>16</v>
      </c>
      <c r="P62"/>
      <c r="Q62"/>
      <c r="R62"/>
      <c r="S62" t="s">
        <v>4162</v>
      </c>
      <c r="T62"/>
      <c r="U62"/>
      <c r="V62"/>
      <c r="W62"/>
      <c r="X62" s="397">
        <v>1</v>
      </c>
      <c r="Y62" s="397">
        <v>21</v>
      </c>
    </row>
    <row r="63" spans="1:25" x14ac:dyDescent="0.25">
      <c r="A63">
        <f>'Page 1 - General Information'!$G$12</f>
        <v>113361703</v>
      </c>
      <c r="B63" t="str">
        <f>'Page 1 - General Information'!$G$16</f>
        <v>2532</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113361703</v>
      </c>
      <c r="B64" t="str">
        <f>'Page 1 - General Information'!$G$16</f>
        <v>2532</v>
      </c>
      <c r="C64" s="395" t="s">
        <v>19068</v>
      </c>
      <c r="D64"/>
      <c r="E64"/>
      <c r="F64"/>
      <c r="G64"/>
      <c r="H64"/>
      <c r="I64"/>
      <c r="J64"/>
      <c r="K64"/>
      <c r="L64"/>
      <c r="M64"/>
      <c r="N64" t="s">
        <v>4101</v>
      </c>
      <c r="O64" s="396">
        <f>INDEX('Page 2 - Team Information'!$K$14:$AP$184,Y64,X64)</f>
        <v>16</v>
      </c>
      <c r="P64"/>
      <c r="Q64"/>
      <c r="R64"/>
      <c r="S64" t="s">
        <v>4164</v>
      </c>
      <c r="T64"/>
      <c r="U64"/>
      <c r="V64"/>
      <c r="W64"/>
      <c r="X64" s="397">
        <v>3</v>
      </c>
      <c r="Y64" s="397">
        <v>21</v>
      </c>
    </row>
    <row r="65" spans="1:25" x14ac:dyDescent="0.25">
      <c r="A65">
        <f>'Page 1 - General Information'!$G$12</f>
        <v>113361703</v>
      </c>
      <c r="B65" t="str">
        <f>'Page 1 - General Information'!$G$16</f>
        <v>2532</v>
      </c>
      <c r="C65" s="395" t="s">
        <v>19068</v>
      </c>
      <c r="D65"/>
      <c r="E65"/>
      <c r="F65"/>
      <c r="G65"/>
      <c r="H65"/>
      <c r="I65"/>
      <c r="J65"/>
      <c r="K65"/>
      <c r="L65"/>
      <c r="M65"/>
      <c r="N65" t="s">
        <v>4101</v>
      </c>
      <c r="O65" s="396">
        <f>INDEX('Page 2 - Team Information'!$K$14:$AP$184,Y65,X65)</f>
        <v>5</v>
      </c>
      <c r="P65"/>
      <c r="Q65"/>
      <c r="R65"/>
      <c r="S65" t="s">
        <v>4165</v>
      </c>
      <c r="T65"/>
      <c r="U65"/>
      <c r="V65"/>
      <c r="W65"/>
      <c r="X65" s="397">
        <v>1</v>
      </c>
      <c r="Y65" s="397">
        <v>22</v>
      </c>
    </row>
    <row r="66" spans="1:25" x14ac:dyDescent="0.25">
      <c r="A66">
        <f>'Page 1 - General Information'!$G$12</f>
        <v>113361703</v>
      </c>
      <c r="B66" t="str">
        <f>'Page 1 - General Information'!$G$16</f>
        <v>2532</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113361703</v>
      </c>
      <c r="B67" t="str">
        <f>'Page 1 - General Information'!$G$16</f>
        <v>2532</v>
      </c>
      <c r="C67" s="395" t="s">
        <v>19068</v>
      </c>
      <c r="D67"/>
      <c r="E67"/>
      <c r="F67"/>
      <c r="G67"/>
      <c r="H67"/>
      <c r="I67"/>
      <c r="J67"/>
      <c r="K67"/>
      <c r="L67"/>
      <c r="M67"/>
      <c r="N67" t="s">
        <v>4101</v>
      </c>
      <c r="O67" s="396">
        <f>INDEX('Page 2 - Team Information'!$K$14:$AP$184,Y67,X67)</f>
        <v>5</v>
      </c>
      <c r="P67"/>
      <c r="Q67"/>
      <c r="R67"/>
      <c r="S67" t="s">
        <v>4167</v>
      </c>
      <c r="T67"/>
      <c r="U67"/>
      <c r="V67"/>
      <c r="W67"/>
      <c r="X67" s="397">
        <v>3</v>
      </c>
      <c r="Y67" s="397">
        <v>22</v>
      </c>
    </row>
    <row r="68" spans="1:25" x14ac:dyDescent="0.25">
      <c r="A68">
        <f>'Page 1 - General Information'!$G$12</f>
        <v>113361703</v>
      </c>
      <c r="B68" t="str">
        <f>'Page 1 - General Information'!$G$16</f>
        <v>2532</v>
      </c>
      <c r="C68" s="395" t="s">
        <v>19068</v>
      </c>
      <c r="D68"/>
      <c r="E68"/>
      <c r="F68"/>
      <c r="G68"/>
      <c r="H68"/>
      <c r="I68"/>
      <c r="J68"/>
      <c r="K68"/>
      <c r="L68"/>
      <c r="M68"/>
      <c r="N68" t="s">
        <v>4101</v>
      </c>
      <c r="O68" s="396">
        <f>INDEX('Page 2 - Team Information'!$K$14:$AP$184,Y68,X68)</f>
        <v>12</v>
      </c>
      <c r="P68"/>
      <c r="Q68"/>
      <c r="R68"/>
      <c r="S68" t="s">
        <v>4168</v>
      </c>
      <c r="T68"/>
      <c r="U68"/>
      <c r="V68"/>
      <c r="W68"/>
      <c r="X68" s="397">
        <v>1</v>
      </c>
      <c r="Y68" s="397">
        <v>23</v>
      </c>
    </row>
    <row r="69" spans="1:25" x14ac:dyDescent="0.25">
      <c r="A69">
        <f>'Page 1 - General Information'!$G$12</f>
        <v>113361703</v>
      </c>
      <c r="B69" t="str">
        <f>'Page 1 - General Information'!$G$16</f>
        <v>2532</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113361703</v>
      </c>
      <c r="B70" t="str">
        <f>'Page 1 - General Information'!$G$16</f>
        <v>2532</v>
      </c>
      <c r="C70" s="395" t="s">
        <v>19068</v>
      </c>
      <c r="D70"/>
      <c r="E70"/>
      <c r="F70"/>
      <c r="G70"/>
      <c r="H70"/>
      <c r="I70"/>
      <c r="J70"/>
      <c r="K70"/>
      <c r="L70"/>
      <c r="M70"/>
      <c r="N70" t="s">
        <v>4101</v>
      </c>
      <c r="O70" s="396">
        <f>INDEX('Page 2 - Team Information'!$K$14:$AP$184,Y70,X70)</f>
        <v>12</v>
      </c>
      <c r="P70"/>
      <c r="Q70"/>
      <c r="R70"/>
      <c r="S70" t="s">
        <v>4170</v>
      </c>
      <c r="T70"/>
      <c r="U70"/>
      <c r="V70"/>
      <c r="W70"/>
      <c r="X70" s="397">
        <v>3</v>
      </c>
      <c r="Y70" s="397">
        <v>23</v>
      </c>
    </row>
    <row r="71" spans="1:25" x14ac:dyDescent="0.25">
      <c r="A71">
        <f>'Page 1 - General Information'!$G$12</f>
        <v>113361703</v>
      </c>
      <c r="B71" t="str">
        <f>'Page 1 - General Information'!$G$16</f>
        <v>2532</v>
      </c>
      <c r="C71" s="395" t="s">
        <v>19068</v>
      </c>
      <c r="D71"/>
      <c r="E71"/>
      <c r="F71"/>
      <c r="G71"/>
      <c r="H71"/>
      <c r="I71"/>
      <c r="J71"/>
      <c r="K71"/>
      <c r="L71"/>
      <c r="M71"/>
      <c r="N71" t="s">
        <v>4101</v>
      </c>
      <c r="O71" s="396">
        <f>INDEX('Page 2 - Team Information'!$K$14:$AP$184,Y71,X71)</f>
        <v>7</v>
      </c>
      <c r="P71"/>
      <c r="Q71"/>
      <c r="R71"/>
      <c r="S71" t="s">
        <v>4171</v>
      </c>
      <c r="T71"/>
      <c r="U71"/>
      <c r="V71"/>
      <c r="W71"/>
      <c r="X71" s="397">
        <v>1</v>
      </c>
      <c r="Y71" s="397">
        <v>24</v>
      </c>
    </row>
    <row r="72" spans="1:25" x14ac:dyDescent="0.25">
      <c r="A72">
        <f>'Page 1 - General Information'!$G$12</f>
        <v>113361703</v>
      </c>
      <c r="B72" t="str">
        <f>'Page 1 - General Information'!$G$16</f>
        <v>2532</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113361703</v>
      </c>
      <c r="B73" t="str">
        <f>'Page 1 - General Information'!$G$16</f>
        <v>2532</v>
      </c>
      <c r="C73" s="395" t="s">
        <v>19068</v>
      </c>
      <c r="D73"/>
      <c r="E73"/>
      <c r="F73"/>
      <c r="G73"/>
      <c r="H73"/>
      <c r="I73"/>
      <c r="J73"/>
      <c r="K73"/>
      <c r="L73"/>
      <c r="M73"/>
      <c r="N73" t="s">
        <v>4101</v>
      </c>
      <c r="O73" s="396">
        <f>INDEX('Page 2 - Team Information'!$K$14:$AP$184,Y73,X73)</f>
        <v>7</v>
      </c>
      <c r="P73"/>
      <c r="Q73"/>
      <c r="R73"/>
      <c r="S73" t="s">
        <v>4173</v>
      </c>
      <c r="T73"/>
      <c r="U73"/>
      <c r="V73"/>
      <c r="W73"/>
      <c r="X73" s="397">
        <v>3</v>
      </c>
      <c r="Y73" s="397">
        <v>24</v>
      </c>
    </row>
    <row r="74" spans="1:25" x14ac:dyDescent="0.25">
      <c r="A74">
        <f>'Page 1 - General Information'!$G$12</f>
        <v>113361703</v>
      </c>
      <c r="B74" t="str">
        <f>'Page 1 - General Information'!$G$16</f>
        <v>2532</v>
      </c>
      <c r="C74" s="395" t="s">
        <v>19068</v>
      </c>
      <c r="D74"/>
      <c r="E74"/>
      <c r="F74"/>
      <c r="G74"/>
      <c r="H74"/>
      <c r="I74"/>
      <c r="J74"/>
      <c r="K74"/>
      <c r="L74"/>
      <c r="M74"/>
      <c r="N74" t="s">
        <v>4101</v>
      </c>
      <c r="O74" s="396">
        <f>INDEX('Page 2 - Team Information'!$K$14:$AP$184,Y74,X74)</f>
        <v>14</v>
      </c>
      <c r="P74"/>
      <c r="Q74"/>
      <c r="R74"/>
      <c r="S74" t="s">
        <v>4174</v>
      </c>
      <c r="T74"/>
      <c r="U74"/>
      <c r="V74"/>
      <c r="W74"/>
      <c r="X74" s="397">
        <v>1</v>
      </c>
      <c r="Y74" s="397">
        <v>25</v>
      </c>
    </row>
    <row r="75" spans="1:25" x14ac:dyDescent="0.25">
      <c r="A75">
        <f>'Page 1 - General Information'!$G$12</f>
        <v>113361703</v>
      </c>
      <c r="B75" t="str">
        <f>'Page 1 - General Information'!$G$16</f>
        <v>2532</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113361703</v>
      </c>
      <c r="B76" t="str">
        <f>'Page 1 - General Information'!$G$16</f>
        <v>2532</v>
      </c>
      <c r="C76" s="395" t="s">
        <v>19068</v>
      </c>
      <c r="D76"/>
      <c r="E76"/>
      <c r="F76"/>
      <c r="G76"/>
      <c r="H76"/>
      <c r="I76"/>
      <c r="J76"/>
      <c r="K76"/>
      <c r="L76"/>
      <c r="M76"/>
      <c r="N76" t="s">
        <v>4101</v>
      </c>
      <c r="O76" s="396">
        <f>INDEX('Page 2 - Team Information'!$K$14:$AP$184,Y76,X76)</f>
        <v>14</v>
      </c>
      <c r="P76"/>
      <c r="Q76"/>
      <c r="R76"/>
      <c r="S76" t="s">
        <v>4176</v>
      </c>
      <c r="T76"/>
      <c r="U76"/>
      <c r="V76"/>
      <c r="W76"/>
      <c r="X76" s="397">
        <v>3</v>
      </c>
      <c r="Y76" s="397">
        <v>25</v>
      </c>
    </row>
    <row r="77" spans="1:25" x14ac:dyDescent="0.25">
      <c r="A77">
        <f>'Page 1 - General Information'!$G$12</f>
        <v>113361703</v>
      </c>
      <c r="B77" t="str">
        <f>'Page 1 - General Information'!$G$16</f>
        <v>2532</v>
      </c>
      <c r="C77" s="395" t="s">
        <v>19068</v>
      </c>
      <c r="D77"/>
      <c r="E77"/>
      <c r="F77"/>
      <c r="G77"/>
      <c r="H77"/>
      <c r="I77"/>
      <c r="J77"/>
      <c r="K77"/>
      <c r="L77"/>
      <c r="M77"/>
      <c r="N77" t="s">
        <v>4101</v>
      </c>
      <c r="O77" s="396">
        <f>INDEX('Page 2 - Team Information'!$K$14:$AP$184,Y77,X77)</f>
        <v>2</v>
      </c>
      <c r="P77"/>
      <c r="Q77"/>
      <c r="R77"/>
      <c r="S77" t="s">
        <v>4177</v>
      </c>
      <c r="T77"/>
      <c r="U77"/>
      <c r="V77"/>
      <c r="W77"/>
      <c r="X77" s="397">
        <v>1</v>
      </c>
      <c r="Y77" s="397">
        <v>26</v>
      </c>
    </row>
    <row r="78" spans="1:25" x14ac:dyDescent="0.25">
      <c r="A78">
        <f>'Page 1 - General Information'!$G$12</f>
        <v>113361703</v>
      </c>
      <c r="B78" t="str">
        <f>'Page 1 - General Information'!$G$16</f>
        <v>2532</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113361703</v>
      </c>
      <c r="B79" t="str">
        <f>'Page 1 - General Information'!$G$16</f>
        <v>2532</v>
      </c>
      <c r="C79" s="395" t="s">
        <v>19068</v>
      </c>
      <c r="D79"/>
      <c r="E79"/>
      <c r="F79"/>
      <c r="G79"/>
      <c r="H79"/>
      <c r="I79"/>
      <c r="J79"/>
      <c r="K79"/>
      <c r="L79"/>
      <c r="M79"/>
      <c r="N79" t="s">
        <v>4101</v>
      </c>
      <c r="O79" s="396">
        <f>INDEX('Page 2 - Team Information'!$K$14:$AP$184,Y79,X79)</f>
        <v>2</v>
      </c>
      <c r="P79"/>
      <c r="Q79"/>
      <c r="R79"/>
      <c r="S79" t="s">
        <v>4179</v>
      </c>
      <c r="T79"/>
      <c r="U79"/>
      <c r="V79"/>
      <c r="W79"/>
      <c r="X79" s="397">
        <v>3</v>
      </c>
      <c r="Y79" s="397">
        <v>26</v>
      </c>
    </row>
    <row r="80" spans="1:25" x14ac:dyDescent="0.25">
      <c r="A80">
        <f>'Page 1 - General Information'!$G$12</f>
        <v>113361703</v>
      </c>
      <c r="B80" t="str">
        <f>'Page 1 - General Information'!$G$16</f>
        <v>2532</v>
      </c>
      <c r="C80" s="395" t="s">
        <v>19068</v>
      </c>
      <c r="D80"/>
      <c r="E80"/>
      <c r="F80"/>
      <c r="G80"/>
      <c r="H80"/>
      <c r="I80"/>
      <c r="J80"/>
      <c r="K80"/>
      <c r="L80"/>
      <c r="M80"/>
      <c r="N80" t="s">
        <v>4101</v>
      </c>
      <c r="O80" s="396">
        <f>INDEX('Page 2 - Team Information'!$K$14:$AP$184,Y80,X80)</f>
        <v>6</v>
      </c>
      <c r="P80"/>
      <c r="Q80"/>
      <c r="R80"/>
      <c r="S80" t="s">
        <v>4180</v>
      </c>
      <c r="T80"/>
      <c r="U80"/>
      <c r="V80"/>
      <c r="W80"/>
      <c r="X80" s="397">
        <v>1</v>
      </c>
      <c r="Y80" s="397">
        <v>27</v>
      </c>
    </row>
    <row r="81" spans="1:25" x14ac:dyDescent="0.25">
      <c r="A81">
        <f>'Page 1 - General Information'!$G$12</f>
        <v>113361703</v>
      </c>
      <c r="B81" t="str">
        <f>'Page 1 - General Information'!$G$16</f>
        <v>2532</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113361703</v>
      </c>
      <c r="B82" t="str">
        <f>'Page 1 - General Information'!$G$16</f>
        <v>2532</v>
      </c>
      <c r="C82" s="395" t="s">
        <v>19068</v>
      </c>
      <c r="D82"/>
      <c r="E82"/>
      <c r="F82"/>
      <c r="G82"/>
      <c r="H82"/>
      <c r="I82"/>
      <c r="J82"/>
      <c r="K82"/>
      <c r="L82"/>
      <c r="M82"/>
      <c r="N82" t="s">
        <v>4101</v>
      </c>
      <c r="O82" s="396">
        <f>INDEX('Page 2 - Team Information'!$K$14:$AP$184,Y82,X82)</f>
        <v>6</v>
      </c>
      <c r="P82"/>
      <c r="Q82"/>
      <c r="R82"/>
      <c r="S82" t="s">
        <v>4182</v>
      </c>
      <c r="T82"/>
      <c r="U82"/>
      <c r="V82"/>
      <c r="W82"/>
      <c r="X82" s="397">
        <v>3</v>
      </c>
      <c r="Y82" s="397">
        <v>27</v>
      </c>
    </row>
    <row r="83" spans="1:25" x14ac:dyDescent="0.25">
      <c r="A83">
        <f>'Page 1 - General Information'!$G$12</f>
        <v>113361703</v>
      </c>
      <c r="B83" t="str">
        <f>'Page 1 - General Information'!$G$16</f>
        <v>2532</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113361703</v>
      </c>
      <c r="B84" t="str">
        <f>'Page 1 - General Information'!$G$16</f>
        <v>2532</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113361703</v>
      </c>
      <c r="B85" t="str">
        <f>'Page 1 - General Information'!$G$16</f>
        <v>2532</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113361703</v>
      </c>
      <c r="B86" t="str">
        <f>'Page 1 - General Information'!$G$16</f>
        <v>2532</v>
      </c>
      <c r="C86" s="395" t="s">
        <v>19068</v>
      </c>
      <c r="D86"/>
      <c r="E86"/>
      <c r="F86"/>
      <c r="G86"/>
      <c r="H86"/>
      <c r="I86"/>
      <c r="J86"/>
      <c r="K86"/>
      <c r="L86"/>
      <c r="M86"/>
      <c r="N86" t="s">
        <v>4101</v>
      </c>
      <c r="O86" s="396">
        <f>INDEX('Page 2 - Team Information'!$K$14:$AP$184,Y86,X86)</f>
        <v>31</v>
      </c>
      <c r="P86"/>
      <c r="Q86"/>
      <c r="R86"/>
      <c r="S86" t="s">
        <v>4186</v>
      </c>
      <c r="T86"/>
      <c r="U86"/>
      <c r="V86"/>
      <c r="W86"/>
      <c r="X86" s="397">
        <v>1</v>
      </c>
      <c r="Y86" s="397">
        <v>29</v>
      </c>
    </row>
    <row r="87" spans="1:25" x14ac:dyDescent="0.25">
      <c r="A87">
        <f>'Page 1 - General Information'!$G$12</f>
        <v>113361703</v>
      </c>
      <c r="B87" t="str">
        <f>'Page 1 - General Information'!$G$16</f>
        <v>2532</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113361703</v>
      </c>
      <c r="B88" t="str">
        <f>'Page 1 - General Information'!$G$16</f>
        <v>2532</v>
      </c>
      <c r="C88" s="395" t="s">
        <v>19068</v>
      </c>
      <c r="D88"/>
      <c r="E88"/>
      <c r="F88"/>
      <c r="G88"/>
      <c r="H88"/>
      <c r="I88"/>
      <c r="J88"/>
      <c r="K88"/>
      <c r="L88"/>
      <c r="M88"/>
      <c r="N88" t="s">
        <v>4101</v>
      </c>
      <c r="O88" s="396">
        <f>INDEX('Page 2 - Team Information'!$K$14:$AP$184,Y88,X88)</f>
        <v>31</v>
      </c>
      <c r="P88"/>
      <c r="Q88"/>
      <c r="R88"/>
      <c r="S88" t="s">
        <v>4188</v>
      </c>
      <c r="T88"/>
      <c r="U88"/>
      <c r="V88"/>
      <c r="W88"/>
      <c r="X88" s="397">
        <v>3</v>
      </c>
      <c r="Y88" s="397">
        <v>29</v>
      </c>
    </row>
    <row r="89" spans="1:25" x14ac:dyDescent="0.25">
      <c r="A89">
        <f>'Page 1 - General Information'!$G$12</f>
        <v>113361703</v>
      </c>
      <c r="B89" t="str">
        <f>'Page 1 - General Information'!$G$16</f>
        <v>2532</v>
      </c>
      <c r="C89" s="395" t="s">
        <v>19068</v>
      </c>
      <c r="D89"/>
      <c r="E89"/>
      <c r="F89"/>
      <c r="G89"/>
      <c r="H89"/>
      <c r="I89"/>
      <c r="J89"/>
      <c r="K89"/>
      <c r="L89"/>
      <c r="M89"/>
      <c r="N89" t="s">
        <v>4101</v>
      </c>
      <c r="O89" s="396">
        <f>INDEX('Page 2 - Team Information'!$K$14:$AP$184,Y89,X89)</f>
        <v>11</v>
      </c>
      <c r="P89"/>
      <c r="Q89"/>
      <c r="R89"/>
      <c r="S89" t="s">
        <v>4189</v>
      </c>
      <c r="T89"/>
      <c r="U89"/>
      <c r="V89"/>
      <c r="W89"/>
      <c r="X89" s="397">
        <v>1</v>
      </c>
      <c r="Y89" s="397">
        <v>30</v>
      </c>
    </row>
    <row r="90" spans="1:25" x14ac:dyDescent="0.25">
      <c r="A90">
        <f>'Page 1 - General Information'!$G$12</f>
        <v>113361703</v>
      </c>
      <c r="B90" t="str">
        <f>'Page 1 - General Information'!$G$16</f>
        <v>2532</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113361703</v>
      </c>
      <c r="B91" t="str">
        <f>'Page 1 - General Information'!$G$16</f>
        <v>2532</v>
      </c>
      <c r="C91" s="395" t="s">
        <v>19068</v>
      </c>
      <c r="D91"/>
      <c r="E91"/>
      <c r="F91"/>
      <c r="G91"/>
      <c r="H91"/>
      <c r="I91"/>
      <c r="J91"/>
      <c r="K91"/>
      <c r="L91"/>
      <c r="M91"/>
      <c r="N91" t="s">
        <v>4101</v>
      </c>
      <c r="O91" s="396">
        <f>INDEX('Page 2 - Team Information'!$K$14:$AP$184,Y91,X91)</f>
        <v>11</v>
      </c>
      <c r="P91"/>
      <c r="Q91"/>
      <c r="R91"/>
      <c r="S91" t="s">
        <v>4191</v>
      </c>
      <c r="T91"/>
      <c r="U91"/>
      <c r="V91"/>
      <c r="W91"/>
      <c r="X91" s="397">
        <v>3</v>
      </c>
      <c r="Y91" s="397">
        <v>30</v>
      </c>
    </row>
    <row r="92" spans="1:25" x14ac:dyDescent="0.25">
      <c r="A92">
        <f>'Page 1 - General Information'!$G$12</f>
        <v>113361703</v>
      </c>
      <c r="B92" t="str">
        <f>'Page 1 - General Information'!$G$16</f>
        <v>2532</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113361703</v>
      </c>
      <c r="B93" t="str">
        <f>'Page 1 - General Information'!$G$16</f>
        <v>2532</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113361703</v>
      </c>
      <c r="B94" t="str">
        <f>'Page 1 - General Information'!$G$16</f>
        <v>2532</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113361703</v>
      </c>
      <c r="B95" t="str">
        <f>'Page 1 - General Information'!$G$16</f>
        <v>2532</v>
      </c>
      <c r="C95" s="395" t="s">
        <v>19068</v>
      </c>
      <c r="D95"/>
      <c r="E95"/>
      <c r="F95"/>
      <c r="G95"/>
      <c r="H95"/>
      <c r="I95"/>
      <c r="J95"/>
      <c r="K95"/>
      <c r="L95"/>
      <c r="M95"/>
      <c r="N95" t="s">
        <v>4101</v>
      </c>
      <c r="O95" s="396">
        <f>INDEX('Page 2 - Team Information'!$K$14:$AP$184,Y95,X95)</f>
        <v>10</v>
      </c>
      <c r="P95"/>
      <c r="Q95"/>
      <c r="R95"/>
      <c r="S95" t="s">
        <v>4195</v>
      </c>
      <c r="T95"/>
      <c r="U95"/>
      <c r="V95"/>
      <c r="W95"/>
      <c r="X95" s="397">
        <v>1</v>
      </c>
      <c r="Y95" s="397">
        <v>32</v>
      </c>
    </row>
    <row r="96" spans="1:25" x14ac:dyDescent="0.25">
      <c r="A96">
        <f>'Page 1 - General Information'!$G$12</f>
        <v>113361703</v>
      </c>
      <c r="B96" t="str">
        <f>'Page 1 - General Information'!$G$16</f>
        <v>2532</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113361703</v>
      </c>
      <c r="B97" t="str">
        <f>'Page 1 - General Information'!$G$16</f>
        <v>2532</v>
      </c>
      <c r="C97" s="395" t="s">
        <v>19068</v>
      </c>
      <c r="D97"/>
      <c r="E97"/>
      <c r="F97"/>
      <c r="G97"/>
      <c r="H97"/>
      <c r="I97"/>
      <c r="J97"/>
      <c r="K97"/>
      <c r="L97"/>
      <c r="M97"/>
      <c r="N97" t="s">
        <v>4101</v>
      </c>
      <c r="O97" s="396">
        <f>INDEX('Page 2 - Team Information'!$K$14:$AP$184,Y97,X97)</f>
        <v>10</v>
      </c>
      <c r="P97"/>
      <c r="Q97"/>
      <c r="R97"/>
      <c r="S97" t="s">
        <v>4197</v>
      </c>
      <c r="T97"/>
      <c r="U97"/>
      <c r="V97"/>
      <c r="W97"/>
      <c r="X97" s="397">
        <v>3</v>
      </c>
      <c r="Y97" s="397">
        <v>32</v>
      </c>
    </row>
    <row r="98" spans="1:25" x14ac:dyDescent="0.25">
      <c r="A98">
        <f>'Page 1 - General Information'!$G$12</f>
        <v>113361703</v>
      </c>
      <c r="B98" t="str">
        <f>'Page 1 - General Information'!$G$16</f>
        <v>2532</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f>'Page 1 - General Information'!$G$12</f>
        <v>113361703</v>
      </c>
      <c r="B99" t="str">
        <f>'Page 1 - General Information'!$G$16</f>
        <v>2532</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113361703</v>
      </c>
      <c r="B100" t="str">
        <f>'Page 1 - General Information'!$G$16</f>
        <v>2532</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f>'Page 1 - General Information'!$G$12</f>
        <v>113361703</v>
      </c>
      <c r="B101" t="str">
        <f>'Page 1 - General Information'!$G$16</f>
        <v>2532</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f>'Page 1 - General Information'!$G$12</f>
        <v>113361703</v>
      </c>
      <c r="B102" t="str">
        <f>'Page 1 - General Information'!$G$16</f>
        <v>2532</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113361703</v>
      </c>
      <c r="B103" t="str">
        <f>'Page 1 - General Information'!$G$16</f>
        <v>2532</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f>'Page 1 - General Information'!$G$12</f>
        <v>113361703</v>
      </c>
      <c r="B104" t="str">
        <f>'Page 1 - General Information'!$G$16</f>
        <v>2532</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113361703</v>
      </c>
      <c r="B105" t="str">
        <f>'Page 1 - General Information'!$G$16</f>
        <v>2532</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113361703</v>
      </c>
      <c r="B106" t="str">
        <f>'Page 1 - General Information'!$G$16</f>
        <v>2532</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113361703</v>
      </c>
      <c r="B107" t="str">
        <f>'Page 1 - General Information'!$G$16</f>
        <v>2532</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f>'Page 1 - General Information'!$G$12</f>
        <v>113361703</v>
      </c>
      <c r="B108" t="str">
        <f>'Page 1 - General Information'!$G$16</f>
        <v>2532</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113361703</v>
      </c>
      <c r="B109" t="str">
        <f>'Page 1 - General Information'!$G$16</f>
        <v>2532</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f>'Page 1 - General Information'!$G$12</f>
        <v>113361703</v>
      </c>
      <c r="B110" t="str">
        <f>'Page 1 - General Information'!$G$16</f>
        <v>2532</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f>'Page 1 - General Information'!$G$12</f>
        <v>113361703</v>
      </c>
      <c r="B111" t="str">
        <f>'Page 1 - General Information'!$G$16</f>
        <v>2532</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113361703</v>
      </c>
      <c r="B112" t="str">
        <f>'Page 1 - General Information'!$G$16</f>
        <v>2532</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f>'Page 1 - General Information'!$G$12</f>
        <v>113361703</v>
      </c>
      <c r="B113" t="str">
        <f>'Page 1 - General Information'!$G$16</f>
        <v>2532</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113361703</v>
      </c>
      <c r="B114" t="str">
        <f>'Page 1 - General Information'!$G$16</f>
        <v>2532</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113361703</v>
      </c>
      <c r="B115" t="str">
        <f>'Page 1 - General Information'!$G$16</f>
        <v>2532</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113361703</v>
      </c>
      <c r="B116" t="str">
        <f>'Page 1 - General Information'!$G$16</f>
        <v>2532</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113361703</v>
      </c>
      <c r="B117" t="str">
        <f>'Page 1 - General Information'!$G$16</f>
        <v>2532</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113361703</v>
      </c>
      <c r="B118" t="str">
        <f>'Page 1 - General Information'!$G$16</f>
        <v>2532</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113361703</v>
      </c>
      <c r="B119" t="str">
        <f>'Page 1 - General Information'!$G$16</f>
        <v>2532</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113361703</v>
      </c>
      <c r="B120" t="str">
        <f>'Page 1 - General Information'!$G$16</f>
        <v>2532</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113361703</v>
      </c>
      <c r="B121" t="str">
        <f>'Page 1 - General Information'!$G$16</f>
        <v>2532</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113361703</v>
      </c>
      <c r="B122" t="str">
        <f>'Page 1 - General Information'!$G$16</f>
        <v>2532</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f>'Page 1 - General Information'!$G$12</f>
        <v>113361703</v>
      </c>
      <c r="B123" t="str">
        <f>'Page 1 - General Information'!$G$16</f>
        <v>2532</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113361703</v>
      </c>
      <c r="B124" t="str">
        <f>'Page 1 - General Information'!$G$16</f>
        <v>2532</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f>'Page 1 - General Information'!$G$12</f>
        <v>113361703</v>
      </c>
      <c r="B125" t="str">
        <f>'Page 1 - General Information'!$G$16</f>
        <v>2532</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113361703</v>
      </c>
      <c r="B126" t="str">
        <f>'Page 1 - General Information'!$G$16</f>
        <v>2532</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113361703</v>
      </c>
      <c r="B127" t="str">
        <f>'Page 1 - General Information'!$G$16</f>
        <v>2532</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113361703</v>
      </c>
      <c r="B128" t="str">
        <f>'Page 1 - General Information'!$G$16</f>
        <v>2532</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113361703</v>
      </c>
      <c r="B129" t="str">
        <f>'Page 1 - General Information'!$G$16</f>
        <v>2532</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113361703</v>
      </c>
      <c r="B130" t="str">
        <f>'Page 1 - General Information'!$G$16</f>
        <v>2532</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113361703</v>
      </c>
      <c r="B131" t="str">
        <f>'Page 1 - General Information'!$G$16</f>
        <v>2532</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f>'Page 1 - General Information'!$G$12</f>
        <v>113361703</v>
      </c>
      <c r="B132" t="str">
        <f>'Page 1 - General Information'!$G$16</f>
        <v>2532</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113361703</v>
      </c>
      <c r="B133" t="str">
        <f>'Page 1 - General Information'!$G$16</f>
        <v>2532</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f>'Page 1 - General Information'!$G$12</f>
        <v>113361703</v>
      </c>
      <c r="B134" t="str">
        <f>'Page 1 - General Information'!$G$16</f>
        <v>2532</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113361703</v>
      </c>
      <c r="B135" t="str">
        <f>'Page 1 - General Information'!$G$16</f>
        <v>2532</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113361703</v>
      </c>
      <c r="B136" t="str">
        <f>'Page 1 - General Information'!$G$16</f>
        <v>2532</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113361703</v>
      </c>
      <c r="B137" t="str">
        <f>'Page 1 - General Information'!$G$16</f>
        <v>2532</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113361703</v>
      </c>
      <c r="B138" t="str">
        <f>'Page 1 - General Information'!$G$16</f>
        <v>2532</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113361703</v>
      </c>
      <c r="B139" t="str">
        <f>'Page 1 - General Information'!$G$16</f>
        <v>2532</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113361703</v>
      </c>
      <c r="B140" t="str">
        <f>'Page 1 - General Information'!$G$16</f>
        <v>2532</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113361703</v>
      </c>
      <c r="B141" t="str">
        <f>'Page 1 - General Information'!$G$16</f>
        <v>2532</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113361703</v>
      </c>
      <c r="B142" t="str">
        <f>'Page 1 - General Information'!$G$16</f>
        <v>2532</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113361703</v>
      </c>
      <c r="B143" t="str">
        <f>'Page 1 - General Information'!$G$16</f>
        <v>2532</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f>'Page 1 - General Information'!$G$12</f>
        <v>113361703</v>
      </c>
      <c r="B144" t="str">
        <f>'Page 1 - General Information'!$G$16</f>
        <v>2532</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113361703</v>
      </c>
      <c r="B145" t="str">
        <f>'Page 1 - General Information'!$G$16</f>
        <v>2532</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f>'Page 1 - General Information'!$G$12</f>
        <v>113361703</v>
      </c>
      <c r="B146" t="str">
        <f>'Page 1 - General Information'!$G$16</f>
        <v>2532</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f>'Page 1 - General Information'!$G$12</f>
        <v>113361703</v>
      </c>
      <c r="B147" t="str">
        <f>'Page 1 - General Information'!$G$16</f>
        <v>2532</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113361703</v>
      </c>
      <c r="B148" t="str">
        <f>'Page 1 - General Information'!$G$16</f>
        <v>2532</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f>'Page 1 - General Information'!$G$12</f>
        <v>113361703</v>
      </c>
      <c r="B149" t="str">
        <f>'Page 1 - General Information'!$G$16</f>
        <v>2532</v>
      </c>
      <c r="C149" s="395" t="s">
        <v>19068</v>
      </c>
      <c r="D149"/>
      <c r="E149"/>
      <c r="F149"/>
      <c r="G149"/>
      <c r="H149"/>
      <c r="I149"/>
      <c r="J149"/>
      <c r="K149"/>
      <c r="L149"/>
      <c r="M149"/>
      <c r="N149" t="s">
        <v>4101</v>
      </c>
      <c r="O149" s="396">
        <f>INDEX('Page 2 - Team Information'!$K$14:$AP$184,Y149,X149)</f>
        <v>0</v>
      </c>
      <c r="P149"/>
      <c r="Q149"/>
      <c r="R149"/>
      <c r="S149" t="s">
        <v>4249</v>
      </c>
      <c r="T149"/>
      <c r="U149"/>
      <c r="V149"/>
      <c r="W149"/>
      <c r="X149" s="397">
        <v>1</v>
      </c>
      <c r="Y149" s="397">
        <v>50</v>
      </c>
    </row>
    <row r="150" spans="1:25" x14ac:dyDescent="0.25">
      <c r="A150">
        <f>'Page 1 - General Information'!$G$12</f>
        <v>113361703</v>
      </c>
      <c r="B150" t="str">
        <f>'Page 1 - General Information'!$G$16</f>
        <v>2532</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113361703</v>
      </c>
      <c r="B151" t="str">
        <f>'Page 1 - General Information'!$G$16</f>
        <v>2532</v>
      </c>
      <c r="C151" s="395" t="s">
        <v>19068</v>
      </c>
      <c r="D151"/>
      <c r="E151"/>
      <c r="F151"/>
      <c r="G151"/>
      <c r="H151"/>
      <c r="I151"/>
      <c r="J151"/>
      <c r="K151"/>
      <c r="L151"/>
      <c r="M151"/>
      <c r="N151" t="s">
        <v>4101</v>
      </c>
      <c r="O151" s="396">
        <f>INDEX('Page 2 - Team Information'!$K$14:$AP$184,Y151,X151)</f>
        <v>0</v>
      </c>
      <c r="P151"/>
      <c r="Q151"/>
      <c r="R151"/>
      <c r="S151" t="s">
        <v>4251</v>
      </c>
      <c r="T151"/>
      <c r="U151"/>
      <c r="V151"/>
      <c r="W151"/>
      <c r="X151" s="397">
        <v>3</v>
      </c>
      <c r="Y151" s="397">
        <v>50</v>
      </c>
    </row>
    <row r="152" spans="1:25" x14ac:dyDescent="0.25">
      <c r="A152">
        <f>'Page 1 - General Information'!$G$12</f>
        <v>113361703</v>
      </c>
      <c r="B152" t="str">
        <f>'Page 1 - General Information'!$G$16</f>
        <v>2532</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113361703</v>
      </c>
      <c r="B153" t="str">
        <f>'Page 1 - General Information'!$G$16</f>
        <v>2532</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113361703</v>
      </c>
      <c r="B154" t="str">
        <f>'Page 1 - General Information'!$G$16</f>
        <v>2532</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113361703</v>
      </c>
      <c r="B155" t="str">
        <f>'Page 1 - General Information'!$G$16</f>
        <v>2532</v>
      </c>
      <c r="C155" s="395" t="s">
        <v>19068</v>
      </c>
      <c r="D155"/>
      <c r="E155"/>
      <c r="F155"/>
      <c r="G155"/>
      <c r="H155"/>
      <c r="I155"/>
      <c r="J155"/>
      <c r="K155"/>
      <c r="L155"/>
      <c r="M155"/>
      <c r="N155" t="s">
        <v>4101</v>
      </c>
      <c r="O155" s="396">
        <f>INDEX('Page 2 - Team Information'!$K$14:$AP$184,Y155,X155)</f>
        <v>0</v>
      </c>
      <c r="P155"/>
      <c r="Q155"/>
      <c r="R155"/>
      <c r="S155" t="s">
        <v>4255</v>
      </c>
      <c r="T155"/>
      <c r="U155"/>
      <c r="V155"/>
      <c r="W155"/>
      <c r="X155" s="397">
        <v>1</v>
      </c>
      <c r="Y155" s="397">
        <v>52</v>
      </c>
    </row>
    <row r="156" spans="1:25" x14ac:dyDescent="0.25">
      <c r="A156">
        <f>'Page 1 - General Information'!$G$12</f>
        <v>113361703</v>
      </c>
      <c r="B156" t="str">
        <f>'Page 1 - General Information'!$G$16</f>
        <v>2532</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113361703</v>
      </c>
      <c r="B157" t="str">
        <f>'Page 1 - General Information'!$G$16</f>
        <v>2532</v>
      </c>
      <c r="C157" s="395" t="s">
        <v>19068</v>
      </c>
      <c r="D157"/>
      <c r="E157"/>
      <c r="F157"/>
      <c r="G157"/>
      <c r="H157"/>
      <c r="I157"/>
      <c r="J157"/>
      <c r="K157"/>
      <c r="L157"/>
      <c r="M157"/>
      <c r="N157" t="s">
        <v>4101</v>
      </c>
      <c r="O157" s="396">
        <f>INDEX('Page 2 - Team Information'!$K$14:$AP$184,Y157,X157)</f>
        <v>0</v>
      </c>
      <c r="P157"/>
      <c r="Q157"/>
      <c r="R157"/>
      <c r="S157" t="s">
        <v>4257</v>
      </c>
      <c r="T157"/>
      <c r="U157"/>
      <c r="V157"/>
      <c r="W157"/>
      <c r="X157" s="397">
        <v>3</v>
      </c>
      <c r="Y157" s="397">
        <v>52</v>
      </c>
    </row>
    <row r="158" spans="1:25" x14ac:dyDescent="0.25">
      <c r="A158">
        <f>'Page 1 - General Information'!$G$12</f>
        <v>113361703</v>
      </c>
      <c r="B158" t="str">
        <f>'Page 1 - General Information'!$G$16</f>
        <v>2532</v>
      </c>
      <c r="C158" s="395" t="s">
        <v>19068</v>
      </c>
      <c r="D158"/>
      <c r="E158"/>
      <c r="F158"/>
      <c r="G158"/>
      <c r="H158"/>
      <c r="I158"/>
      <c r="J158"/>
      <c r="K158"/>
      <c r="L158"/>
      <c r="M158"/>
      <c r="N158" t="s">
        <v>4101</v>
      </c>
      <c r="O158" s="396">
        <f>INDEX('Page 2 - Team Information'!$K$14:$AP$184,Y158,X158)</f>
        <v>0</v>
      </c>
      <c r="P158"/>
      <c r="Q158"/>
      <c r="R158"/>
      <c r="S158" t="s">
        <v>4258</v>
      </c>
      <c r="T158"/>
      <c r="U158"/>
      <c r="V158"/>
      <c r="W158"/>
      <c r="X158" s="397">
        <v>1</v>
      </c>
      <c r="Y158" s="397">
        <v>53</v>
      </c>
    </row>
    <row r="159" spans="1:25" x14ac:dyDescent="0.25">
      <c r="A159">
        <f>'Page 1 - General Information'!$G$12</f>
        <v>113361703</v>
      </c>
      <c r="B159" t="str">
        <f>'Page 1 - General Information'!$G$16</f>
        <v>2532</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113361703</v>
      </c>
      <c r="B160" t="str">
        <f>'Page 1 - General Information'!$G$16</f>
        <v>2532</v>
      </c>
      <c r="C160" s="395" t="s">
        <v>19068</v>
      </c>
      <c r="D160"/>
      <c r="E160"/>
      <c r="F160"/>
      <c r="G160"/>
      <c r="H160"/>
      <c r="I160"/>
      <c r="J160"/>
      <c r="K160"/>
      <c r="L160"/>
      <c r="M160"/>
      <c r="N160" t="s">
        <v>4101</v>
      </c>
      <c r="O160" s="396">
        <f>INDEX('Page 2 - Team Information'!$K$14:$AP$184,Y160,X160)</f>
        <v>0</v>
      </c>
      <c r="P160"/>
      <c r="Q160"/>
      <c r="R160"/>
      <c r="S160" t="s">
        <v>4260</v>
      </c>
      <c r="T160"/>
      <c r="U160"/>
      <c r="V160"/>
      <c r="W160"/>
      <c r="X160" s="397">
        <v>3</v>
      </c>
      <c r="Y160" s="397">
        <v>53</v>
      </c>
    </row>
    <row r="161" spans="1:25" x14ac:dyDescent="0.25">
      <c r="A161">
        <f>'Page 1 - General Information'!$G$12</f>
        <v>113361703</v>
      </c>
      <c r="B161" t="str">
        <f>'Page 1 - General Information'!$G$16</f>
        <v>2532</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113361703</v>
      </c>
      <c r="B162" t="str">
        <f>'Page 1 - General Information'!$G$16</f>
        <v>2532</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113361703</v>
      </c>
      <c r="B163" t="str">
        <f>'Page 1 - General Information'!$G$16</f>
        <v>2532</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113361703</v>
      </c>
      <c r="B164" t="str">
        <f>'Page 1 - General Information'!$G$16</f>
        <v>2532</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113361703</v>
      </c>
      <c r="B165" t="str">
        <f>'Page 1 - General Information'!$G$16</f>
        <v>2532</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113361703</v>
      </c>
      <c r="B166" t="str">
        <f>'Page 1 - General Information'!$G$16</f>
        <v>2532</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113361703</v>
      </c>
      <c r="B167" t="str">
        <f>'Page 1 - General Information'!$G$16</f>
        <v>2532</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113361703</v>
      </c>
      <c r="B168" t="str">
        <f>'Page 1 - General Information'!$G$16</f>
        <v>2532</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113361703</v>
      </c>
      <c r="B169" t="str">
        <f>'Page 1 - General Information'!$G$16</f>
        <v>2532</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113361703</v>
      </c>
      <c r="B170" t="str">
        <f>'Page 1 - General Information'!$G$16</f>
        <v>2532</v>
      </c>
      <c r="C170" s="395" t="s">
        <v>19068</v>
      </c>
      <c r="D170"/>
      <c r="E170"/>
      <c r="F170"/>
      <c r="G170"/>
      <c r="H170"/>
      <c r="I170"/>
      <c r="J170"/>
      <c r="K170"/>
      <c r="L170"/>
      <c r="M170"/>
      <c r="N170" t="s">
        <v>4101</v>
      </c>
      <c r="O170" s="396">
        <f>INDEX('Page 2 - Team Information'!$K$14:$AP$184,Y170,X170)</f>
        <v>0</v>
      </c>
      <c r="P170"/>
      <c r="Q170"/>
      <c r="R170"/>
      <c r="S170" t="s">
        <v>4270</v>
      </c>
      <c r="T170"/>
      <c r="U170"/>
      <c r="V170"/>
      <c r="W170"/>
      <c r="X170" s="397">
        <v>1</v>
      </c>
      <c r="Y170" s="397">
        <v>57</v>
      </c>
    </row>
    <row r="171" spans="1:25" x14ac:dyDescent="0.25">
      <c r="A171">
        <f>'Page 1 - General Information'!$G$12</f>
        <v>113361703</v>
      </c>
      <c r="B171" t="str">
        <f>'Page 1 - General Information'!$G$16</f>
        <v>2532</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113361703</v>
      </c>
      <c r="B172" t="str">
        <f>'Page 1 - General Information'!$G$16</f>
        <v>2532</v>
      </c>
      <c r="C172" s="395" t="s">
        <v>19068</v>
      </c>
      <c r="D172"/>
      <c r="E172"/>
      <c r="F172"/>
      <c r="G172"/>
      <c r="H172"/>
      <c r="I172"/>
      <c r="J172"/>
      <c r="K172"/>
      <c r="L172"/>
      <c r="M172"/>
      <c r="N172" t="s">
        <v>4101</v>
      </c>
      <c r="O172" s="396">
        <f>INDEX('Page 2 - Team Information'!$K$14:$AP$184,Y172,X172)</f>
        <v>0</v>
      </c>
      <c r="P172"/>
      <c r="Q172"/>
      <c r="R172"/>
      <c r="S172" t="s">
        <v>4272</v>
      </c>
      <c r="T172"/>
      <c r="U172"/>
      <c r="V172"/>
      <c r="W172"/>
      <c r="X172" s="397">
        <v>3</v>
      </c>
      <c r="Y172" s="397">
        <v>57</v>
      </c>
    </row>
    <row r="173" spans="1:25" x14ac:dyDescent="0.25">
      <c r="A173">
        <f>'Page 1 - General Information'!$G$12</f>
        <v>113361703</v>
      </c>
      <c r="B173" t="str">
        <f>'Page 1 - General Information'!$G$16</f>
        <v>2532</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113361703</v>
      </c>
      <c r="B174" t="str">
        <f>'Page 1 - General Information'!$G$16</f>
        <v>2532</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113361703</v>
      </c>
      <c r="B175" t="str">
        <f>'Page 1 - General Information'!$G$16</f>
        <v>2532</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113361703</v>
      </c>
      <c r="B176" t="str">
        <f>'Page 1 - General Information'!$G$16</f>
        <v>2532</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113361703</v>
      </c>
      <c r="B177" t="str">
        <f>'Page 1 - General Information'!$G$16</f>
        <v>2532</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113361703</v>
      </c>
      <c r="B178" t="str">
        <f>'Page 1 - General Information'!$G$16</f>
        <v>2532</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113361703</v>
      </c>
      <c r="B179" t="str">
        <f>'Page 1 - General Information'!$G$16</f>
        <v>2532</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113361703</v>
      </c>
      <c r="B180" t="str">
        <f>'Page 1 - General Information'!$G$16</f>
        <v>2532</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113361703</v>
      </c>
      <c r="B181" t="str">
        <f>'Page 1 - General Information'!$G$16</f>
        <v>2532</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113361703</v>
      </c>
      <c r="B182" t="str">
        <f>'Page 1 - General Information'!$G$16</f>
        <v>2532</v>
      </c>
      <c r="C182" s="395" t="s">
        <v>19068</v>
      </c>
      <c r="D182"/>
      <c r="E182"/>
      <c r="F182"/>
      <c r="G182"/>
      <c r="H182"/>
      <c r="I182"/>
      <c r="J182"/>
      <c r="K182"/>
      <c r="L182"/>
      <c r="M182"/>
      <c r="N182" t="s">
        <v>4101</v>
      </c>
      <c r="O182" s="396">
        <f>INDEX('Page 2 - Team Information'!$K$14:$AP$184,Y182,X182)</f>
        <v>0</v>
      </c>
      <c r="P182"/>
      <c r="Q182"/>
      <c r="R182"/>
      <c r="S182" t="s">
        <v>4282</v>
      </c>
      <c r="T182"/>
      <c r="U182"/>
      <c r="V182"/>
      <c r="W182"/>
      <c r="X182" s="397">
        <v>1</v>
      </c>
      <c r="Y182" s="397">
        <v>61</v>
      </c>
    </row>
    <row r="183" spans="1:25" x14ac:dyDescent="0.25">
      <c r="A183">
        <f>'Page 1 - General Information'!$G$12</f>
        <v>113361703</v>
      </c>
      <c r="B183" t="str">
        <f>'Page 1 - General Information'!$G$16</f>
        <v>2532</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113361703</v>
      </c>
      <c r="B184" t="str">
        <f>'Page 1 - General Information'!$G$16</f>
        <v>2532</v>
      </c>
      <c r="C184" s="395" t="s">
        <v>19068</v>
      </c>
      <c r="D184"/>
      <c r="E184"/>
      <c r="F184"/>
      <c r="G184"/>
      <c r="H184"/>
      <c r="I184"/>
      <c r="J184"/>
      <c r="K184"/>
      <c r="L184"/>
      <c r="M184"/>
      <c r="N184" t="s">
        <v>4101</v>
      </c>
      <c r="O184" s="396">
        <f>INDEX('Page 2 - Team Information'!$K$14:$AP$184,Y184,X184)</f>
        <v>0</v>
      </c>
      <c r="P184"/>
      <c r="Q184"/>
      <c r="R184"/>
      <c r="S184" t="s">
        <v>4284</v>
      </c>
      <c r="T184"/>
      <c r="U184"/>
      <c r="V184"/>
      <c r="W184"/>
      <c r="X184" s="397">
        <v>3</v>
      </c>
      <c r="Y184" s="397">
        <v>61</v>
      </c>
    </row>
    <row r="185" spans="1:25" x14ac:dyDescent="0.25">
      <c r="A185">
        <f>'Page 1 - General Information'!$G$12</f>
        <v>113361703</v>
      </c>
      <c r="B185" t="str">
        <f>'Page 1 - General Information'!$G$16</f>
        <v>2532</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113361703</v>
      </c>
      <c r="B186" t="str">
        <f>'Page 1 - General Information'!$G$16</f>
        <v>2532</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113361703</v>
      </c>
      <c r="B187" t="str">
        <f>'Page 1 - General Information'!$G$16</f>
        <v>2532</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113361703</v>
      </c>
      <c r="B188" t="str">
        <f>'Page 1 - General Information'!$G$16</f>
        <v>2532</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113361703</v>
      </c>
      <c r="B189" t="str">
        <f>'Page 1 - General Information'!$G$16</f>
        <v>2532</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113361703</v>
      </c>
      <c r="B190" t="str">
        <f>'Page 1 - General Information'!$G$16</f>
        <v>2532</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113361703</v>
      </c>
      <c r="B191" t="str">
        <f>'Page 1 - General Information'!$G$16</f>
        <v>2532</v>
      </c>
      <c r="C191" s="395" t="s">
        <v>19068</v>
      </c>
      <c r="D191"/>
      <c r="E191"/>
      <c r="F191"/>
      <c r="G191"/>
      <c r="H191"/>
      <c r="I191"/>
      <c r="J191"/>
      <c r="K191"/>
      <c r="L191"/>
      <c r="M191"/>
      <c r="N191" t="s">
        <v>4101</v>
      </c>
      <c r="O191" s="396">
        <f>INDEX('Page 2 - Team Information'!$K$14:$AP$184,Y191,X191)</f>
        <v>0</v>
      </c>
      <c r="P191"/>
      <c r="Q191"/>
      <c r="R191"/>
      <c r="S191" t="s">
        <v>4291</v>
      </c>
      <c r="T191"/>
      <c r="U191"/>
      <c r="V191"/>
      <c r="W191"/>
      <c r="X191" s="397">
        <v>1</v>
      </c>
      <c r="Y191" s="397">
        <v>64</v>
      </c>
    </row>
    <row r="192" spans="1:25" x14ac:dyDescent="0.25">
      <c r="A192">
        <f>'Page 1 - General Information'!$G$12</f>
        <v>113361703</v>
      </c>
      <c r="B192" t="str">
        <f>'Page 1 - General Information'!$G$16</f>
        <v>2532</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113361703</v>
      </c>
      <c r="B193" t="str">
        <f>'Page 1 - General Information'!$G$16</f>
        <v>2532</v>
      </c>
      <c r="C193" s="395" t="s">
        <v>19068</v>
      </c>
      <c r="D193"/>
      <c r="E193"/>
      <c r="F193"/>
      <c r="G193"/>
      <c r="H193"/>
      <c r="I193"/>
      <c r="J193"/>
      <c r="K193"/>
      <c r="L193"/>
      <c r="M193"/>
      <c r="N193" t="s">
        <v>4101</v>
      </c>
      <c r="O193" s="396">
        <f>INDEX('Page 2 - Team Information'!$K$14:$AP$184,Y193,X193)</f>
        <v>0</v>
      </c>
      <c r="P193"/>
      <c r="Q193"/>
      <c r="R193"/>
      <c r="S193" t="s">
        <v>4293</v>
      </c>
      <c r="T193"/>
      <c r="U193"/>
      <c r="V193"/>
      <c r="W193"/>
      <c r="X193" s="397">
        <v>3</v>
      </c>
      <c r="Y193" s="397">
        <v>64</v>
      </c>
    </row>
    <row r="194" spans="1:25" x14ac:dyDescent="0.25">
      <c r="A194">
        <f>'Page 1 - General Information'!$G$12</f>
        <v>113361703</v>
      </c>
      <c r="B194" t="str">
        <f>'Page 1 - General Information'!$G$16</f>
        <v>2532</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f>'Page 1 - General Information'!$G$12</f>
        <v>113361703</v>
      </c>
      <c r="B195" t="str">
        <f>'Page 1 - General Information'!$G$16</f>
        <v>2532</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113361703</v>
      </c>
      <c r="B196" t="str">
        <f>'Page 1 - General Information'!$G$16</f>
        <v>2532</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f>'Page 1 - General Information'!$G$12</f>
        <v>113361703</v>
      </c>
      <c r="B197" t="str">
        <f>'Page 1 - General Information'!$G$16</f>
        <v>2532</v>
      </c>
      <c r="C197" s="395" t="s">
        <v>19068</v>
      </c>
      <c r="D197"/>
      <c r="E197"/>
      <c r="F197"/>
      <c r="G197"/>
      <c r="H197"/>
      <c r="I197"/>
      <c r="J197"/>
      <c r="K197"/>
      <c r="L197"/>
      <c r="M197"/>
      <c r="N197" t="s">
        <v>4101</v>
      </c>
      <c r="O197" s="396">
        <f>INDEX('Page 2 - Team Information'!$K$14:$AP$184,Y197,X197)</f>
        <v>0</v>
      </c>
      <c r="P197"/>
      <c r="Q197"/>
      <c r="R197"/>
      <c r="S197" t="s">
        <v>4297</v>
      </c>
      <c r="T197"/>
      <c r="U197"/>
      <c r="V197"/>
      <c r="W197"/>
      <c r="X197" s="397">
        <v>1</v>
      </c>
      <c r="Y197" s="397">
        <v>66</v>
      </c>
    </row>
    <row r="198" spans="1:25" x14ac:dyDescent="0.25">
      <c r="A198">
        <f>'Page 1 - General Information'!$G$12</f>
        <v>113361703</v>
      </c>
      <c r="B198" t="str">
        <f>'Page 1 - General Information'!$G$16</f>
        <v>2532</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113361703</v>
      </c>
      <c r="B199" t="str">
        <f>'Page 1 - General Information'!$G$16</f>
        <v>2532</v>
      </c>
      <c r="C199" s="395" t="s">
        <v>19068</v>
      </c>
      <c r="D199"/>
      <c r="E199"/>
      <c r="F199"/>
      <c r="G199"/>
      <c r="H199"/>
      <c r="I199"/>
      <c r="J199"/>
      <c r="K199"/>
      <c r="L199"/>
      <c r="M199"/>
      <c r="N199" t="s">
        <v>4101</v>
      </c>
      <c r="O199" s="396">
        <f>INDEX('Page 2 - Team Information'!$K$14:$AP$184,Y199,X199)</f>
        <v>0</v>
      </c>
      <c r="P199"/>
      <c r="Q199"/>
      <c r="R199"/>
      <c r="S199" t="s">
        <v>4299</v>
      </c>
      <c r="T199"/>
      <c r="U199"/>
      <c r="V199"/>
      <c r="W199"/>
      <c r="X199" s="397">
        <v>3</v>
      </c>
      <c r="Y199" s="397">
        <v>66</v>
      </c>
    </row>
    <row r="200" spans="1:25" x14ac:dyDescent="0.25">
      <c r="A200">
        <f>'Page 1 - General Information'!$G$12</f>
        <v>113361703</v>
      </c>
      <c r="B200" t="str">
        <f>'Page 1 - General Information'!$G$16</f>
        <v>2532</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113361703</v>
      </c>
      <c r="B201" t="str">
        <f>'Page 1 - General Information'!$G$16</f>
        <v>2532</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113361703</v>
      </c>
      <c r="B202" t="str">
        <f>'Page 1 - General Information'!$G$16</f>
        <v>2532</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113361703</v>
      </c>
      <c r="B203" t="str">
        <f>'Page 1 - General Information'!$G$16</f>
        <v>2532</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f>'Page 1 - General Information'!$G$12</f>
        <v>113361703</v>
      </c>
      <c r="B204" t="str">
        <f>'Page 1 - General Information'!$G$16</f>
        <v>2532</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113361703</v>
      </c>
      <c r="B205" t="str">
        <f>'Page 1 - General Information'!$G$16</f>
        <v>2532</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f>'Page 1 - General Information'!$G$12</f>
        <v>113361703</v>
      </c>
      <c r="B206" t="str">
        <f>'Page 1 - General Information'!$G$16</f>
        <v>2532</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25">
      <c r="A207">
        <f>'Page 1 - General Information'!$G$12</f>
        <v>113361703</v>
      </c>
      <c r="B207" t="str">
        <f>'Page 1 - General Information'!$G$16</f>
        <v>2532</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113361703</v>
      </c>
      <c r="B208" t="str">
        <f>'Page 1 - General Information'!$G$16</f>
        <v>2532</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25">
      <c r="A209">
        <f>'Page 1 - General Information'!$G$12</f>
        <v>113361703</v>
      </c>
      <c r="B209" t="str">
        <f>'Page 1 - General Information'!$G$16</f>
        <v>2532</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113361703</v>
      </c>
      <c r="B210" t="str">
        <f>'Page 1 - General Information'!$G$16</f>
        <v>2532</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113361703</v>
      </c>
      <c r="B211" t="str">
        <f>'Page 1 - General Information'!$G$16</f>
        <v>2532</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113361703</v>
      </c>
      <c r="B212" t="str">
        <f>'Page 1 - General Information'!$G$16</f>
        <v>2532</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113361703</v>
      </c>
      <c r="B213" t="str">
        <f>'Page 1 - General Information'!$G$16</f>
        <v>2532</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113361703</v>
      </c>
      <c r="B214" t="str">
        <f>'Page 1 - General Information'!$G$16</f>
        <v>2532</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113361703</v>
      </c>
      <c r="B215" t="str">
        <f>'Page 1 - General Information'!$G$16</f>
        <v>2532</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113361703</v>
      </c>
      <c r="B216" t="str">
        <f>'Page 1 - General Information'!$G$16</f>
        <v>2532</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113361703</v>
      </c>
      <c r="B217" t="str">
        <f>'Page 1 - General Information'!$G$16</f>
        <v>2532</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113361703</v>
      </c>
      <c r="B218" t="str">
        <f>'Page 1 - General Information'!$G$16</f>
        <v>2532</v>
      </c>
      <c r="C218" s="395" t="s">
        <v>19068</v>
      </c>
      <c r="D218"/>
      <c r="E218"/>
      <c r="F218"/>
      <c r="G218"/>
      <c r="H218"/>
      <c r="I218"/>
      <c r="J218"/>
      <c r="K218"/>
      <c r="L218"/>
      <c r="M218"/>
      <c r="N218" t="s">
        <v>4101</v>
      </c>
      <c r="O218" s="396">
        <f>INDEX('Page 2 - Team Information'!$K$14:$AP$184,Y218,X218)</f>
        <v>0</v>
      </c>
      <c r="P218"/>
      <c r="Q218"/>
      <c r="R218"/>
      <c r="S218" t="s">
        <v>4318</v>
      </c>
      <c r="T218"/>
      <c r="U218"/>
      <c r="V218"/>
      <c r="W218"/>
      <c r="X218" s="397">
        <v>1</v>
      </c>
      <c r="Y218" s="397">
        <v>73</v>
      </c>
    </row>
    <row r="219" spans="1:25" x14ac:dyDescent="0.25">
      <c r="A219">
        <f>'Page 1 - General Information'!$G$12</f>
        <v>113361703</v>
      </c>
      <c r="B219" t="str">
        <f>'Page 1 - General Information'!$G$16</f>
        <v>2532</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113361703</v>
      </c>
      <c r="B220" t="str">
        <f>'Page 1 - General Information'!$G$16</f>
        <v>2532</v>
      </c>
      <c r="C220" s="395" t="s">
        <v>19068</v>
      </c>
      <c r="D220"/>
      <c r="E220"/>
      <c r="F220"/>
      <c r="G220"/>
      <c r="H220"/>
      <c r="I220"/>
      <c r="J220"/>
      <c r="K220"/>
      <c r="L220"/>
      <c r="M220"/>
      <c r="N220" t="s">
        <v>4101</v>
      </c>
      <c r="O220" s="396">
        <f>INDEX('Page 2 - Team Information'!$K$14:$AP$184,Y220,X220)</f>
        <v>0</v>
      </c>
      <c r="P220"/>
      <c r="Q220"/>
      <c r="R220"/>
      <c r="S220" t="s">
        <v>4320</v>
      </c>
      <c r="T220"/>
      <c r="U220"/>
      <c r="V220"/>
      <c r="W220"/>
      <c r="X220" s="397">
        <v>3</v>
      </c>
      <c r="Y220" s="397">
        <v>73</v>
      </c>
    </row>
    <row r="221" spans="1:25" x14ac:dyDescent="0.25">
      <c r="A221">
        <f>'Page 1 - General Information'!$G$12</f>
        <v>113361703</v>
      </c>
      <c r="B221" t="str">
        <f>'Page 1 - General Information'!$G$16</f>
        <v>2532</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113361703</v>
      </c>
      <c r="B222" t="str">
        <f>'Page 1 - General Information'!$G$16</f>
        <v>2532</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113361703</v>
      </c>
      <c r="B223" t="str">
        <f>'Page 1 - General Information'!$G$16</f>
        <v>2532</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113361703</v>
      </c>
      <c r="B224" t="str">
        <f>'Page 1 - General Information'!$G$16</f>
        <v>2532</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113361703</v>
      </c>
      <c r="B225" t="str">
        <f>'Page 1 - General Information'!$G$16</f>
        <v>2532</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113361703</v>
      </c>
      <c r="B226" t="str">
        <f>'Page 1 - General Information'!$G$16</f>
        <v>2532</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113361703</v>
      </c>
      <c r="B227" t="str">
        <f>'Page 1 - General Information'!$G$16</f>
        <v>2532</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113361703</v>
      </c>
      <c r="B228" t="str">
        <f>'Page 1 - General Information'!$G$16</f>
        <v>2532</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113361703</v>
      </c>
      <c r="B229" t="str">
        <f>'Page 1 - General Information'!$G$16</f>
        <v>2532</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113361703</v>
      </c>
      <c r="B230" t="str">
        <f>'Page 1 - General Information'!$G$16</f>
        <v>2532</v>
      </c>
      <c r="C230" s="395" t="s">
        <v>19068</v>
      </c>
      <c r="D230"/>
      <c r="E230"/>
      <c r="F230"/>
      <c r="G230"/>
      <c r="H230"/>
      <c r="I230"/>
      <c r="J230"/>
      <c r="K230"/>
      <c r="L230"/>
      <c r="M230"/>
      <c r="N230" t="s">
        <v>4101</v>
      </c>
      <c r="O230" s="396">
        <f>INDEX('Page 2 - Team Information'!$K$14:$AP$184,Y230,X230)</f>
        <v>0</v>
      </c>
      <c r="P230"/>
      <c r="Q230"/>
      <c r="R230"/>
      <c r="S230" t="s">
        <v>4330</v>
      </c>
      <c r="T230"/>
      <c r="U230"/>
      <c r="V230"/>
      <c r="W230"/>
      <c r="X230" s="397">
        <v>1</v>
      </c>
      <c r="Y230" s="397">
        <v>77</v>
      </c>
    </row>
    <row r="231" spans="1:25" x14ac:dyDescent="0.25">
      <c r="A231">
        <f>'Page 1 - General Information'!$G$12</f>
        <v>113361703</v>
      </c>
      <c r="B231" t="str">
        <f>'Page 1 - General Information'!$G$16</f>
        <v>2532</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113361703</v>
      </c>
      <c r="B232" t="str">
        <f>'Page 1 - General Information'!$G$16</f>
        <v>2532</v>
      </c>
      <c r="C232" s="395" t="s">
        <v>19068</v>
      </c>
      <c r="D232"/>
      <c r="E232"/>
      <c r="F232"/>
      <c r="G232"/>
      <c r="H232"/>
      <c r="I232"/>
      <c r="J232"/>
      <c r="K232"/>
      <c r="L232"/>
      <c r="M232"/>
      <c r="N232" t="s">
        <v>4101</v>
      </c>
      <c r="O232" s="396">
        <f>INDEX('Page 2 - Team Information'!$K$14:$AP$184,Y232,X232)</f>
        <v>0</v>
      </c>
      <c r="P232"/>
      <c r="Q232"/>
      <c r="R232"/>
      <c r="S232" t="s">
        <v>4332</v>
      </c>
      <c r="T232"/>
      <c r="U232"/>
      <c r="V232"/>
      <c r="W232"/>
      <c r="X232" s="397">
        <v>3</v>
      </c>
      <c r="Y232" s="397">
        <v>77</v>
      </c>
    </row>
    <row r="233" spans="1:25" x14ac:dyDescent="0.25">
      <c r="A233">
        <f>'Page 1 - General Information'!$G$12</f>
        <v>113361703</v>
      </c>
      <c r="B233" t="str">
        <f>'Page 1 - General Information'!$G$16</f>
        <v>2532</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113361703</v>
      </c>
      <c r="B234" t="str">
        <f>'Page 1 - General Information'!$G$16</f>
        <v>2532</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113361703</v>
      </c>
      <c r="B235" t="str">
        <f>'Page 1 - General Information'!$G$16</f>
        <v>2532</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113361703</v>
      </c>
      <c r="B236" t="str">
        <f>'Page 1 - General Information'!$G$16</f>
        <v>2532</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113361703</v>
      </c>
      <c r="B237" t="str">
        <f>'Page 1 - General Information'!$G$16</f>
        <v>2532</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113361703</v>
      </c>
      <c r="B238" t="str">
        <f>'Page 1 - General Information'!$G$16</f>
        <v>2532</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113361703</v>
      </c>
      <c r="B239" t="str">
        <f>'Page 1 - General Information'!$G$16</f>
        <v>2532</v>
      </c>
      <c r="C239" s="395" t="s">
        <v>19068</v>
      </c>
      <c r="D239"/>
      <c r="E239"/>
      <c r="F239"/>
      <c r="G239"/>
      <c r="H239"/>
      <c r="I239"/>
      <c r="J239"/>
      <c r="K239"/>
      <c r="L239"/>
      <c r="M239"/>
      <c r="N239" t="s">
        <v>4101</v>
      </c>
      <c r="O239" s="396">
        <f>INDEX('Page 2 - Team Information'!$K$14:$AP$184,Y239,X239)</f>
        <v>0</v>
      </c>
      <c r="P239"/>
      <c r="Q239"/>
      <c r="R239"/>
      <c r="S239" t="s">
        <v>4339</v>
      </c>
      <c r="T239"/>
      <c r="U239"/>
      <c r="V239"/>
      <c r="W239"/>
      <c r="X239" s="397">
        <v>1</v>
      </c>
      <c r="Y239" s="397">
        <v>80</v>
      </c>
    </row>
    <row r="240" spans="1:25" x14ac:dyDescent="0.25">
      <c r="A240">
        <f>'Page 1 - General Information'!$G$12</f>
        <v>113361703</v>
      </c>
      <c r="B240" t="str">
        <f>'Page 1 - General Information'!$G$16</f>
        <v>2532</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113361703</v>
      </c>
      <c r="B241" t="str">
        <f>'Page 1 - General Information'!$G$16</f>
        <v>2532</v>
      </c>
      <c r="C241" s="395" t="s">
        <v>19068</v>
      </c>
      <c r="D241"/>
      <c r="E241"/>
      <c r="F241"/>
      <c r="G241"/>
      <c r="H241"/>
      <c r="I241"/>
      <c r="J241"/>
      <c r="K241"/>
      <c r="L241"/>
      <c r="M241"/>
      <c r="N241" t="s">
        <v>4101</v>
      </c>
      <c r="O241" s="396">
        <f>INDEX('Page 2 - Team Information'!$K$14:$AP$184,Y241,X241)</f>
        <v>0</v>
      </c>
      <c r="P241"/>
      <c r="Q241"/>
      <c r="R241"/>
      <c r="S241" t="s">
        <v>4341</v>
      </c>
      <c r="T241"/>
      <c r="U241"/>
      <c r="V241"/>
      <c r="W241"/>
      <c r="X241" s="397">
        <v>3</v>
      </c>
      <c r="Y241" s="397">
        <v>80</v>
      </c>
    </row>
    <row r="242" spans="1:25" x14ac:dyDescent="0.25">
      <c r="A242">
        <f>'Page 1 - General Information'!$G$12</f>
        <v>113361703</v>
      </c>
      <c r="B242" t="str">
        <f>'Page 1 - General Information'!$G$16</f>
        <v>2532</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113361703</v>
      </c>
      <c r="B243" t="str">
        <f>'Page 1 - General Information'!$G$16</f>
        <v>2532</v>
      </c>
      <c r="C243" s="395" t="s">
        <v>19068</v>
      </c>
      <c r="D243"/>
      <c r="E243"/>
      <c r="F243"/>
      <c r="G243"/>
      <c r="H243"/>
      <c r="I243"/>
      <c r="J243"/>
      <c r="K243"/>
      <c r="L243"/>
      <c r="M243"/>
      <c r="N243" t="s">
        <v>4101</v>
      </c>
      <c r="O243" s="396">
        <f>INDEX('Page 2 - Team Information'!$K$14:$AP$184,Y243,X243)</f>
        <v>9</v>
      </c>
      <c r="P243"/>
      <c r="Q243"/>
      <c r="R243"/>
      <c r="S243" t="s">
        <v>4343</v>
      </c>
      <c r="T243"/>
      <c r="U243"/>
      <c r="V243"/>
      <c r="W243"/>
      <c r="X243" s="397">
        <v>2</v>
      </c>
      <c r="Y243" s="397">
        <v>81</v>
      </c>
    </row>
    <row r="244" spans="1:25" x14ac:dyDescent="0.25">
      <c r="A244">
        <f>'Page 1 - General Information'!$G$12</f>
        <v>113361703</v>
      </c>
      <c r="B244" t="str">
        <f>'Page 1 - General Information'!$G$16</f>
        <v>2532</v>
      </c>
      <c r="C244" s="395" t="s">
        <v>19068</v>
      </c>
      <c r="D244"/>
      <c r="E244"/>
      <c r="F244"/>
      <c r="G244"/>
      <c r="H244"/>
      <c r="I244"/>
      <c r="J244"/>
      <c r="K244"/>
      <c r="L244"/>
      <c r="M244"/>
      <c r="N244" t="s">
        <v>4101</v>
      </c>
      <c r="O244" s="396">
        <f>INDEX('Page 2 - Team Information'!$K$14:$AP$184,Y244,X244)</f>
        <v>9</v>
      </c>
      <c r="P244"/>
      <c r="Q244"/>
      <c r="R244"/>
      <c r="S244" t="s">
        <v>4344</v>
      </c>
      <c r="T244"/>
      <c r="U244"/>
      <c r="V244"/>
      <c r="W244"/>
      <c r="X244" s="397">
        <v>3</v>
      </c>
      <c r="Y244" s="397">
        <v>81</v>
      </c>
    </row>
    <row r="245" spans="1:25" x14ac:dyDescent="0.25">
      <c r="A245">
        <f>'Page 1 - General Information'!$G$12</f>
        <v>113361703</v>
      </c>
      <c r="B245" t="str">
        <f>'Page 1 - General Information'!$G$16</f>
        <v>2532</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113361703</v>
      </c>
      <c r="B246" t="str">
        <f>'Page 1 - General Information'!$G$16</f>
        <v>2532</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113361703</v>
      </c>
      <c r="B247" t="str">
        <f>'Page 1 - General Information'!$G$16</f>
        <v>2532</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113361703</v>
      </c>
      <c r="B248" t="str">
        <f>'Page 1 - General Information'!$G$16</f>
        <v>2532</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113361703</v>
      </c>
      <c r="B249" t="str">
        <f>'Page 1 - General Information'!$G$16</f>
        <v>2532</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113361703</v>
      </c>
      <c r="B250" t="str">
        <f>'Page 1 - General Information'!$G$16</f>
        <v>2532</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113361703</v>
      </c>
      <c r="B251" t="str">
        <f>'Page 1 - General Information'!$G$16</f>
        <v>2532</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113361703</v>
      </c>
      <c r="B252" t="str">
        <f>'Page 1 - General Information'!$G$16</f>
        <v>2532</v>
      </c>
      <c r="C252" s="395" t="s">
        <v>19068</v>
      </c>
      <c r="D252"/>
      <c r="E252"/>
      <c r="F252"/>
      <c r="G252"/>
      <c r="H252"/>
      <c r="I252"/>
      <c r="J252"/>
      <c r="K252"/>
      <c r="L252"/>
      <c r="M252"/>
      <c r="N252" t="s">
        <v>4101</v>
      </c>
      <c r="O252" s="396">
        <f>INDEX('Page 2 - Team Information'!$K$14:$AP$184,Y252,X252)</f>
        <v>14</v>
      </c>
      <c r="P252"/>
      <c r="Q252"/>
      <c r="R252"/>
      <c r="S252" t="s">
        <v>4352</v>
      </c>
      <c r="T252"/>
      <c r="U252"/>
      <c r="V252"/>
      <c r="W252"/>
      <c r="X252" s="397">
        <v>2</v>
      </c>
      <c r="Y252" s="397">
        <v>84</v>
      </c>
    </row>
    <row r="253" spans="1:25" x14ac:dyDescent="0.25">
      <c r="A253">
        <f>'Page 1 - General Information'!$G$12</f>
        <v>113361703</v>
      </c>
      <c r="B253" t="str">
        <f>'Page 1 - General Information'!$G$16</f>
        <v>2532</v>
      </c>
      <c r="C253" s="395" t="s">
        <v>19068</v>
      </c>
      <c r="D253"/>
      <c r="E253"/>
      <c r="F253"/>
      <c r="G253"/>
      <c r="H253"/>
      <c r="I253"/>
      <c r="J253"/>
      <c r="K253"/>
      <c r="L253"/>
      <c r="M253"/>
      <c r="N253" t="s">
        <v>4101</v>
      </c>
      <c r="O253" s="396">
        <f>INDEX('Page 2 - Team Information'!$K$14:$AP$184,Y253,X253)</f>
        <v>14</v>
      </c>
      <c r="P253"/>
      <c r="Q253"/>
      <c r="R253"/>
      <c r="S253" t="s">
        <v>4353</v>
      </c>
      <c r="T253"/>
      <c r="U253"/>
      <c r="V253"/>
      <c r="W253"/>
      <c r="X253" s="397">
        <v>3</v>
      </c>
      <c r="Y253" s="397">
        <v>84</v>
      </c>
    </row>
    <row r="254" spans="1:25" x14ac:dyDescent="0.25">
      <c r="A254">
        <f>'Page 1 - General Information'!$G$12</f>
        <v>113361703</v>
      </c>
      <c r="B254" t="str">
        <f>'Page 1 - General Information'!$G$16</f>
        <v>2532</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113361703</v>
      </c>
      <c r="B255" t="str">
        <f>'Page 1 - General Information'!$G$16</f>
        <v>2532</v>
      </c>
      <c r="C255" s="395" t="s">
        <v>19068</v>
      </c>
      <c r="D255"/>
      <c r="E255"/>
      <c r="F255"/>
      <c r="G255"/>
      <c r="H255"/>
      <c r="I255"/>
      <c r="J255"/>
      <c r="K255"/>
      <c r="L255"/>
      <c r="M255"/>
      <c r="N255" t="s">
        <v>4101</v>
      </c>
      <c r="O255" s="396">
        <f>INDEX('Page 2 - Team Information'!$K$14:$AP$184,Y255,X255)</f>
        <v>19</v>
      </c>
      <c r="P255"/>
      <c r="Q255"/>
      <c r="R255"/>
      <c r="S255" t="s">
        <v>4355</v>
      </c>
      <c r="T255"/>
      <c r="U255"/>
      <c r="V255"/>
      <c r="W255"/>
      <c r="X255" s="397">
        <v>2</v>
      </c>
      <c r="Y255" s="397">
        <v>85</v>
      </c>
    </row>
    <row r="256" spans="1:25" x14ac:dyDescent="0.25">
      <c r="A256">
        <f>'Page 1 - General Information'!$G$12</f>
        <v>113361703</v>
      </c>
      <c r="B256" t="str">
        <f>'Page 1 - General Information'!$G$16</f>
        <v>2532</v>
      </c>
      <c r="C256" s="395" t="s">
        <v>19068</v>
      </c>
      <c r="D256"/>
      <c r="E256"/>
      <c r="F256"/>
      <c r="G256"/>
      <c r="H256"/>
      <c r="I256"/>
      <c r="J256"/>
      <c r="K256"/>
      <c r="L256"/>
      <c r="M256"/>
      <c r="N256" t="s">
        <v>4101</v>
      </c>
      <c r="O256" s="396">
        <f>INDEX('Page 2 - Team Information'!$K$14:$AP$184,Y256,X256)</f>
        <v>19</v>
      </c>
      <c r="P256"/>
      <c r="Q256"/>
      <c r="R256"/>
      <c r="S256" t="s">
        <v>4356</v>
      </c>
      <c r="T256"/>
      <c r="U256"/>
      <c r="V256"/>
      <c r="W256"/>
      <c r="X256" s="397">
        <v>3</v>
      </c>
      <c r="Y256" s="397">
        <v>85</v>
      </c>
    </row>
    <row r="257" spans="1:25" x14ac:dyDescent="0.25">
      <c r="A257">
        <f>'Page 1 - General Information'!$G$12</f>
        <v>113361703</v>
      </c>
      <c r="B257" t="str">
        <f>'Page 1 - General Information'!$G$16</f>
        <v>2532</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113361703</v>
      </c>
      <c r="B258" t="str">
        <f>'Page 1 - General Information'!$G$16</f>
        <v>2532</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f>'Page 1 - General Information'!$G$12</f>
        <v>113361703</v>
      </c>
      <c r="B259" t="str">
        <f>'Page 1 - General Information'!$G$16</f>
        <v>2532</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f>'Page 1 - General Information'!$G$12</f>
        <v>113361703</v>
      </c>
      <c r="B260" t="str">
        <f>'Page 1 - General Information'!$G$16</f>
        <v>2532</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113361703</v>
      </c>
      <c r="B261" t="str">
        <f>'Page 1 - General Information'!$G$16</f>
        <v>2532</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113361703</v>
      </c>
      <c r="B262" t="str">
        <f>'Page 1 - General Information'!$G$16</f>
        <v>2532</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113361703</v>
      </c>
      <c r="B263" t="str">
        <f>'Page 1 - General Information'!$G$16</f>
        <v>2532</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113361703</v>
      </c>
      <c r="B264" t="str">
        <f>'Page 1 - General Information'!$G$16</f>
        <v>2532</v>
      </c>
      <c r="C264" s="395" t="s">
        <v>19068</v>
      </c>
      <c r="D264"/>
      <c r="E264"/>
      <c r="F264"/>
      <c r="G264"/>
      <c r="H264"/>
      <c r="I264"/>
      <c r="J264"/>
      <c r="K264"/>
      <c r="L264"/>
      <c r="M264"/>
      <c r="N264" t="s">
        <v>4101</v>
      </c>
      <c r="O264" s="396">
        <f>INDEX('Page 2 - Team Information'!$K$14:$AP$184,Y264,X264)</f>
        <v>18</v>
      </c>
      <c r="P264"/>
      <c r="Q264"/>
      <c r="R264"/>
      <c r="S264" t="s">
        <v>4364</v>
      </c>
      <c r="T264"/>
      <c r="U264"/>
      <c r="V264"/>
      <c r="W264"/>
      <c r="X264" s="397">
        <v>2</v>
      </c>
      <c r="Y264" s="397">
        <v>88</v>
      </c>
    </row>
    <row r="265" spans="1:25" x14ac:dyDescent="0.25">
      <c r="A265">
        <f>'Page 1 - General Information'!$G$12</f>
        <v>113361703</v>
      </c>
      <c r="B265" t="str">
        <f>'Page 1 - General Information'!$G$16</f>
        <v>2532</v>
      </c>
      <c r="C265" s="395" t="s">
        <v>19068</v>
      </c>
      <c r="D265"/>
      <c r="E265"/>
      <c r="F265"/>
      <c r="G265"/>
      <c r="H265"/>
      <c r="I265"/>
      <c r="J265"/>
      <c r="K265"/>
      <c r="L265"/>
      <c r="M265"/>
      <c r="N265" t="s">
        <v>4101</v>
      </c>
      <c r="O265" s="396">
        <f>INDEX('Page 2 - Team Information'!$K$14:$AP$184,Y265,X265)</f>
        <v>18</v>
      </c>
      <c r="P265"/>
      <c r="Q265"/>
      <c r="R265"/>
      <c r="S265" t="s">
        <v>4365</v>
      </c>
      <c r="T265"/>
      <c r="U265"/>
      <c r="V265"/>
      <c r="W265"/>
      <c r="X265" s="397">
        <v>3</v>
      </c>
      <c r="Y265" s="397">
        <v>88</v>
      </c>
    </row>
    <row r="266" spans="1:25" x14ac:dyDescent="0.25">
      <c r="A266">
        <f>'Page 1 - General Information'!$G$12</f>
        <v>113361703</v>
      </c>
      <c r="B266" t="str">
        <f>'Page 1 - General Information'!$G$16</f>
        <v>2532</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113361703</v>
      </c>
      <c r="B267" t="str">
        <f>'Page 1 - General Information'!$G$16</f>
        <v>2532</v>
      </c>
      <c r="C267" s="395" t="s">
        <v>19068</v>
      </c>
      <c r="D267"/>
      <c r="E267"/>
      <c r="F267"/>
      <c r="G267"/>
      <c r="H267"/>
      <c r="I267"/>
      <c r="J267"/>
      <c r="K267"/>
      <c r="L267"/>
      <c r="M267"/>
      <c r="N267" t="s">
        <v>4101</v>
      </c>
      <c r="O267" s="396">
        <f>INDEX('Page 2 - Team Information'!$K$14:$AP$184,Y267,X267)</f>
        <v>2</v>
      </c>
      <c r="P267"/>
      <c r="Q267"/>
      <c r="R267"/>
      <c r="S267" t="s">
        <v>4367</v>
      </c>
      <c r="T267"/>
      <c r="U267"/>
      <c r="V267"/>
      <c r="W267"/>
      <c r="X267" s="397">
        <v>2</v>
      </c>
      <c r="Y267" s="397">
        <v>89</v>
      </c>
    </row>
    <row r="268" spans="1:25" x14ac:dyDescent="0.25">
      <c r="A268">
        <f>'Page 1 - General Information'!$G$12</f>
        <v>113361703</v>
      </c>
      <c r="B268" t="str">
        <f>'Page 1 - General Information'!$G$16</f>
        <v>2532</v>
      </c>
      <c r="C268" s="395" t="s">
        <v>19068</v>
      </c>
      <c r="D268"/>
      <c r="E268"/>
      <c r="F268"/>
      <c r="G268"/>
      <c r="H268"/>
      <c r="I268"/>
      <c r="J268"/>
      <c r="K268"/>
      <c r="L268"/>
      <c r="M268"/>
      <c r="N268" t="s">
        <v>4101</v>
      </c>
      <c r="O268" s="396">
        <f>INDEX('Page 2 - Team Information'!$K$14:$AP$184,Y268,X268)</f>
        <v>2</v>
      </c>
      <c r="P268"/>
      <c r="Q268"/>
      <c r="R268"/>
      <c r="S268" t="s">
        <v>4368</v>
      </c>
      <c r="T268"/>
      <c r="U268"/>
      <c r="V268"/>
      <c r="W268"/>
      <c r="X268" s="397">
        <v>3</v>
      </c>
      <c r="Y268" s="397">
        <v>89</v>
      </c>
    </row>
    <row r="269" spans="1:25" x14ac:dyDescent="0.25">
      <c r="A269">
        <f>'Page 1 - General Information'!$G$12</f>
        <v>113361703</v>
      </c>
      <c r="B269" t="str">
        <f>'Page 1 - General Information'!$G$16</f>
        <v>2532</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113361703</v>
      </c>
      <c r="B270" t="str">
        <f>'Page 1 - General Information'!$G$16</f>
        <v>2532</v>
      </c>
      <c r="C270" s="395" t="s">
        <v>19068</v>
      </c>
      <c r="D270"/>
      <c r="E270"/>
      <c r="F270"/>
      <c r="G270"/>
      <c r="H270"/>
      <c r="I270"/>
      <c r="J270"/>
      <c r="K270"/>
      <c r="L270"/>
      <c r="M270"/>
      <c r="N270" t="s">
        <v>4101</v>
      </c>
      <c r="O270" s="396">
        <f>INDEX('Page 2 - Team Information'!$K$14:$AP$184,Y270,X270)</f>
        <v>18</v>
      </c>
      <c r="P270"/>
      <c r="Q270"/>
      <c r="R270"/>
      <c r="S270" t="s">
        <v>4370</v>
      </c>
      <c r="T270"/>
      <c r="U270"/>
      <c r="V270"/>
      <c r="W270"/>
      <c r="X270" s="397">
        <v>2</v>
      </c>
      <c r="Y270" s="397">
        <v>90</v>
      </c>
    </row>
    <row r="271" spans="1:25" x14ac:dyDescent="0.25">
      <c r="A271">
        <f>'Page 1 - General Information'!$G$12</f>
        <v>113361703</v>
      </c>
      <c r="B271" t="str">
        <f>'Page 1 - General Information'!$G$16</f>
        <v>2532</v>
      </c>
      <c r="C271" s="395" t="s">
        <v>19068</v>
      </c>
      <c r="D271"/>
      <c r="E271"/>
      <c r="F271"/>
      <c r="G271"/>
      <c r="H271"/>
      <c r="I271"/>
      <c r="J271"/>
      <c r="K271"/>
      <c r="L271"/>
      <c r="M271"/>
      <c r="N271" t="s">
        <v>4101</v>
      </c>
      <c r="O271" s="396">
        <f>INDEX('Page 2 - Team Information'!$K$14:$AP$184,Y271,X271)</f>
        <v>18</v>
      </c>
      <c r="P271"/>
      <c r="Q271"/>
      <c r="R271"/>
      <c r="S271" t="s">
        <v>4371</v>
      </c>
      <c r="T271"/>
      <c r="U271"/>
      <c r="V271"/>
      <c r="W271"/>
      <c r="X271" s="397">
        <v>3</v>
      </c>
      <c r="Y271" s="397">
        <v>90</v>
      </c>
    </row>
    <row r="272" spans="1:25" x14ac:dyDescent="0.25">
      <c r="A272">
        <f>'Page 1 - General Information'!$G$12</f>
        <v>113361703</v>
      </c>
      <c r="B272" t="str">
        <f>'Page 1 - General Information'!$G$16</f>
        <v>2532</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113361703</v>
      </c>
      <c r="B273" t="str">
        <f>'Page 1 - General Information'!$G$16</f>
        <v>2532</v>
      </c>
      <c r="C273" s="395" t="s">
        <v>19068</v>
      </c>
      <c r="D273"/>
      <c r="E273"/>
      <c r="F273"/>
      <c r="G273"/>
      <c r="H273"/>
      <c r="I273"/>
      <c r="J273"/>
      <c r="K273"/>
      <c r="L273"/>
      <c r="M273"/>
      <c r="N273" t="s">
        <v>4101</v>
      </c>
      <c r="O273" s="396">
        <f>INDEX('Page 2 - Team Information'!$K$14:$AP$184,Y273,X273)</f>
        <v>13</v>
      </c>
      <c r="P273"/>
      <c r="Q273"/>
      <c r="R273"/>
      <c r="S273" t="s">
        <v>10080</v>
      </c>
      <c r="T273"/>
      <c r="U273"/>
      <c r="V273"/>
      <c r="W273"/>
      <c r="X273" s="397">
        <v>2</v>
      </c>
      <c r="Y273" s="397">
        <v>91</v>
      </c>
    </row>
    <row r="274" spans="1:25" x14ac:dyDescent="0.25">
      <c r="A274">
        <f>'Page 1 - General Information'!$G$12</f>
        <v>113361703</v>
      </c>
      <c r="B274" t="str">
        <f>'Page 1 - General Information'!$G$16</f>
        <v>2532</v>
      </c>
      <c r="C274" s="395" t="s">
        <v>19068</v>
      </c>
      <c r="D274"/>
      <c r="E274"/>
      <c r="F274"/>
      <c r="G274"/>
      <c r="H274"/>
      <c r="I274"/>
      <c r="J274"/>
      <c r="K274"/>
      <c r="L274"/>
      <c r="M274"/>
      <c r="N274" t="s">
        <v>4101</v>
      </c>
      <c r="O274" s="396">
        <f>INDEX('Page 2 - Team Information'!$K$14:$AP$184,Y274,X274)</f>
        <v>13</v>
      </c>
      <c r="P274"/>
      <c r="Q274"/>
      <c r="R274"/>
      <c r="S274" t="s">
        <v>10081</v>
      </c>
      <c r="T274"/>
      <c r="U274"/>
      <c r="V274"/>
      <c r="W274"/>
      <c r="X274" s="397">
        <v>3</v>
      </c>
      <c r="Y274" s="397">
        <v>91</v>
      </c>
    </row>
    <row r="275" spans="1:25" x14ac:dyDescent="0.25">
      <c r="A275">
        <f>'Page 1 - General Information'!$G$12</f>
        <v>113361703</v>
      </c>
      <c r="B275" t="str">
        <f>'Page 1 - General Information'!$G$16</f>
        <v>2532</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113361703</v>
      </c>
      <c r="B276" t="str">
        <f>'Page 1 - General Information'!$G$16</f>
        <v>2532</v>
      </c>
      <c r="C276" s="395" t="s">
        <v>19068</v>
      </c>
      <c r="D276"/>
      <c r="E276"/>
      <c r="F276"/>
      <c r="G276"/>
      <c r="H276"/>
      <c r="I276"/>
      <c r="J276"/>
      <c r="K276"/>
      <c r="L276"/>
      <c r="M276"/>
      <c r="N276" t="s">
        <v>4101</v>
      </c>
      <c r="O276" s="396">
        <f>INDEX('Page 2 - Team Information'!$K$14:$AP$184,Y276,X276)</f>
        <v>7</v>
      </c>
      <c r="P276"/>
      <c r="Q276"/>
      <c r="R276"/>
      <c r="S276" t="s">
        <v>4373</v>
      </c>
      <c r="T276"/>
      <c r="U276"/>
      <c r="V276"/>
      <c r="W276"/>
      <c r="X276" s="397">
        <v>2</v>
      </c>
      <c r="Y276" s="397">
        <v>92</v>
      </c>
    </row>
    <row r="277" spans="1:25" x14ac:dyDescent="0.25">
      <c r="A277">
        <f>'Page 1 - General Information'!$G$12</f>
        <v>113361703</v>
      </c>
      <c r="B277" t="str">
        <f>'Page 1 - General Information'!$G$16</f>
        <v>2532</v>
      </c>
      <c r="C277" s="395" t="s">
        <v>19068</v>
      </c>
      <c r="D277"/>
      <c r="E277"/>
      <c r="F277"/>
      <c r="G277"/>
      <c r="H277"/>
      <c r="I277"/>
      <c r="J277"/>
      <c r="K277"/>
      <c r="L277"/>
      <c r="M277"/>
      <c r="N277" t="s">
        <v>4101</v>
      </c>
      <c r="O277" s="396">
        <f>INDEX('Page 2 - Team Information'!$K$14:$AP$184,Y277,X277)</f>
        <v>7</v>
      </c>
      <c r="P277"/>
      <c r="Q277"/>
      <c r="R277"/>
      <c r="S277" t="s">
        <v>4374</v>
      </c>
      <c r="T277"/>
      <c r="U277"/>
      <c r="V277"/>
      <c r="W277"/>
      <c r="X277" s="397">
        <v>3</v>
      </c>
      <c r="Y277" s="397">
        <v>92</v>
      </c>
    </row>
    <row r="278" spans="1:25" x14ac:dyDescent="0.25">
      <c r="A278">
        <f>'Page 1 - General Information'!$G$12</f>
        <v>113361703</v>
      </c>
      <c r="B278" t="str">
        <f>'Page 1 - General Information'!$G$16</f>
        <v>2532</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113361703</v>
      </c>
      <c r="B279" t="str">
        <f>'Page 1 - General Information'!$G$16</f>
        <v>2532</v>
      </c>
      <c r="C279" s="395" t="s">
        <v>19068</v>
      </c>
      <c r="D279"/>
      <c r="E279"/>
      <c r="F279"/>
      <c r="G279"/>
      <c r="H279"/>
      <c r="I279"/>
      <c r="J279"/>
      <c r="K279"/>
      <c r="L279"/>
      <c r="M279"/>
      <c r="N279" t="s">
        <v>4101</v>
      </c>
      <c r="O279" s="396">
        <f>INDEX('Page 2 - Team Information'!$K$14:$AP$184,Y279,X279)</f>
        <v>11</v>
      </c>
      <c r="P279"/>
      <c r="Q279"/>
      <c r="R279"/>
      <c r="S279" t="s">
        <v>4376</v>
      </c>
      <c r="T279"/>
      <c r="U279"/>
      <c r="V279"/>
      <c r="W279"/>
      <c r="X279" s="397">
        <v>2</v>
      </c>
      <c r="Y279" s="397">
        <v>93</v>
      </c>
    </row>
    <row r="280" spans="1:25" x14ac:dyDescent="0.25">
      <c r="A280">
        <f>'Page 1 - General Information'!$G$12</f>
        <v>113361703</v>
      </c>
      <c r="B280" t="str">
        <f>'Page 1 - General Information'!$G$16</f>
        <v>2532</v>
      </c>
      <c r="C280" s="395" t="s">
        <v>19068</v>
      </c>
      <c r="D280"/>
      <c r="E280"/>
      <c r="F280"/>
      <c r="G280"/>
      <c r="H280"/>
      <c r="I280"/>
      <c r="J280"/>
      <c r="K280"/>
      <c r="L280"/>
      <c r="M280"/>
      <c r="N280" t="s">
        <v>4101</v>
      </c>
      <c r="O280" s="396">
        <f>INDEX('Page 2 - Team Information'!$K$14:$AP$184,Y280,X280)</f>
        <v>11</v>
      </c>
      <c r="P280"/>
      <c r="Q280"/>
      <c r="R280"/>
      <c r="S280" t="s">
        <v>4377</v>
      </c>
      <c r="T280"/>
      <c r="U280"/>
      <c r="V280"/>
      <c r="W280"/>
      <c r="X280" s="397">
        <v>3</v>
      </c>
      <c r="Y280" s="397">
        <v>93</v>
      </c>
    </row>
    <row r="281" spans="1:25" x14ac:dyDescent="0.25">
      <c r="A281">
        <f>'Page 1 - General Information'!$G$12</f>
        <v>113361703</v>
      </c>
      <c r="B281" t="str">
        <f>'Page 1 - General Information'!$G$16</f>
        <v>2532</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113361703</v>
      </c>
      <c r="B282" t="str">
        <f>'Page 1 - General Information'!$G$16</f>
        <v>2532</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113361703</v>
      </c>
      <c r="B283" t="str">
        <f>'Page 1 - General Information'!$G$16</f>
        <v>2532</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113361703</v>
      </c>
      <c r="B284" t="str">
        <f>'Page 1 - General Information'!$G$16</f>
        <v>2532</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113361703</v>
      </c>
      <c r="B285" t="str">
        <f>'Page 1 - General Information'!$G$16</f>
        <v>2532</v>
      </c>
      <c r="C285" s="395" t="s">
        <v>19068</v>
      </c>
      <c r="D285"/>
      <c r="E285"/>
      <c r="F285"/>
      <c r="G285"/>
      <c r="H285"/>
      <c r="I285"/>
      <c r="J285"/>
      <c r="K285"/>
      <c r="L285"/>
      <c r="M285"/>
      <c r="N285" t="s">
        <v>4101</v>
      </c>
      <c r="O285" s="396">
        <f>INDEX('Page 2 - Team Information'!$K$14:$AP$184,Y285,X285)</f>
        <v>24</v>
      </c>
      <c r="P285"/>
      <c r="Q285"/>
      <c r="R285"/>
      <c r="S285" t="s">
        <v>4382</v>
      </c>
      <c r="T285"/>
      <c r="U285"/>
      <c r="V285"/>
      <c r="W285"/>
      <c r="X285" s="397">
        <v>2</v>
      </c>
      <c r="Y285" s="397">
        <v>95</v>
      </c>
    </row>
    <row r="286" spans="1:25" x14ac:dyDescent="0.25">
      <c r="A286">
        <f>'Page 1 - General Information'!$G$12</f>
        <v>113361703</v>
      </c>
      <c r="B286" t="str">
        <f>'Page 1 - General Information'!$G$16</f>
        <v>2532</v>
      </c>
      <c r="C286" s="395" t="s">
        <v>19068</v>
      </c>
      <c r="D286"/>
      <c r="E286"/>
      <c r="F286"/>
      <c r="G286"/>
      <c r="H286"/>
      <c r="I286"/>
      <c r="J286"/>
      <c r="K286"/>
      <c r="L286"/>
      <c r="M286"/>
      <c r="N286" t="s">
        <v>4101</v>
      </c>
      <c r="O286" s="396">
        <f>INDEX('Page 2 - Team Information'!$K$14:$AP$184,Y286,X286)</f>
        <v>24</v>
      </c>
      <c r="P286"/>
      <c r="Q286"/>
      <c r="R286"/>
      <c r="S286" t="s">
        <v>4383</v>
      </c>
      <c r="T286"/>
      <c r="U286"/>
      <c r="V286"/>
      <c r="W286"/>
      <c r="X286" s="397">
        <v>3</v>
      </c>
      <c r="Y286" s="397">
        <v>95</v>
      </c>
    </row>
    <row r="287" spans="1:25" x14ac:dyDescent="0.25">
      <c r="A287">
        <f>'Page 1 - General Information'!$G$12</f>
        <v>113361703</v>
      </c>
      <c r="B287" t="str">
        <f>'Page 1 - General Information'!$G$16</f>
        <v>2532</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113361703</v>
      </c>
      <c r="B288" t="str">
        <f>'Page 1 - General Information'!$G$16</f>
        <v>2532</v>
      </c>
      <c r="C288" s="395" t="s">
        <v>19068</v>
      </c>
      <c r="D288"/>
      <c r="E288"/>
      <c r="F288"/>
      <c r="G288"/>
      <c r="H288"/>
      <c r="I288"/>
      <c r="J288"/>
      <c r="K288"/>
      <c r="L288"/>
      <c r="M288"/>
      <c r="N288" t="s">
        <v>4101</v>
      </c>
      <c r="O288" s="396">
        <f>INDEX('Page 2 - Team Information'!$K$14:$AP$184,Y288,X288)</f>
        <v>12</v>
      </c>
      <c r="P288"/>
      <c r="Q288"/>
      <c r="R288"/>
      <c r="S288" t="s">
        <v>4385</v>
      </c>
      <c r="T288"/>
      <c r="U288"/>
      <c r="V288"/>
      <c r="W288"/>
      <c r="X288" s="397">
        <v>2</v>
      </c>
      <c r="Y288" s="397">
        <v>96</v>
      </c>
    </row>
    <row r="289" spans="1:25" x14ac:dyDescent="0.25">
      <c r="A289">
        <f>'Page 1 - General Information'!$G$12</f>
        <v>113361703</v>
      </c>
      <c r="B289" t="str">
        <f>'Page 1 - General Information'!$G$16</f>
        <v>2532</v>
      </c>
      <c r="C289" s="395" t="s">
        <v>19068</v>
      </c>
      <c r="D289"/>
      <c r="E289"/>
      <c r="F289"/>
      <c r="G289"/>
      <c r="H289"/>
      <c r="I289"/>
      <c r="J289"/>
      <c r="K289"/>
      <c r="L289"/>
      <c r="M289"/>
      <c r="N289" t="s">
        <v>4101</v>
      </c>
      <c r="O289" s="396">
        <f>INDEX('Page 2 - Team Information'!$K$14:$AP$184,Y289,X289)</f>
        <v>12</v>
      </c>
      <c r="P289"/>
      <c r="Q289"/>
      <c r="R289"/>
      <c r="S289" t="s">
        <v>4386</v>
      </c>
      <c r="T289"/>
      <c r="U289"/>
      <c r="V289"/>
      <c r="W289"/>
      <c r="X289" s="397">
        <v>3</v>
      </c>
      <c r="Y289" s="397">
        <v>96</v>
      </c>
    </row>
    <row r="290" spans="1:25" x14ac:dyDescent="0.25">
      <c r="A290">
        <f>'Page 1 - General Information'!$G$12</f>
        <v>113361703</v>
      </c>
      <c r="B290" t="str">
        <f>'Page 1 - General Information'!$G$16</f>
        <v>2532</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113361703</v>
      </c>
      <c r="B291" t="str">
        <f>'Page 1 - General Information'!$G$16</f>
        <v>2532</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113361703</v>
      </c>
      <c r="B292" t="str">
        <f>'Page 1 - General Information'!$G$16</f>
        <v>2532</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113361703</v>
      </c>
      <c r="B293" t="str">
        <f>'Page 1 - General Information'!$G$16</f>
        <v>2532</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113361703</v>
      </c>
      <c r="B294" t="str">
        <f>'Page 1 - General Information'!$G$16</f>
        <v>2532</v>
      </c>
      <c r="C294" s="395" t="s">
        <v>19068</v>
      </c>
      <c r="D294"/>
      <c r="E294"/>
      <c r="F294"/>
      <c r="G294"/>
      <c r="H294"/>
      <c r="I294"/>
      <c r="J294"/>
      <c r="K294"/>
      <c r="L294"/>
      <c r="M294"/>
      <c r="N294" t="s">
        <v>4101</v>
      </c>
      <c r="O294" s="396">
        <f>INDEX('Page 2 - Team Information'!$K$14:$AP$184,Y294,X294)</f>
        <v>8</v>
      </c>
      <c r="P294"/>
      <c r="Q294"/>
      <c r="R294"/>
      <c r="S294" t="s">
        <v>4391</v>
      </c>
      <c r="T294"/>
      <c r="U294"/>
      <c r="V294"/>
      <c r="W294"/>
      <c r="X294" s="397">
        <v>2</v>
      </c>
      <c r="Y294" s="397">
        <v>98</v>
      </c>
    </row>
    <row r="295" spans="1:25" x14ac:dyDescent="0.25">
      <c r="A295">
        <f>'Page 1 - General Information'!$G$12</f>
        <v>113361703</v>
      </c>
      <c r="B295" t="str">
        <f>'Page 1 - General Information'!$G$16</f>
        <v>2532</v>
      </c>
      <c r="C295" s="395" t="s">
        <v>19068</v>
      </c>
      <c r="D295"/>
      <c r="E295"/>
      <c r="F295"/>
      <c r="G295"/>
      <c r="H295"/>
      <c r="I295"/>
      <c r="J295"/>
      <c r="K295"/>
      <c r="L295"/>
      <c r="M295"/>
      <c r="N295" t="s">
        <v>4101</v>
      </c>
      <c r="O295" s="396">
        <f>INDEX('Page 2 - Team Information'!$K$14:$AP$184,Y295,X295)</f>
        <v>8</v>
      </c>
      <c r="P295"/>
      <c r="Q295"/>
      <c r="R295"/>
      <c r="S295" t="s">
        <v>4392</v>
      </c>
      <c r="T295"/>
      <c r="U295"/>
      <c r="V295"/>
      <c r="W295"/>
      <c r="X295" s="397">
        <v>3</v>
      </c>
      <c r="Y295" s="397">
        <v>98</v>
      </c>
    </row>
    <row r="296" spans="1:25" x14ac:dyDescent="0.25">
      <c r="A296">
        <f>'Page 1 - General Information'!$G$12</f>
        <v>113361703</v>
      </c>
      <c r="B296" t="str">
        <f>'Page 1 - General Information'!$G$16</f>
        <v>2532</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113361703</v>
      </c>
      <c r="B297" t="str">
        <f>'Page 1 - General Information'!$G$16</f>
        <v>2532</v>
      </c>
      <c r="C297" s="395" t="s">
        <v>19068</v>
      </c>
      <c r="D297"/>
      <c r="E297"/>
      <c r="F297"/>
      <c r="G297"/>
      <c r="H297"/>
      <c r="I297"/>
      <c r="J297"/>
      <c r="K297"/>
      <c r="L297"/>
      <c r="M297"/>
      <c r="N297" t="s">
        <v>4101</v>
      </c>
      <c r="O297" s="396">
        <f>INDEX('Page 2 - Team Information'!$K$14:$AP$184,Y297,X297)</f>
        <v>2</v>
      </c>
      <c r="P297"/>
      <c r="Q297"/>
      <c r="R297"/>
      <c r="S297" t="s">
        <v>4394</v>
      </c>
      <c r="T297"/>
      <c r="U297"/>
      <c r="V297"/>
      <c r="W297"/>
      <c r="X297" s="397">
        <v>2</v>
      </c>
      <c r="Y297" s="397">
        <v>99</v>
      </c>
    </row>
    <row r="298" spans="1:25" x14ac:dyDescent="0.25">
      <c r="A298">
        <f>'Page 1 - General Information'!$G$12</f>
        <v>113361703</v>
      </c>
      <c r="B298" t="str">
        <f>'Page 1 - General Information'!$G$16</f>
        <v>2532</v>
      </c>
      <c r="C298" s="395" t="s">
        <v>19068</v>
      </c>
      <c r="D298"/>
      <c r="E298"/>
      <c r="F298"/>
      <c r="G298"/>
      <c r="H298"/>
      <c r="I298"/>
      <c r="J298"/>
      <c r="K298"/>
      <c r="L298"/>
      <c r="M298"/>
      <c r="N298" t="s">
        <v>4101</v>
      </c>
      <c r="O298" s="396">
        <f>INDEX('Page 2 - Team Information'!$K$14:$AP$184,Y298,X298)</f>
        <v>2</v>
      </c>
      <c r="P298"/>
      <c r="Q298"/>
      <c r="R298"/>
      <c r="S298" t="s">
        <v>4395</v>
      </c>
      <c r="T298"/>
      <c r="U298"/>
      <c r="V298"/>
      <c r="W298"/>
      <c r="X298" s="397">
        <v>3</v>
      </c>
      <c r="Y298" s="397">
        <v>99</v>
      </c>
    </row>
    <row r="299" spans="1:25" x14ac:dyDescent="0.25">
      <c r="A299">
        <f>'Page 1 - General Information'!$G$12</f>
        <v>113361703</v>
      </c>
      <c r="B299" t="str">
        <f>'Page 1 - General Information'!$G$16</f>
        <v>2532</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113361703</v>
      </c>
      <c r="B300" t="str">
        <f>'Page 1 - General Information'!$G$16</f>
        <v>2532</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113361703</v>
      </c>
      <c r="B301" t="str">
        <f>'Page 1 - General Information'!$G$16</f>
        <v>2532</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113361703</v>
      </c>
      <c r="B302" t="str">
        <f>'Page 1 - General Information'!$G$16</f>
        <v>2532</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113361703</v>
      </c>
      <c r="B303" t="str">
        <f>'Page 1 - General Information'!$G$16</f>
        <v>2532</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f>'Page 1 - General Information'!$G$12</f>
        <v>113361703</v>
      </c>
      <c r="B304" t="str">
        <f>'Page 1 - General Information'!$G$16</f>
        <v>2532</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f>'Page 1 - General Information'!$G$12</f>
        <v>113361703</v>
      </c>
      <c r="B305" t="str">
        <f>'Page 1 - General Information'!$G$16</f>
        <v>2532</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113361703</v>
      </c>
      <c r="B306" t="str">
        <f>'Page 1 - General Information'!$G$16</f>
        <v>2532</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f>'Page 1 - General Information'!$G$12</f>
        <v>113361703</v>
      </c>
      <c r="B307" t="str">
        <f>'Page 1 - General Information'!$G$16</f>
        <v>2532</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f>'Page 1 - General Information'!$G$12</f>
        <v>113361703</v>
      </c>
      <c r="B308" t="str">
        <f>'Page 1 - General Information'!$G$16</f>
        <v>2532</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113361703</v>
      </c>
      <c r="B309" t="str">
        <f>'Page 1 - General Information'!$G$16</f>
        <v>2532</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113361703</v>
      </c>
      <c r="B310" t="str">
        <f>'Page 1 - General Information'!$G$16</f>
        <v>2532</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113361703</v>
      </c>
      <c r="B311" t="str">
        <f>'Page 1 - General Information'!$G$16</f>
        <v>2532</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113361703</v>
      </c>
      <c r="B312" t="str">
        <f>'Page 1 - General Information'!$G$16</f>
        <v>2532</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113361703</v>
      </c>
      <c r="B313" t="str">
        <f>'Page 1 - General Information'!$G$16</f>
        <v>2532</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113361703</v>
      </c>
      <c r="B314" t="str">
        <f>'Page 1 - General Information'!$G$16</f>
        <v>2532</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113361703</v>
      </c>
      <c r="B315" t="str">
        <f>'Page 1 - General Information'!$G$16</f>
        <v>2532</v>
      </c>
      <c r="C315" s="395" t="s">
        <v>19068</v>
      </c>
      <c r="D315"/>
      <c r="E315"/>
      <c r="F315"/>
      <c r="G315"/>
      <c r="H315"/>
      <c r="I315"/>
      <c r="J315"/>
      <c r="K315"/>
      <c r="L315"/>
      <c r="M315"/>
      <c r="N315" t="s">
        <v>4101</v>
      </c>
      <c r="O315" s="396">
        <f>INDEX('Page 2 - Team Information'!$K$14:$AP$184,Y315,X315)</f>
        <v>20</v>
      </c>
      <c r="P315"/>
      <c r="Q315"/>
      <c r="R315"/>
      <c r="S315" t="s">
        <v>4412</v>
      </c>
      <c r="T315"/>
      <c r="U315"/>
      <c r="V315"/>
      <c r="W315"/>
      <c r="X315" s="397">
        <v>2</v>
      </c>
      <c r="Y315" s="397">
        <v>105</v>
      </c>
    </row>
    <row r="316" spans="1:25" x14ac:dyDescent="0.25">
      <c r="A316">
        <f>'Page 1 - General Information'!$G$12</f>
        <v>113361703</v>
      </c>
      <c r="B316" t="str">
        <f>'Page 1 - General Information'!$G$16</f>
        <v>2532</v>
      </c>
      <c r="C316" s="395" t="s">
        <v>19068</v>
      </c>
      <c r="D316"/>
      <c r="E316"/>
      <c r="F316"/>
      <c r="G316"/>
      <c r="H316"/>
      <c r="I316"/>
      <c r="J316"/>
      <c r="K316"/>
      <c r="L316"/>
      <c r="M316"/>
      <c r="N316" t="s">
        <v>4101</v>
      </c>
      <c r="O316" s="396">
        <f>INDEX('Page 2 - Team Information'!$K$14:$AP$184,Y316,X316)</f>
        <v>20</v>
      </c>
      <c r="P316"/>
      <c r="Q316"/>
      <c r="R316"/>
      <c r="S316" t="s">
        <v>4413</v>
      </c>
      <c r="T316"/>
      <c r="U316"/>
      <c r="V316"/>
      <c r="W316"/>
      <c r="X316" s="397">
        <v>3</v>
      </c>
      <c r="Y316" s="397">
        <v>105</v>
      </c>
    </row>
    <row r="317" spans="1:25" x14ac:dyDescent="0.25">
      <c r="A317">
        <f>'Page 1 - General Information'!$G$12</f>
        <v>113361703</v>
      </c>
      <c r="B317" t="str">
        <f>'Page 1 - General Information'!$G$16</f>
        <v>2532</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113361703</v>
      </c>
      <c r="B318" t="str">
        <f>'Page 1 - General Information'!$G$16</f>
        <v>2532</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113361703</v>
      </c>
      <c r="B319" t="str">
        <f>'Page 1 - General Information'!$G$16</f>
        <v>2532</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113361703</v>
      </c>
      <c r="B320" t="str">
        <f>'Page 1 - General Information'!$G$16</f>
        <v>2532</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113361703</v>
      </c>
      <c r="B321" t="str">
        <f>'Page 1 - General Information'!$G$16</f>
        <v>2532</v>
      </c>
      <c r="C321" s="395" t="s">
        <v>19068</v>
      </c>
      <c r="D321"/>
      <c r="E321"/>
      <c r="F321"/>
      <c r="G321"/>
      <c r="H321"/>
      <c r="I321"/>
      <c r="J321"/>
      <c r="K321"/>
      <c r="L321"/>
      <c r="M321"/>
      <c r="N321" t="s">
        <v>4101</v>
      </c>
      <c r="O321" s="396">
        <f>INDEX('Page 2 - Team Information'!$K$14:$AP$184,Y321,X321)</f>
        <v>16</v>
      </c>
      <c r="P321"/>
      <c r="Q321"/>
      <c r="R321"/>
      <c r="S321" t="s">
        <v>4418</v>
      </c>
      <c r="T321"/>
      <c r="U321"/>
      <c r="V321"/>
      <c r="W321"/>
      <c r="X321" s="397">
        <v>2</v>
      </c>
      <c r="Y321" s="397">
        <v>107</v>
      </c>
    </row>
    <row r="322" spans="1:25" x14ac:dyDescent="0.25">
      <c r="A322">
        <f>'Page 1 - General Information'!$G$12</f>
        <v>113361703</v>
      </c>
      <c r="B322" t="str">
        <f>'Page 1 - General Information'!$G$16</f>
        <v>2532</v>
      </c>
      <c r="C322" s="395" t="s">
        <v>19068</v>
      </c>
      <c r="D322"/>
      <c r="E322"/>
      <c r="F322"/>
      <c r="G322"/>
      <c r="H322"/>
      <c r="I322"/>
      <c r="J322"/>
      <c r="K322"/>
      <c r="L322"/>
      <c r="M322"/>
      <c r="N322" t="s">
        <v>4101</v>
      </c>
      <c r="O322" s="396">
        <f>INDEX('Page 2 - Team Information'!$K$14:$AP$184,Y322,X322)</f>
        <v>16</v>
      </c>
      <c r="P322"/>
      <c r="Q322"/>
      <c r="R322"/>
      <c r="S322" t="s">
        <v>4419</v>
      </c>
      <c r="T322"/>
      <c r="U322"/>
      <c r="V322"/>
      <c r="W322"/>
      <c r="X322" s="397">
        <v>3</v>
      </c>
      <c r="Y322" s="397">
        <v>107</v>
      </c>
    </row>
    <row r="323" spans="1:25" x14ac:dyDescent="0.25">
      <c r="A323">
        <f>'Page 1 - General Information'!$G$12</f>
        <v>113361703</v>
      </c>
      <c r="B323" t="str">
        <f>'Page 1 - General Information'!$G$16</f>
        <v>2532</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113361703</v>
      </c>
      <c r="B324" t="str">
        <f>'Page 1 - General Information'!$G$16</f>
        <v>2532</v>
      </c>
      <c r="C324" s="395" t="s">
        <v>19068</v>
      </c>
      <c r="D324"/>
      <c r="E324"/>
      <c r="F324"/>
      <c r="G324"/>
      <c r="H324"/>
      <c r="I324"/>
      <c r="J324"/>
      <c r="K324"/>
      <c r="L324"/>
      <c r="M324"/>
      <c r="N324" t="s">
        <v>4101</v>
      </c>
      <c r="O324" s="396">
        <f>INDEX('Page 2 - Team Information'!$K$14:$AP$184,Y324,X324)</f>
        <v>10</v>
      </c>
      <c r="P324"/>
      <c r="Q324"/>
      <c r="R324"/>
      <c r="S324" t="s">
        <v>10105</v>
      </c>
      <c r="T324"/>
      <c r="U324"/>
      <c r="V324"/>
      <c r="W324"/>
      <c r="X324" s="397">
        <v>2</v>
      </c>
      <c r="Y324" s="397">
        <v>108</v>
      </c>
    </row>
    <row r="325" spans="1:25" x14ac:dyDescent="0.25">
      <c r="A325">
        <f>'Page 1 - General Information'!$G$12</f>
        <v>113361703</v>
      </c>
      <c r="B325" t="str">
        <f>'Page 1 - General Information'!$G$16</f>
        <v>2532</v>
      </c>
      <c r="C325" s="395" t="s">
        <v>19068</v>
      </c>
      <c r="D325"/>
      <c r="E325"/>
      <c r="F325"/>
      <c r="G325"/>
      <c r="H325"/>
      <c r="I325"/>
      <c r="J325"/>
      <c r="K325"/>
      <c r="L325"/>
      <c r="M325"/>
      <c r="N325" t="s">
        <v>4101</v>
      </c>
      <c r="O325" s="396">
        <f>INDEX('Page 2 - Team Information'!$K$14:$AP$184,Y325,X325)</f>
        <v>10</v>
      </c>
      <c r="P325"/>
      <c r="Q325"/>
      <c r="R325"/>
      <c r="S325" t="s">
        <v>10106</v>
      </c>
      <c r="T325"/>
      <c r="U325"/>
      <c r="V325"/>
      <c r="W325"/>
      <c r="X325" s="397">
        <v>3</v>
      </c>
      <c r="Y325" s="397">
        <v>108</v>
      </c>
    </row>
    <row r="326" spans="1:25" x14ac:dyDescent="0.25">
      <c r="A326">
        <f>'Page 1 - General Information'!$G$12</f>
        <v>113361703</v>
      </c>
      <c r="B326" t="str">
        <f>'Page 1 - General Information'!$G$16</f>
        <v>2532</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113361703</v>
      </c>
      <c r="B327" t="str">
        <f>'Page 1 - General Information'!$G$16</f>
        <v>2532</v>
      </c>
      <c r="C327" s="395" t="s">
        <v>19068</v>
      </c>
      <c r="D327"/>
      <c r="E327"/>
      <c r="F327"/>
      <c r="G327"/>
      <c r="H327"/>
      <c r="I327"/>
      <c r="J327"/>
      <c r="K327"/>
      <c r="L327"/>
      <c r="M327"/>
      <c r="N327" t="s">
        <v>4101</v>
      </c>
      <c r="O327" s="396">
        <f>INDEX('Page 2 - Team Information'!$K$14:$AP$184,Y327,X327)</f>
        <v>4</v>
      </c>
      <c r="P327"/>
      <c r="Q327"/>
      <c r="R327"/>
      <c r="S327" t="s">
        <v>4421</v>
      </c>
      <c r="T327"/>
      <c r="U327"/>
      <c r="V327"/>
      <c r="W327"/>
      <c r="X327" s="397">
        <v>2</v>
      </c>
      <c r="Y327" s="397">
        <v>109</v>
      </c>
    </row>
    <row r="328" spans="1:25" x14ac:dyDescent="0.25">
      <c r="A328">
        <f>'Page 1 - General Information'!$G$12</f>
        <v>113361703</v>
      </c>
      <c r="B328" t="str">
        <f>'Page 1 - General Information'!$G$16</f>
        <v>2532</v>
      </c>
      <c r="C328" s="395" t="s">
        <v>19068</v>
      </c>
      <c r="D328"/>
      <c r="E328"/>
      <c r="F328"/>
      <c r="G328"/>
      <c r="H328"/>
      <c r="I328"/>
      <c r="J328"/>
      <c r="K328"/>
      <c r="L328"/>
      <c r="M328"/>
      <c r="N328" t="s">
        <v>4101</v>
      </c>
      <c r="O328" s="396">
        <f>INDEX('Page 2 - Team Information'!$K$14:$AP$184,Y328,X328)</f>
        <v>4</v>
      </c>
      <c r="P328"/>
      <c r="Q328"/>
      <c r="R328"/>
      <c r="S328" t="s">
        <v>4422</v>
      </c>
      <c r="T328"/>
      <c r="U328"/>
      <c r="V328"/>
      <c r="W328"/>
      <c r="X328" s="397">
        <v>3</v>
      </c>
      <c r="Y328" s="397">
        <v>109</v>
      </c>
    </row>
    <row r="329" spans="1:25" x14ac:dyDescent="0.25">
      <c r="A329">
        <f>'Page 1 - General Information'!$G$12</f>
        <v>113361703</v>
      </c>
      <c r="B329" t="str">
        <f>'Page 1 - General Information'!$G$16</f>
        <v>2532</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113361703</v>
      </c>
      <c r="B330" t="str">
        <f>'Page 1 - General Information'!$G$16</f>
        <v>2532</v>
      </c>
      <c r="C330" s="395" t="s">
        <v>19068</v>
      </c>
      <c r="D330"/>
      <c r="E330"/>
      <c r="F330"/>
      <c r="G330"/>
      <c r="H330"/>
      <c r="I330"/>
      <c r="J330"/>
      <c r="K330"/>
      <c r="L330"/>
      <c r="M330"/>
      <c r="N330" t="s">
        <v>4101</v>
      </c>
      <c r="O330" s="396">
        <f>INDEX('Page 2 - Team Information'!$K$14:$AP$184,Y330,X330)</f>
        <v>14</v>
      </c>
      <c r="P330"/>
      <c r="Q330"/>
      <c r="R330"/>
      <c r="S330" t="s">
        <v>4424</v>
      </c>
      <c r="T330"/>
      <c r="U330"/>
      <c r="V330"/>
      <c r="W330"/>
      <c r="X330" s="397">
        <v>2</v>
      </c>
      <c r="Y330" s="397">
        <v>110</v>
      </c>
    </row>
    <row r="331" spans="1:25" x14ac:dyDescent="0.25">
      <c r="A331">
        <f>'Page 1 - General Information'!$G$12</f>
        <v>113361703</v>
      </c>
      <c r="B331" t="str">
        <f>'Page 1 - General Information'!$G$16</f>
        <v>2532</v>
      </c>
      <c r="C331" s="395" t="s">
        <v>19068</v>
      </c>
      <c r="D331"/>
      <c r="E331"/>
      <c r="F331"/>
      <c r="G331"/>
      <c r="H331"/>
      <c r="I331"/>
      <c r="J331"/>
      <c r="K331"/>
      <c r="L331"/>
      <c r="M331"/>
      <c r="N331" t="s">
        <v>4101</v>
      </c>
      <c r="O331" s="396">
        <f>INDEX('Page 2 - Team Information'!$K$14:$AP$184,Y331,X331)</f>
        <v>14</v>
      </c>
      <c r="P331"/>
      <c r="Q331"/>
      <c r="R331"/>
      <c r="S331" t="s">
        <v>4425</v>
      </c>
      <c r="T331"/>
      <c r="U331"/>
      <c r="V331"/>
      <c r="W331"/>
      <c r="X331" s="397">
        <v>3</v>
      </c>
      <c r="Y331" s="397">
        <v>110</v>
      </c>
    </row>
    <row r="332" spans="1:25" x14ac:dyDescent="0.25">
      <c r="A332">
        <f>'Page 1 - General Information'!$G$12</f>
        <v>113361703</v>
      </c>
      <c r="B332" t="str">
        <f>'Page 1 - General Information'!$G$16</f>
        <v>2532</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113361703</v>
      </c>
      <c r="B333" t="str">
        <f>'Page 1 - General Information'!$G$16</f>
        <v>2532</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113361703</v>
      </c>
      <c r="B334" t="str">
        <f>'Page 1 - General Information'!$G$16</f>
        <v>2532</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113361703</v>
      </c>
      <c r="B335" t="str">
        <f>'Page 1 - General Information'!$G$16</f>
        <v>2532</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113361703</v>
      </c>
      <c r="B336" t="str">
        <f>'Page 1 - General Information'!$G$16</f>
        <v>2532</v>
      </c>
      <c r="C336" s="395" t="s">
        <v>19068</v>
      </c>
      <c r="D336"/>
      <c r="E336"/>
      <c r="F336"/>
      <c r="G336"/>
      <c r="H336"/>
      <c r="I336"/>
      <c r="J336"/>
      <c r="K336"/>
      <c r="L336"/>
      <c r="M336"/>
      <c r="N336" t="s">
        <v>4101</v>
      </c>
      <c r="O336" s="396">
        <f>INDEX('Page 2 - Team Information'!$K$14:$AP$184,Y336,X336)</f>
        <v>18</v>
      </c>
      <c r="P336"/>
      <c r="Q336"/>
      <c r="R336"/>
      <c r="S336" t="s">
        <v>4430</v>
      </c>
      <c r="T336"/>
      <c r="U336"/>
      <c r="V336"/>
      <c r="W336"/>
      <c r="X336" s="397">
        <v>2</v>
      </c>
      <c r="Y336" s="397">
        <v>112</v>
      </c>
    </row>
    <row r="337" spans="1:25" x14ac:dyDescent="0.25">
      <c r="A337">
        <f>'Page 1 - General Information'!$G$12</f>
        <v>113361703</v>
      </c>
      <c r="B337" t="str">
        <f>'Page 1 - General Information'!$G$16</f>
        <v>2532</v>
      </c>
      <c r="C337" s="395" t="s">
        <v>19068</v>
      </c>
      <c r="D337"/>
      <c r="E337"/>
      <c r="F337"/>
      <c r="G337"/>
      <c r="H337"/>
      <c r="I337"/>
      <c r="J337"/>
      <c r="K337"/>
      <c r="L337"/>
      <c r="M337"/>
      <c r="N337" t="s">
        <v>4101</v>
      </c>
      <c r="O337" s="396">
        <f>INDEX('Page 2 - Team Information'!$K$14:$AP$184,Y337,X337)</f>
        <v>18</v>
      </c>
      <c r="P337"/>
      <c r="Q337"/>
      <c r="R337"/>
      <c r="S337" t="s">
        <v>4431</v>
      </c>
      <c r="T337"/>
      <c r="U337"/>
      <c r="V337"/>
      <c r="W337"/>
      <c r="X337" s="397">
        <v>3</v>
      </c>
      <c r="Y337" s="397">
        <v>112</v>
      </c>
    </row>
    <row r="338" spans="1:25" x14ac:dyDescent="0.25">
      <c r="A338">
        <f>'Page 1 - General Information'!$G$12</f>
        <v>113361703</v>
      </c>
      <c r="B338" t="str">
        <f>'Page 1 - General Information'!$G$16</f>
        <v>2532</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113361703</v>
      </c>
      <c r="B339" t="str">
        <f>'Page 1 - General Information'!$G$16</f>
        <v>2532</v>
      </c>
      <c r="C339" s="395" t="s">
        <v>19068</v>
      </c>
      <c r="D339"/>
      <c r="E339"/>
      <c r="F339"/>
      <c r="G339"/>
      <c r="H339"/>
      <c r="I339"/>
      <c r="J339"/>
      <c r="K339"/>
      <c r="L339"/>
      <c r="M339"/>
      <c r="N339" t="s">
        <v>4101</v>
      </c>
      <c r="O339" s="396">
        <f>INDEX('Page 2 - Team Information'!$K$14:$AP$184,Y339,X339)</f>
        <v>12</v>
      </c>
      <c r="P339"/>
      <c r="Q339"/>
      <c r="R339"/>
      <c r="S339" t="s">
        <v>4433</v>
      </c>
      <c r="T339"/>
      <c r="U339"/>
      <c r="V339"/>
      <c r="W339"/>
      <c r="X339" s="397">
        <v>2</v>
      </c>
      <c r="Y339" s="397">
        <v>113</v>
      </c>
    </row>
    <row r="340" spans="1:25" x14ac:dyDescent="0.25">
      <c r="A340">
        <f>'Page 1 - General Information'!$G$12</f>
        <v>113361703</v>
      </c>
      <c r="B340" t="str">
        <f>'Page 1 - General Information'!$G$16</f>
        <v>2532</v>
      </c>
      <c r="C340" s="395" t="s">
        <v>19068</v>
      </c>
      <c r="D340"/>
      <c r="E340"/>
      <c r="F340"/>
      <c r="G340"/>
      <c r="H340"/>
      <c r="I340"/>
      <c r="J340"/>
      <c r="K340"/>
      <c r="L340"/>
      <c r="M340"/>
      <c r="N340" t="s">
        <v>4101</v>
      </c>
      <c r="O340" s="396">
        <f>INDEX('Page 2 - Team Information'!$K$14:$AP$184,Y340,X340)</f>
        <v>12</v>
      </c>
      <c r="P340"/>
      <c r="Q340"/>
      <c r="R340"/>
      <c r="S340" t="s">
        <v>4434</v>
      </c>
      <c r="T340"/>
      <c r="U340"/>
      <c r="V340"/>
      <c r="W340"/>
      <c r="X340" s="397">
        <v>3</v>
      </c>
      <c r="Y340" s="397">
        <v>113</v>
      </c>
    </row>
    <row r="341" spans="1:25" x14ac:dyDescent="0.25">
      <c r="A341">
        <f>'Page 1 - General Information'!$G$12</f>
        <v>113361703</v>
      </c>
      <c r="B341" t="str">
        <f>'Page 1 - General Information'!$G$16</f>
        <v>2532</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113361703</v>
      </c>
      <c r="B342" t="str">
        <f>'Page 1 - General Information'!$G$16</f>
        <v>2532</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113361703</v>
      </c>
      <c r="B343" t="str">
        <f>'Page 1 - General Information'!$G$16</f>
        <v>2532</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113361703</v>
      </c>
      <c r="B344" t="str">
        <f>'Page 1 - General Information'!$G$16</f>
        <v>2532</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113361703</v>
      </c>
      <c r="B345" t="str">
        <f>'Page 1 - General Information'!$G$16</f>
        <v>2532</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f>'Page 1 - General Information'!$G$12</f>
        <v>113361703</v>
      </c>
      <c r="B346" t="str">
        <f>'Page 1 - General Information'!$G$16</f>
        <v>2532</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f>'Page 1 - General Information'!$G$12</f>
        <v>113361703</v>
      </c>
      <c r="B347" t="str">
        <f>'Page 1 - General Information'!$G$16</f>
        <v>2532</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113361703</v>
      </c>
      <c r="B348" t="str">
        <f>'Page 1 - General Information'!$G$16</f>
        <v>2532</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113361703</v>
      </c>
      <c r="B349" t="str">
        <f>'Page 1 - General Information'!$G$16</f>
        <v>2532</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113361703</v>
      </c>
      <c r="B350" t="str">
        <f>'Page 1 - General Information'!$G$16</f>
        <v>2532</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113361703</v>
      </c>
      <c r="B351" t="str">
        <f>'Page 1 - General Information'!$G$16</f>
        <v>2532</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113361703</v>
      </c>
      <c r="B352" t="str">
        <f>'Page 1 - General Information'!$G$16</f>
        <v>2532</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113361703</v>
      </c>
      <c r="B353" t="str">
        <f>'Page 1 - General Information'!$G$16</f>
        <v>2532</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113361703</v>
      </c>
      <c r="B354" t="str">
        <f>'Page 1 - General Information'!$G$16</f>
        <v>2532</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f>'Page 1 - General Information'!$G$12</f>
        <v>113361703</v>
      </c>
      <c r="B355" t="str">
        <f>'Page 1 - General Information'!$G$16</f>
        <v>2532</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f>'Page 1 - General Information'!$G$12</f>
        <v>113361703</v>
      </c>
      <c r="B356" t="str">
        <f>'Page 1 - General Information'!$G$16</f>
        <v>2532</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113361703</v>
      </c>
      <c r="B357" t="str">
        <f>'Page 1 - General Information'!$G$16</f>
        <v>2532</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f>'Page 1 - General Information'!$G$12</f>
        <v>113361703</v>
      </c>
      <c r="B358" t="str">
        <f>'Page 1 - General Information'!$G$16</f>
        <v>2532</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f>'Page 1 - General Information'!$G$12</f>
        <v>113361703</v>
      </c>
      <c r="B359" t="str">
        <f>'Page 1 - General Information'!$G$16</f>
        <v>2532</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113361703</v>
      </c>
      <c r="B360" t="str">
        <f>'Page 1 - General Information'!$G$16</f>
        <v>2532</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113361703</v>
      </c>
      <c r="B361" t="str">
        <f>'Page 1 - General Information'!$G$16</f>
        <v>2532</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113361703</v>
      </c>
      <c r="B362" t="str">
        <f>'Page 1 - General Information'!$G$16</f>
        <v>2532</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113361703</v>
      </c>
      <c r="B363" t="str">
        <f>'Page 1 - General Information'!$G$16</f>
        <v>2532</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113361703</v>
      </c>
      <c r="B364" t="str">
        <f>'Page 1 - General Information'!$G$16</f>
        <v>2532</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113361703</v>
      </c>
      <c r="B365" t="str">
        <f>'Page 1 - General Information'!$G$16</f>
        <v>2532</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113361703</v>
      </c>
      <c r="B366" t="str">
        <f>'Page 1 - General Information'!$G$16</f>
        <v>2532</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113361703</v>
      </c>
      <c r="B367" t="str">
        <f>'Page 1 - General Information'!$G$16</f>
        <v>2532</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113361703</v>
      </c>
      <c r="B368" t="str">
        <f>'Page 1 - General Information'!$G$16</f>
        <v>2532</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113361703</v>
      </c>
      <c r="B369" t="str">
        <f>'Page 1 - General Information'!$G$16</f>
        <v>2532</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113361703</v>
      </c>
      <c r="B370" t="str">
        <f>'Page 1 - General Information'!$G$16</f>
        <v>2532</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113361703</v>
      </c>
      <c r="B371" t="str">
        <f>'Page 1 - General Information'!$G$16</f>
        <v>2532</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113361703</v>
      </c>
      <c r="B372" t="str">
        <f>'Page 1 - General Information'!$G$16</f>
        <v>2532</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113361703</v>
      </c>
      <c r="B373" t="str">
        <f>'Page 1 - General Information'!$G$16</f>
        <v>2532</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113361703</v>
      </c>
      <c r="B374" t="str">
        <f>'Page 1 - General Information'!$G$16</f>
        <v>2532</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113361703</v>
      </c>
      <c r="B375" t="str">
        <f>'Page 1 - General Information'!$G$16</f>
        <v>2532</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f>'Page 1 - General Information'!$G$12</f>
        <v>113361703</v>
      </c>
      <c r="B376" t="str">
        <f>'Page 1 - General Information'!$G$16</f>
        <v>2532</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f>'Page 1 - General Information'!$G$12</f>
        <v>113361703</v>
      </c>
      <c r="B377" t="str">
        <f>'Page 1 - General Information'!$G$16</f>
        <v>2532</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113361703</v>
      </c>
      <c r="B378" t="str">
        <f>'Page 1 - General Information'!$G$16</f>
        <v>2532</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113361703</v>
      </c>
      <c r="B379" t="str">
        <f>'Page 1 - General Information'!$G$16</f>
        <v>2532</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113361703</v>
      </c>
      <c r="B380" t="str">
        <f>'Page 1 - General Information'!$G$16</f>
        <v>2532</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113361703</v>
      </c>
      <c r="B381" t="str">
        <f>'Page 1 - General Information'!$G$16</f>
        <v>2532</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f>'Page 1 - General Information'!$G$12</f>
        <v>113361703</v>
      </c>
      <c r="B382" t="str">
        <f>'Page 1 - General Information'!$G$16</f>
        <v>2532</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f>'Page 1 - General Information'!$G$12</f>
        <v>113361703</v>
      </c>
      <c r="B383" t="str">
        <f>'Page 1 - General Information'!$G$16</f>
        <v>2532</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113361703</v>
      </c>
      <c r="B384" t="str">
        <f>'Page 1 - General Information'!$G$16</f>
        <v>2532</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113361703</v>
      </c>
      <c r="B385" t="str">
        <f>'Page 1 - General Information'!$G$16</f>
        <v>2532</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113361703</v>
      </c>
      <c r="B386" t="str">
        <f>'Page 1 - General Information'!$G$16</f>
        <v>2532</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113361703</v>
      </c>
      <c r="B387" t="str">
        <f>'Page 1 - General Information'!$G$16</f>
        <v>2532</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f>'Page 1 - General Information'!$G$12</f>
        <v>113361703</v>
      </c>
      <c r="B388" t="str">
        <f>'Page 1 - General Information'!$G$16</f>
        <v>2532</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f>'Page 1 - General Information'!$G$12</f>
        <v>113361703</v>
      </c>
      <c r="B389" t="str">
        <f>'Page 1 - General Information'!$G$16</f>
        <v>2532</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113361703</v>
      </c>
      <c r="B390" t="str">
        <f>'Page 1 - General Information'!$G$16</f>
        <v>2532</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f>'Page 1 - General Information'!$G$12</f>
        <v>113361703</v>
      </c>
      <c r="B391" t="str">
        <f>'Page 1 - General Information'!$G$16</f>
        <v>2532</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f>'Page 1 - General Information'!$G$12</f>
        <v>113361703</v>
      </c>
      <c r="B392" t="str">
        <f>'Page 1 - General Information'!$G$16</f>
        <v>2532</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113361703</v>
      </c>
      <c r="B393" t="str">
        <f>'Page 1 - General Information'!$G$16</f>
        <v>2532</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113361703</v>
      </c>
      <c r="B394" t="str">
        <f>'Page 1 - General Information'!$G$16</f>
        <v>2532</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113361703</v>
      </c>
      <c r="B395" t="str">
        <f>'Page 1 - General Information'!$G$16</f>
        <v>2532</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113361703</v>
      </c>
      <c r="B396" t="str">
        <f>'Page 1 - General Information'!$G$16</f>
        <v>2532</v>
      </c>
      <c r="C396" s="395" t="s">
        <v>19068</v>
      </c>
      <c r="D396"/>
      <c r="E396"/>
      <c r="F396"/>
      <c r="G396"/>
      <c r="H396"/>
      <c r="I396"/>
      <c r="J396"/>
      <c r="K396"/>
      <c r="L396"/>
      <c r="M396"/>
      <c r="N396" t="s">
        <v>4101</v>
      </c>
      <c r="O396" s="396">
        <f>INDEX('Page 2 - Team Information'!$K$14:$AP$184,Y396,X396)</f>
        <v>0</v>
      </c>
      <c r="P396"/>
      <c r="Q396"/>
      <c r="R396"/>
      <c r="S396" t="s">
        <v>4487</v>
      </c>
      <c r="T396"/>
      <c r="U396"/>
      <c r="V396"/>
      <c r="W396"/>
      <c r="X396" s="397">
        <v>2</v>
      </c>
      <c r="Y396" s="397">
        <v>132</v>
      </c>
    </row>
    <row r="397" spans="1:25" x14ac:dyDescent="0.25">
      <c r="A397">
        <f>'Page 1 - General Information'!$G$12</f>
        <v>113361703</v>
      </c>
      <c r="B397" t="str">
        <f>'Page 1 - General Information'!$G$16</f>
        <v>2532</v>
      </c>
      <c r="C397" s="395" t="s">
        <v>19068</v>
      </c>
      <c r="D397"/>
      <c r="E397"/>
      <c r="F397"/>
      <c r="G397"/>
      <c r="H397"/>
      <c r="I397"/>
      <c r="J397"/>
      <c r="K397"/>
      <c r="L397"/>
      <c r="M397"/>
      <c r="N397" t="s">
        <v>4101</v>
      </c>
      <c r="O397" s="396">
        <f>INDEX('Page 2 - Team Information'!$K$14:$AP$184,Y397,X397)</f>
        <v>0</v>
      </c>
      <c r="P397"/>
      <c r="Q397"/>
      <c r="R397"/>
      <c r="S397" t="s">
        <v>4488</v>
      </c>
      <c r="T397"/>
      <c r="U397"/>
      <c r="V397"/>
      <c r="W397"/>
      <c r="X397" s="397">
        <v>3</v>
      </c>
      <c r="Y397" s="397">
        <v>132</v>
      </c>
    </row>
    <row r="398" spans="1:25" x14ac:dyDescent="0.25">
      <c r="A398">
        <f>'Page 1 - General Information'!$G$12</f>
        <v>113361703</v>
      </c>
      <c r="B398" t="str">
        <f>'Page 1 - General Information'!$G$16</f>
        <v>2532</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113361703</v>
      </c>
      <c r="B399" t="str">
        <f>'Page 1 - General Information'!$G$16</f>
        <v>2532</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113361703</v>
      </c>
      <c r="B400" t="str">
        <f>'Page 1 - General Information'!$G$16</f>
        <v>2532</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113361703</v>
      </c>
      <c r="B401" t="str">
        <f>'Page 1 - General Information'!$G$16</f>
        <v>2532</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113361703</v>
      </c>
      <c r="B402" t="str">
        <f>'Page 1 - General Information'!$G$16</f>
        <v>2532</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113361703</v>
      </c>
      <c r="B403" t="str">
        <f>'Page 1 - General Information'!$G$16</f>
        <v>2532</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113361703</v>
      </c>
      <c r="B404" t="str">
        <f>'Page 1 - General Information'!$G$16</f>
        <v>2532</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113361703</v>
      </c>
      <c r="B405" t="str">
        <f>'Page 1 - General Information'!$G$16</f>
        <v>2532</v>
      </c>
      <c r="C405" s="395" t="s">
        <v>19068</v>
      </c>
      <c r="D405"/>
      <c r="E405"/>
      <c r="F405"/>
      <c r="G405"/>
      <c r="H405"/>
      <c r="I405"/>
      <c r="J405"/>
      <c r="K405"/>
      <c r="L405"/>
      <c r="M405"/>
      <c r="N405" t="s">
        <v>4101</v>
      </c>
      <c r="O405" s="396">
        <f>INDEX('Page 2 - Team Information'!$K$14:$AP$184,Y405,X405)</f>
        <v>0</v>
      </c>
      <c r="P405"/>
      <c r="Q405"/>
      <c r="R405"/>
      <c r="S405" t="s">
        <v>4496</v>
      </c>
      <c r="T405"/>
      <c r="U405"/>
      <c r="V405"/>
      <c r="W405"/>
      <c r="X405" s="397">
        <v>2</v>
      </c>
      <c r="Y405" s="397">
        <v>135</v>
      </c>
    </row>
    <row r="406" spans="1:25" x14ac:dyDescent="0.25">
      <c r="A406">
        <f>'Page 1 - General Information'!$G$12</f>
        <v>113361703</v>
      </c>
      <c r="B406" t="str">
        <f>'Page 1 - General Information'!$G$16</f>
        <v>2532</v>
      </c>
      <c r="C406" s="395" t="s">
        <v>19068</v>
      </c>
      <c r="D406"/>
      <c r="E406"/>
      <c r="F406"/>
      <c r="G406"/>
      <c r="H406"/>
      <c r="I406"/>
      <c r="J406"/>
      <c r="K406"/>
      <c r="L406"/>
      <c r="M406"/>
      <c r="N406" t="s">
        <v>4101</v>
      </c>
      <c r="O406" s="396">
        <f>INDEX('Page 2 - Team Information'!$K$14:$AP$184,Y406,X406)</f>
        <v>0</v>
      </c>
      <c r="P406"/>
      <c r="Q406"/>
      <c r="R406"/>
      <c r="S406" t="s">
        <v>4497</v>
      </c>
      <c r="T406"/>
      <c r="U406"/>
      <c r="V406"/>
      <c r="W406"/>
      <c r="X406" s="397">
        <v>3</v>
      </c>
      <c r="Y406" s="397">
        <v>135</v>
      </c>
    </row>
    <row r="407" spans="1:25" x14ac:dyDescent="0.25">
      <c r="A407">
        <f>'Page 1 - General Information'!$G$12</f>
        <v>113361703</v>
      </c>
      <c r="B407" t="str">
        <f>'Page 1 - General Information'!$G$16</f>
        <v>2532</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113361703</v>
      </c>
      <c r="B408" t="str">
        <f>'Page 1 - General Information'!$G$16</f>
        <v>2532</v>
      </c>
      <c r="C408" s="395" t="s">
        <v>19068</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25">
      <c r="A409">
        <f>'Page 1 - General Information'!$G$12</f>
        <v>113361703</v>
      </c>
      <c r="B409" t="str">
        <f>'Page 1 - General Information'!$G$16</f>
        <v>2532</v>
      </c>
      <c r="C409" s="395" t="s">
        <v>19068</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25">
      <c r="A410">
        <f>'Page 1 - General Information'!$G$12</f>
        <v>113361703</v>
      </c>
      <c r="B410" t="str">
        <f>'Page 1 - General Information'!$G$16</f>
        <v>2532</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113361703</v>
      </c>
      <c r="B411" t="str">
        <f>'Page 1 - General Information'!$G$16</f>
        <v>2532</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113361703</v>
      </c>
      <c r="B412" t="str">
        <f>'Page 1 - General Information'!$G$16</f>
        <v>2532</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113361703</v>
      </c>
      <c r="B413" t="str">
        <f>'Page 1 - General Information'!$G$16</f>
        <v>2532</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113361703</v>
      </c>
      <c r="B414" t="str">
        <f>'Page 1 - General Information'!$G$16</f>
        <v>2532</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113361703</v>
      </c>
      <c r="B415" t="str">
        <f>'Page 1 - General Information'!$G$16</f>
        <v>2532</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113361703</v>
      </c>
      <c r="B416" t="str">
        <f>'Page 1 - General Information'!$G$16</f>
        <v>2532</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113361703</v>
      </c>
      <c r="B417" t="str">
        <f>'Page 1 - General Information'!$G$16</f>
        <v>2532</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113361703</v>
      </c>
      <c r="B418" t="str">
        <f>'Page 1 - General Information'!$G$16</f>
        <v>2532</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113361703</v>
      </c>
      <c r="B419" t="str">
        <f>'Page 1 - General Information'!$G$16</f>
        <v>2532</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113361703</v>
      </c>
      <c r="B420" t="str">
        <f>'Page 1 - General Information'!$G$16</f>
        <v>2532</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113361703</v>
      </c>
      <c r="B421" t="str">
        <f>'Page 1 - General Information'!$G$16</f>
        <v>2532</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113361703</v>
      </c>
      <c r="B422" t="str">
        <f>'Page 1 - General Information'!$G$16</f>
        <v>2532</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113361703</v>
      </c>
      <c r="B423" t="str">
        <f>'Page 1 - General Information'!$G$16</f>
        <v>2532</v>
      </c>
      <c r="C423" s="395" t="s">
        <v>19068</v>
      </c>
      <c r="D423"/>
      <c r="E423"/>
      <c r="F423"/>
      <c r="G423"/>
      <c r="H423"/>
      <c r="I423"/>
      <c r="J423"/>
      <c r="K423"/>
      <c r="L423"/>
      <c r="M423"/>
      <c r="N423" t="s">
        <v>4101</v>
      </c>
      <c r="O423" s="396">
        <f>INDEX('Page 2 - Team Information'!$K$14:$AP$184,Y423,X423)</f>
        <v>0</v>
      </c>
      <c r="P423"/>
      <c r="Q423"/>
      <c r="R423"/>
      <c r="S423" t="s">
        <v>4514</v>
      </c>
      <c r="T423"/>
      <c r="U423"/>
      <c r="V423"/>
      <c r="W423"/>
      <c r="X423" s="397">
        <v>2</v>
      </c>
      <c r="Y423" s="397">
        <v>141</v>
      </c>
    </row>
    <row r="424" spans="1:25" x14ac:dyDescent="0.25">
      <c r="A424">
        <f>'Page 1 - General Information'!$G$12</f>
        <v>113361703</v>
      </c>
      <c r="B424" t="str">
        <f>'Page 1 - General Information'!$G$16</f>
        <v>2532</v>
      </c>
      <c r="C424" s="395" t="s">
        <v>19068</v>
      </c>
      <c r="D424"/>
      <c r="E424"/>
      <c r="F424"/>
      <c r="G424"/>
      <c r="H424"/>
      <c r="I424"/>
      <c r="J424"/>
      <c r="K424"/>
      <c r="L424"/>
      <c r="M424"/>
      <c r="N424" t="s">
        <v>4101</v>
      </c>
      <c r="O424" s="396">
        <f>INDEX('Page 2 - Team Information'!$K$14:$AP$184,Y424,X424)</f>
        <v>0</v>
      </c>
      <c r="P424"/>
      <c r="Q424"/>
      <c r="R424"/>
      <c r="S424" t="s">
        <v>4515</v>
      </c>
      <c r="T424"/>
      <c r="U424"/>
      <c r="V424"/>
      <c r="W424"/>
      <c r="X424" s="397">
        <v>3</v>
      </c>
      <c r="Y424" s="397">
        <v>141</v>
      </c>
    </row>
    <row r="425" spans="1:25" x14ac:dyDescent="0.25">
      <c r="A425">
        <f>'Page 1 - General Information'!$G$12</f>
        <v>113361703</v>
      </c>
      <c r="B425" t="str">
        <f>'Page 1 - General Information'!$G$16</f>
        <v>2532</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113361703</v>
      </c>
      <c r="B426" t="str">
        <f>'Page 1 - General Information'!$G$16</f>
        <v>2532</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f>'Page 1 - General Information'!$G$12</f>
        <v>113361703</v>
      </c>
      <c r="B427" t="str">
        <f>'Page 1 - General Information'!$G$16</f>
        <v>2532</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f>'Page 1 - General Information'!$G$12</f>
        <v>113361703</v>
      </c>
      <c r="B428" t="str">
        <f>'Page 1 - General Information'!$G$16</f>
        <v>2532</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113361703</v>
      </c>
      <c r="B429" t="str">
        <f>'Page 1 - General Information'!$G$16</f>
        <v>2532</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113361703</v>
      </c>
      <c r="B430" t="str">
        <f>'Page 1 - General Information'!$G$16</f>
        <v>2532</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113361703</v>
      </c>
      <c r="B431" t="str">
        <f>'Page 1 - General Information'!$G$16</f>
        <v>2532</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113361703</v>
      </c>
      <c r="B432" t="str">
        <f>'Page 1 - General Information'!$G$16</f>
        <v>2532</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113361703</v>
      </c>
      <c r="B433" t="str">
        <f>'Page 1 - General Information'!$G$16</f>
        <v>2532</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113361703</v>
      </c>
      <c r="B434" t="str">
        <f>'Page 1 - General Information'!$G$16</f>
        <v>2532</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113361703</v>
      </c>
      <c r="B435" t="str">
        <f>'Page 1 - General Information'!$G$16</f>
        <v>2532</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113361703</v>
      </c>
      <c r="B436" t="str">
        <f>'Page 1 - General Information'!$G$16</f>
        <v>2532</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113361703</v>
      </c>
      <c r="B437" t="str">
        <f>'Page 1 - General Information'!$G$16</f>
        <v>2532</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113361703</v>
      </c>
      <c r="B438" t="str">
        <f>'Page 1 - General Information'!$G$16</f>
        <v>2532</v>
      </c>
      <c r="C438" s="395" t="s">
        <v>19068</v>
      </c>
      <c r="D438"/>
      <c r="E438"/>
      <c r="F438"/>
      <c r="G438"/>
      <c r="H438"/>
      <c r="I438"/>
      <c r="J438"/>
      <c r="K438"/>
      <c r="L438"/>
      <c r="M438"/>
      <c r="N438" t="s">
        <v>4101</v>
      </c>
      <c r="O438" s="396">
        <f>INDEX('Page 2 - Team Information'!$K$14:$AP$184,Y438,X438)</f>
        <v>0</v>
      </c>
      <c r="P438"/>
      <c r="Q438"/>
      <c r="R438"/>
      <c r="S438" t="s">
        <v>4526</v>
      </c>
      <c r="T438"/>
      <c r="U438"/>
      <c r="V438"/>
      <c r="W438"/>
      <c r="X438" s="397">
        <v>2</v>
      </c>
      <c r="Y438" s="397">
        <v>146</v>
      </c>
    </row>
    <row r="439" spans="1:25" x14ac:dyDescent="0.25">
      <c r="A439">
        <f>'Page 1 - General Information'!$G$12</f>
        <v>113361703</v>
      </c>
      <c r="B439" t="str">
        <f>'Page 1 - General Information'!$G$16</f>
        <v>2532</v>
      </c>
      <c r="C439" s="395" t="s">
        <v>19068</v>
      </c>
      <c r="D439"/>
      <c r="E439"/>
      <c r="F439"/>
      <c r="G439"/>
      <c r="H439"/>
      <c r="I439"/>
      <c r="J439"/>
      <c r="K439"/>
      <c r="L439"/>
      <c r="M439"/>
      <c r="N439" t="s">
        <v>4101</v>
      </c>
      <c r="O439" s="396">
        <f>INDEX('Page 2 - Team Information'!$K$14:$AP$184,Y439,X439)</f>
        <v>0</v>
      </c>
      <c r="P439"/>
      <c r="Q439"/>
      <c r="R439"/>
      <c r="S439" t="s">
        <v>4527</v>
      </c>
      <c r="T439"/>
      <c r="U439"/>
      <c r="V439"/>
      <c r="W439"/>
      <c r="X439" s="397">
        <v>3</v>
      </c>
      <c r="Y439" s="397">
        <v>146</v>
      </c>
    </row>
    <row r="440" spans="1:25" x14ac:dyDescent="0.25">
      <c r="A440">
        <f>'Page 1 - General Information'!$G$12</f>
        <v>113361703</v>
      </c>
      <c r="B440" t="str">
        <f>'Page 1 - General Information'!$G$16</f>
        <v>2532</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113361703</v>
      </c>
      <c r="B441" t="str">
        <f>'Page 1 - General Information'!$G$16</f>
        <v>2532</v>
      </c>
      <c r="C441" s="395" t="s">
        <v>19068</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25">
      <c r="A442">
        <f>'Page 1 - General Information'!$G$12</f>
        <v>113361703</v>
      </c>
      <c r="B442" t="str">
        <f>'Page 1 - General Information'!$G$16</f>
        <v>2532</v>
      </c>
      <c r="C442" s="395" t="s">
        <v>19068</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25">
      <c r="A443">
        <f>'Page 1 - General Information'!$G$12</f>
        <v>113361703</v>
      </c>
      <c r="B443" t="str">
        <f>'Page 1 - General Information'!$G$16</f>
        <v>2532</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113361703</v>
      </c>
      <c r="B444" t="str">
        <f>'Page 1 - General Information'!$G$16</f>
        <v>2532</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113361703</v>
      </c>
      <c r="B445" t="str">
        <f>'Page 1 - General Information'!$G$16</f>
        <v>2532</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113361703</v>
      </c>
      <c r="B446" t="str">
        <f>'Page 1 - General Information'!$G$16</f>
        <v>2532</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113361703</v>
      </c>
      <c r="B447" t="str">
        <f>'Page 1 - General Information'!$G$16</f>
        <v>2532</v>
      </c>
      <c r="C447" s="395" t="s">
        <v>19068</v>
      </c>
      <c r="D447"/>
      <c r="E447"/>
      <c r="F447"/>
      <c r="G447"/>
      <c r="H447"/>
      <c r="I447"/>
      <c r="J447"/>
      <c r="K447"/>
      <c r="L447"/>
      <c r="M447"/>
      <c r="N447" t="s">
        <v>4101</v>
      </c>
      <c r="O447" s="396">
        <f>INDEX('Page 2 - Team Information'!$K$14:$AP$184,Y447,X447)</f>
        <v>0</v>
      </c>
      <c r="P447"/>
      <c r="Q447"/>
      <c r="R447"/>
      <c r="S447" t="s">
        <v>4535</v>
      </c>
      <c r="T447"/>
      <c r="U447"/>
      <c r="V447"/>
      <c r="W447"/>
      <c r="X447" s="397">
        <v>2</v>
      </c>
      <c r="Y447" s="397">
        <v>149</v>
      </c>
    </row>
    <row r="448" spans="1:25" x14ac:dyDescent="0.25">
      <c r="A448">
        <f>'Page 1 - General Information'!$G$12</f>
        <v>113361703</v>
      </c>
      <c r="B448" t="str">
        <f>'Page 1 - General Information'!$G$16</f>
        <v>2532</v>
      </c>
      <c r="C448" s="395" t="s">
        <v>19068</v>
      </c>
      <c r="D448"/>
      <c r="E448"/>
      <c r="F448"/>
      <c r="G448"/>
      <c r="H448"/>
      <c r="I448"/>
      <c r="J448"/>
      <c r="K448"/>
      <c r="L448"/>
      <c r="M448"/>
      <c r="N448" t="s">
        <v>4101</v>
      </c>
      <c r="O448" s="396">
        <f>INDEX('Page 2 - Team Information'!$K$14:$AP$184,Y448,X448)</f>
        <v>0</v>
      </c>
      <c r="P448"/>
      <c r="Q448"/>
      <c r="R448"/>
      <c r="S448" t="s">
        <v>4536</v>
      </c>
      <c r="T448"/>
      <c r="U448"/>
      <c r="V448"/>
      <c r="W448"/>
      <c r="X448" s="397">
        <v>3</v>
      </c>
      <c r="Y448" s="397">
        <v>149</v>
      </c>
    </row>
    <row r="449" spans="1:25" x14ac:dyDescent="0.25">
      <c r="A449">
        <f>'Page 1 - General Information'!$G$12</f>
        <v>113361703</v>
      </c>
      <c r="B449" t="str">
        <f>'Page 1 - General Information'!$G$16</f>
        <v>2532</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113361703</v>
      </c>
      <c r="B450" t="str">
        <f>'Page 1 - General Information'!$G$16</f>
        <v>2532</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113361703</v>
      </c>
      <c r="B451" t="str">
        <f>'Page 1 - General Information'!$G$16</f>
        <v>2532</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113361703</v>
      </c>
      <c r="B452" t="str">
        <f>'Page 1 - General Information'!$G$16</f>
        <v>2532</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113361703</v>
      </c>
      <c r="B453" t="str">
        <f>'Page 1 - General Information'!$G$16</f>
        <v>2532</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113361703</v>
      </c>
      <c r="B454" t="str">
        <f>'Page 1 - General Information'!$G$16</f>
        <v>2532</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113361703</v>
      </c>
      <c r="B455" t="str">
        <f>'Page 1 - General Information'!$G$16</f>
        <v>2532</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113361703</v>
      </c>
      <c r="B456" t="str">
        <f>'Page 1 - General Information'!$G$16</f>
        <v>2532</v>
      </c>
      <c r="C456" s="395" t="s">
        <v>19068</v>
      </c>
      <c r="D456"/>
      <c r="E456"/>
      <c r="F456"/>
      <c r="G456"/>
      <c r="H456"/>
      <c r="I456"/>
      <c r="J456"/>
      <c r="K456"/>
      <c r="L456"/>
      <c r="M456"/>
      <c r="N456" t="s">
        <v>4101</v>
      </c>
      <c r="O456" s="396">
        <f>INDEX('Page 2 - Team Information'!$K$14:$AP$184,Y456,X456)</f>
        <v>0</v>
      </c>
      <c r="P456"/>
      <c r="Q456"/>
      <c r="R456"/>
      <c r="S456" t="s">
        <v>4544</v>
      </c>
      <c r="T456"/>
      <c r="U456"/>
      <c r="V456"/>
      <c r="W456"/>
      <c r="X456" s="397">
        <v>2</v>
      </c>
      <c r="Y456" s="397">
        <v>152</v>
      </c>
    </row>
    <row r="457" spans="1:25" x14ac:dyDescent="0.25">
      <c r="A457">
        <f>'Page 1 - General Information'!$G$12</f>
        <v>113361703</v>
      </c>
      <c r="B457" t="str">
        <f>'Page 1 - General Information'!$G$16</f>
        <v>2532</v>
      </c>
      <c r="C457" s="395" t="s">
        <v>19068</v>
      </c>
      <c r="D457"/>
      <c r="E457"/>
      <c r="F457"/>
      <c r="G457"/>
      <c r="H457"/>
      <c r="I457"/>
      <c r="J457"/>
      <c r="K457"/>
      <c r="L457"/>
      <c r="M457"/>
      <c r="N457" t="s">
        <v>4101</v>
      </c>
      <c r="O457" s="396">
        <f>INDEX('Page 2 - Team Information'!$K$14:$AP$184,Y457,X457)</f>
        <v>0</v>
      </c>
      <c r="P457"/>
      <c r="Q457"/>
      <c r="R457"/>
      <c r="S457" t="s">
        <v>4545</v>
      </c>
      <c r="T457"/>
      <c r="U457"/>
      <c r="V457"/>
      <c r="W457"/>
      <c r="X457" s="397">
        <v>3</v>
      </c>
      <c r="Y457" s="397">
        <v>152</v>
      </c>
    </row>
    <row r="458" spans="1:25" x14ac:dyDescent="0.25">
      <c r="A458">
        <f>'Page 1 - General Information'!$G$12</f>
        <v>113361703</v>
      </c>
      <c r="B458" t="str">
        <f>'Page 1 - General Information'!$G$16</f>
        <v>2532</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113361703</v>
      </c>
      <c r="B459" t="str">
        <f>'Page 1 - General Information'!$G$16</f>
        <v>2532</v>
      </c>
      <c r="C459" s="395" t="s">
        <v>19068</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25">
      <c r="A460">
        <f>'Page 1 - General Information'!$G$12</f>
        <v>113361703</v>
      </c>
      <c r="B460" t="str">
        <f>'Page 1 - General Information'!$G$16</f>
        <v>2532</v>
      </c>
      <c r="C460" s="395" t="s">
        <v>19068</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25">
      <c r="A461">
        <f>'Page 1 - General Information'!$G$12</f>
        <v>113361703</v>
      </c>
      <c r="B461" t="str">
        <f>'Page 1 - General Information'!$G$16</f>
        <v>2532</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113361703</v>
      </c>
      <c r="B462" t="str">
        <f>'Page 1 - General Information'!$G$16</f>
        <v>2532</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113361703</v>
      </c>
      <c r="B463" t="str">
        <f>'Page 1 - General Information'!$G$16</f>
        <v>2532</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113361703</v>
      </c>
      <c r="B464" t="str">
        <f>'Page 1 - General Information'!$G$16</f>
        <v>2532</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113361703</v>
      </c>
      <c r="B465" t="str">
        <f>'Page 1 - General Information'!$G$16</f>
        <v>2532</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113361703</v>
      </c>
      <c r="B466" t="str">
        <f>'Page 1 - General Information'!$G$16</f>
        <v>2532</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113361703</v>
      </c>
      <c r="B467" t="str">
        <f>'Page 1 - General Information'!$G$16</f>
        <v>2532</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113361703</v>
      </c>
      <c r="B468" t="str">
        <f>'Page 1 - General Information'!$G$16</f>
        <v>2532</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113361703</v>
      </c>
      <c r="B469" t="str">
        <f>'Page 1 - General Information'!$G$16</f>
        <v>2532</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113361703</v>
      </c>
      <c r="B470" t="str">
        <f>'Page 1 - General Information'!$G$16</f>
        <v>2532</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113361703</v>
      </c>
      <c r="B471" t="str">
        <f>'Page 1 - General Information'!$G$16</f>
        <v>2532</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113361703</v>
      </c>
      <c r="B472" t="str">
        <f>'Page 1 - General Information'!$G$16</f>
        <v>2532</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113361703</v>
      </c>
      <c r="B473" t="str">
        <f>'Page 1 - General Information'!$G$16</f>
        <v>2532</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113361703</v>
      </c>
      <c r="B474" t="str">
        <f>'Page 1 - General Information'!$G$16</f>
        <v>2532</v>
      </c>
      <c r="C474" s="395" t="s">
        <v>19068</v>
      </c>
      <c r="D474"/>
      <c r="E474"/>
      <c r="F474"/>
      <c r="G474"/>
      <c r="H474"/>
      <c r="I474"/>
      <c r="J474"/>
      <c r="K474"/>
      <c r="L474"/>
      <c r="M474"/>
      <c r="N474" t="s">
        <v>4101</v>
      </c>
      <c r="O474" s="396">
        <f>INDEX('Page 2 - Team Information'!$K$14:$AP$184,Y474,X474)</f>
        <v>0</v>
      </c>
      <c r="P474"/>
      <c r="Q474"/>
      <c r="R474"/>
      <c r="S474" t="s">
        <v>4562</v>
      </c>
      <c r="T474"/>
      <c r="U474"/>
      <c r="V474"/>
      <c r="W474"/>
      <c r="X474" s="397">
        <v>2</v>
      </c>
      <c r="Y474" s="397">
        <v>158</v>
      </c>
    </row>
    <row r="475" spans="1:25" x14ac:dyDescent="0.25">
      <c r="A475">
        <f>'Page 1 - General Information'!$G$12</f>
        <v>113361703</v>
      </c>
      <c r="B475" t="str">
        <f>'Page 1 - General Information'!$G$16</f>
        <v>2532</v>
      </c>
      <c r="C475" s="395" t="s">
        <v>19068</v>
      </c>
      <c r="D475"/>
      <c r="E475"/>
      <c r="F475"/>
      <c r="G475"/>
      <c r="H475"/>
      <c r="I475"/>
      <c r="J475"/>
      <c r="K475"/>
      <c r="L475"/>
      <c r="M475"/>
      <c r="N475" t="s">
        <v>4101</v>
      </c>
      <c r="O475" s="396">
        <f>INDEX('Page 2 - Team Information'!$K$14:$AP$184,Y475,X475)</f>
        <v>0</v>
      </c>
      <c r="P475"/>
      <c r="Q475"/>
      <c r="R475"/>
      <c r="S475" t="s">
        <v>4563</v>
      </c>
      <c r="T475"/>
      <c r="U475"/>
      <c r="V475"/>
      <c r="W475"/>
      <c r="X475" s="397">
        <v>3</v>
      </c>
      <c r="Y475" s="397">
        <v>158</v>
      </c>
    </row>
    <row r="476" spans="1:25" x14ac:dyDescent="0.25">
      <c r="A476">
        <f>'Page 1 - General Information'!$G$12</f>
        <v>113361703</v>
      </c>
      <c r="B476" t="str">
        <f>'Page 1 - General Information'!$G$16</f>
        <v>2532</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113361703</v>
      </c>
      <c r="B477" t="str">
        <f>'Page 1 - General Information'!$G$16</f>
        <v>2532</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f>'Page 1 - General Information'!$G$12</f>
        <v>113361703</v>
      </c>
      <c r="B478" t="str">
        <f>'Page 1 - General Information'!$G$16</f>
        <v>2532</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f>'Page 1 - General Information'!$G$12</f>
        <v>113361703</v>
      </c>
      <c r="B479" t="str">
        <f>'Page 1 - General Information'!$G$16</f>
        <v>2532</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113361703</v>
      </c>
      <c r="B480" t="str">
        <f>'Page 1 - General Information'!$G$16</f>
        <v>2532</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113361703</v>
      </c>
      <c r="B481" t="str">
        <f>'Page 1 - General Information'!$G$16</f>
        <v>2532</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113361703</v>
      </c>
      <c r="B482" t="str">
        <f>'Page 1 - General Information'!$G$16</f>
        <v>2532</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113361703</v>
      </c>
      <c r="B483" t="str">
        <f>'Page 1 - General Information'!$G$16</f>
        <v>2532</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113361703</v>
      </c>
      <c r="B484" t="str">
        <f>'Page 1 - General Information'!$G$16</f>
        <v>2532</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113361703</v>
      </c>
      <c r="B485" t="str">
        <f>'Page 1 - General Information'!$G$16</f>
        <v>2532</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113361703</v>
      </c>
      <c r="B486" t="str">
        <f>'Page 1 - General Information'!$G$16</f>
        <v>2532</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113361703</v>
      </c>
      <c r="B487" t="str">
        <f>'Page 1 - General Information'!$G$16</f>
        <v>2532</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113361703</v>
      </c>
      <c r="B488" t="str">
        <f>'Page 1 - General Information'!$G$16</f>
        <v>2532</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113361703</v>
      </c>
      <c r="B489" t="str">
        <f>'Page 1 - General Information'!$G$16</f>
        <v>2532</v>
      </c>
      <c r="C489" s="395" t="s">
        <v>19068</v>
      </c>
      <c r="D489"/>
      <c r="E489"/>
      <c r="F489"/>
      <c r="G489"/>
      <c r="H489"/>
      <c r="I489"/>
      <c r="J489"/>
      <c r="K489"/>
      <c r="L489"/>
      <c r="M489"/>
      <c r="N489" t="s">
        <v>4101</v>
      </c>
      <c r="O489" s="396">
        <f>INDEX('Page 2 - Team Information'!$K$14:$AP$184,Y489,X489)</f>
        <v>0</v>
      </c>
      <c r="P489"/>
      <c r="Q489"/>
      <c r="R489"/>
      <c r="S489" t="s">
        <v>4574</v>
      </c>
      <c r="T489"/>
      <c r="U489"/>
      <c r="V489"/>
      <c r="W489"/>
      <c r="X489" s="397">
        <v>2</v>
      </c>
      <c r="Y489" s="397">
        <v>163</v>
      </c>
    </row>
    <row r="490" spans="1:25" x14ac:dyDescent="0.25">
      <c r="A490">
        <f>'Page 1 - General Information'!$G$12</f>
        <v>113361703</v>
      </c>
      <c r="B490" t="str">
        <f>'Page 1 - General Information'!$G$16</f>
        <v>2532</v>
      </c>
      <c r="C490" s="395" t="s">
        <v>19068</v>
      </c>
      <c r="D490"/>
      <c r="E490"/>
      <c r="F490"/>
      <c r="G490"/>
      <c r="H490"/>
      <c r="I490"/>
      <c r="J490"/>
      <c r="K490"/>
      <c r="L490"/>
      <c r="M490"/>
      <c r="N490" t="s">
        <v>4101</v>
      </c>
      <c r="O490" s="396">
        <f>INDEX('Page 2 - Team Information'!$K$14:$AP$184,Y490,X490)</f>
        <v>0</v>
      </c>
      <c r="P490"/>
      <c r="Q490"/>
      <c r="R490"/>
      <c r="S490" t="s">
        <v>4575</v>
      </c>
      <c r="T490"/>
      <c r="U490"/>
      <c r="V490"/>
      <c r="W490"/>
      <c r="X490" s="397">
        <v>3</v>
      </c>
      <c r="Y490" s="397">
        <v>163</v>
      </c>
    </row>
    <row r="491" spans="1:25" x14ac:dyDescent="0.25">
      <c r="A491">
        <f>'Page 1 - General Information'!$G$12</f>
        <v>113361703</v>
      </c>
      <c r="B491" t="str">
        <f>'Page 1 - General Information'!$G$16</f>
        <v>2532</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113361703</v>
      </c>
      <c r="B492" t="str">
        <f>'Page 1 - General Information'!$G$16</f>
        <v>2532</v>
      </c>
      <c r="C492" s="395" t="s">
        <v>19068</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25">
      <c r="A493">
        <f>'Page 1 - General Information'!$G$12</f>
        <v>113361703</v>
      </c>
      <c r="B493" t="str">
        <f>'Page 1 - General Information'!$G$16</f>
        <v>2532</v>
      </c>
      <c r="C493" s="395" t="s">
        <v>19068</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25">
      <c r="A494">
        <f>'Page 1 - General Information'!$G$12</f>
        <v>113361703</v>
      </c>
      <c r="B494" t="str">
        <f>'Page 1 - General Information'!$G$16</f>
        <v>2532</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113361703</v>
      </c>
      <c r="B495" t="str">
        <f>'Page 1 - General Information'!$G$16</f>
        <v>2532</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113361703</v>
      </c>
      <c r="B496" t="str">
        <f>'Page 1 - General Information'!$G$16</f>
        <v>2532</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113361703</v>
      </c>
      <c r="B497" t="str">
        <f>'Page 1 - General Information'!$G$16</f>
        <v>2532</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113361703</v>
      </c>
      <c r="B498" t="str">
        <f>'Page 1 - General Information'!$G$16</f>
        <v>2532</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113361703</v>
      </c>
      <c r="B499" t="str">
        <f>'Page 1 - General Information'!$G$16</f>
        <v>2532</v>
      </c>
      <c r="C499" s="395" t="s">
        <v>19068</v>
      </c>
      <c r="D499"/>
      <c r="E499"/>
      <c r="F499"/>
      <c r="G499"/>
      <c r="H499"/>
      <c r="I499"/>
      <c r="J499"/>
      <c r="K499"/>
      <c r="L499"/>
      <c r="M499"/>
      <c r="N499" t="s">
        <v>4582</v>
      </c>
      <c r="O499" s="399"/>
      <c r="P499"/>
      <c r="Q499"/>
      <c r="R499" s="399" t="s">
        <v>10264</v>
      </c>
      <c r="S499" t="s">
        <v>4585</v>
      </c>
      <c r="T499"/>
      <c r="U499"/>
      <c r="V499" s="396" t="str">
        <f>INDEX('Page 2 - Team Information'!$K$14:$AP$184,Y499,X499)</f>
        <v xml:space="preserve">Yes </v>
      </c>
      <c r="W499"/>
      <c r="X499" s="397">
        <v>7</v>
      </c>
      <c r="Y499" s="397">
        <v>1</v>
      </c>
    </row>
    <row r="500" spans="1:25" x14ac:dyDescent="0.25">
      <c r="A500">
        <f>'Page 1 - General Information'!$G$12</f>
        <v>113361703</v>
      </c>
      <c r="B500" t="str">
        <f>'Page 1 - General Information'!$G$16</f>
        <v>2532</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f>'Page 1 - General Information'!$G$12</f>
        <v>113361703</v>
      </c>
      <c r="B501" t="str">
        <f>'Page 1 - General Information'!$G$16</f>
        <v>2532</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113361703</v>
      </c>
      <c r="B502" t="str">
        <f>'Page 1 - General Information'!$G$16</f>
        <v>2532</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113361703</v>
      </c>
      <c r="B503" t="str">
        <f>'Page 1 - General Information'!$G$16</f>
        <v>2532</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113361703</v>
      </c>
      <c r="B504" t="str">
        <f>'Page 1 - General Information'!$G$16</f>
        <v>2532</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113361703</v>
      </c>
      <c r="B505" t="str">
        <f>'Page 1 - General Information'!$G$16</f>
        <v>2532</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113361703</v>
      </c>
      <c r="B506" t="str">
        <f>'Page 1 - General Information'!$G$16</f>
        <v>2532</v>
      </c>
      <c r="C506" s="395" t="s">
        <v>19068</v>
      </c>
      <c r="D506"/>
      <c r="E506"/>
      <c r="F506"/>
      <c r="G506"/>
      <c r="H506"/>
      <c r="I506"/>
      <c r="J506"/>
      <c r="K506"/>
      <c r="L506"/>
      <c r="M506"/>
      <c r="N506" t="s">
        <v>4101</v>
      </c>
      <c r="O506" s="396">
        <f>INDEX('Page 2 - Team Information'!$K$14:$AP$184,Y506,X506)</f>
        <v>20</v>
      </c>
      <c r="P506"/>
      <c r="Q506"/>
      <c r="R506"/>
      <c r="S506" t="s">
        <v>4592</v>
      </c>
      <c r="T506"/>
      <c r="U506"/>
      <c r="V506"/>
      <c r="W506"/>
      <c r="X506" s="397">
        <v>16</v>
      </c>
      <c r="Y506" s="397">
        <v>1</v>
      </c>
    </row>
    <row r="507" spans="1:25" x14ac:dyDescent="0.25">
      <c r="A507">
        <f>'Page 1 - General Information'!$G$12</f>
        <v>113361703</v>
      </c>
      <c r="B507" t="str">
        <f>'Page 1 - General Information'!$G$16</f>
        <v>2532</v>
      </c>
      <c r="C507" s="395" t="s">
        <v>19068</v>
      </c>
      <c r="D507"/>
      <c r="E507"/>
      <c r="F507"/>
      <c r="G507"/>
      <c r="H507"/>
      <c r="I507"/>
      <c r="J507"/>
      <c r="K507"/>
      <c r="L507"/>
      <c r="M507"/>
      <c r="N507" t="s">
        <v>4101</v>
      </c>
      <c r="O507" s="396">
        <f>INDEX('Page 2 - Team Information'!$K$14:$AP$184,Y507,X507)</f>
        <v>20</v>
      </c>
      <c r="P507"/>
      <c r="Q507"/>
      <c r="R507"/>
      <c r="S507" t="s">
        <v>4593</v>
      </c>
      <c r="T507"/>
      <c r="U507"/>
      <c r="V507"/>
      <c r="W507"/>
      <c r="X507" s="397">
        <v>17</v>
      </c>
      <c r="Y507" s="397">
        <v>1</v>
      </c>
    </row>
    <row r="508" spans="1:25" x14ac:dyDescent="0.25">
      <c r="A508">
        <f>'Page 1 - General Information'!$G$12</f>
        <v>113361703</v>
      </c>
      <c r="B508" t="str">
        <f>'Page 1 - General Information'!$G$16</f>
        <v>2532</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113361703</v>
      </c>
      <c r="B509" t="str">
        <f>'Page 1 - General Information'!$G$16</f>
        <v>2532</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113361703</v>
      </c>
      <c r="B510" t="str">
        <f>'Page 1 - General Information'!$G$16</f>
        <v>2532</v>
      </c>
      <c r="C510" s="395" t="s">
        <v>19068</v>
      </c>
      <c r="D510"/>
      <c r="E510"/>
      <c r="F510"/>
      <c r="G510"/>
      <c r="H510"/>
      <c r="I510"/>
      <c r="J510"/>
      <c r="K510"/>
      <c r="L510"/>
      <c r="M510"/>
      <c r="N510" t="s">
        <v>4101</v>
      </c>
      <c r="O510" s="396">
        <f>INDEX('Page 2 - Team Information'!$K$14:$AP$184,Y510,X510)</f>
        <v>20</v>
      </c>
      <c r="P510"/>
      <c r="Q510"/>
      <c r="R510"/>
      <c r="S510" t="s">
        <v>4596</v>
      </c>
      <c r="T510"/>
      <c r="U510"/>
      <c r="V510"/>
      <c r="W510"/>
      <c r="X510" s="397">
        <v>21</v>
      </c>
      <c r="Y510" s="397">
        <v>1</v>
      </c>
    </row>
    <row r="511" spans="1:25" x14ac:dyDescent="0.25">
      <c r="A511">
        <f>'Page 1 - General Information'!$G$12</f>
        <v>113361703</v>
      </c>
      <c r="B511" t="str">
        <f>'Page 1 - General Information'!$G$16</f>
        <v>2532</v>
      </c>
      <c r="C511" s="395" t="s">
        <v>19068</v>
      </c>
      <c r="D511"/>
      <c r="E511"/>
      <c r="F511"/>
      <c r="G511"/>
      <c r="H511"/>
      <c r="I511"/>
      <c r="J511"/>
      <c r="K511"/>
      <c r="L511"/>
      <c r="M511"/>
      <c r="N511" t="s">
        <v>4101</v>
      </c>
      <c r="O511" s="396">
        <f>INDEX('Page 2 - Team Information'!$K$14:$AP$184,Y511,X511)</f>
        <v>20</v>
      </c>
      <c r="P511"/>
      <c r="Q511"/>
      <c r="R511"/>
      <c r="S511" t="s">
        <v>4597</v>
      </c>
      <c r="T511"/>
      <c r="U511"/>
      <c r="V511"/>
      <c r="W511"/>
      <c r="X511" s="397">
        <v>22</v>
      </c>
      <c r="Y511" s="397">
        <v>1</v>
      </c>
    </row>
    <row r="512" spans="1:25" x14ac:dyDescent="0.25">
      <c r="A512">
        <f>'Page 1 - General Information'!$G$12</f>
        <v>113361703</v>
      </c>
      <c r="B512" t="str">
        <f>'Page 1 - General Information'!$G$16</f>
        <v>2532</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113361703</v>
      </c>
      <c r="B513" t="str">
        <f>'Page 1 - General Information'!$G$16</f>
        <v>2532</v>
      </c>
      <c r="C513" s="395" t="s">
        <v>19068</v>
      </c>
      <c r="D513"/>
      <c r="E513"/>
      <c r="F513"/>
      <c r="G513"/>
      <c r="H513"/>
      <c r="I513"/>
      <c r="J513"/>
      <c r="K513"/>
      <c r="L513"/>
      <c r="M513"/>
      <c r="N513" t="s">
        <v>4582</v>
      </c>
      <c r="O513" s="399"/>
      <c r="P513"/>
      <c r="Q513"/>
      <c r="R513" s="399" t="s">
        <v>10264</v>
      </c>
      <c r="S513" t="s">
        <v>4599</v>
      </c>
      <c r="T513"/>
      <c r="U513"/>
      <c r="V513" s="396" t="str">
        <f>INDEX('Page 2 - Team Information'!$K$14:$AP$184,Y513,X513)</f>
        <v xml:space="preserve">Yes </v>
      </c>
      <c r="W513"/>
      <c r="X513" s="397">
        <v>6</v>
      </c>
      <c r="Y513" s="397">
        <v>2</v>
      </c>
    </row>
    <row r="514" spans="1:25" x14ac:dyDescent="0.25">
      <c r="A514">
        <f>'Page 1 - General Information'!$G$12</f>
        <v>113361703</v>
      </c>
      <c r="B514" t="str">
        <f>'Page 1 - General Information'!$G$16</f>
        <v>2532</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113361703</v>
      </c>
      <c r="B515" t="str">
        <f>'Page 1 - General Information'!$G$16</f>
        <v>2532</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f>'Page 1 - General Information'!$G$12</f>
        <v>113361703</v>
      </c>
      <c r="B516" t="str">
        <f>'Page 1 - General Information'!$G$16</f>
        <v>2532</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113361703</v>
      </c>
      <c r="B517" t="str">
        <f>'Page 1 - General Information'!$G$16</f>
        <v>2532</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113361703</v>
      </c>
      <c r="B518" t="str">
        <f>'Page 1 - General Information'!$G$16</f>
        <v>2532</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113361703</v>
      </c>
      <c r="B519" t="str">
        <f>'Page 1 - General Information'!$G$16</f>
        <v>2532</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113361703</v>
      </c>
      <c r="B520" t="str">
        <f>'Page 1 - General Information'!$G$16</f>
        <v>2532</v>
      </c>
      <c r="C520" s="395" t="s">
        <v>19068</v>
      </c>
      <c r="D520"/>
      <c r="E520"/>
      <c r="F520"/>
      <c r="G520"/>
      <c r="H520"/>
      <c r="I520"/>
      <c r="J520"/>
      <c r="K520"/>
      <c r="L520"/>
      <c r="M520"/>
      <c r="N520" t="s">
        <v>4101</v>
      </c>
      <c r="O520" s="396">
        <f>INDEX('Page 2 - Team Information'!$K$14:$AP$184,Y520,X520)</f>
        <v>22</v>
      </c>
      <c r="P520"/>
      <c r="Q520"/>
      <c r="R520"/>
      <c r="S520" t="s">
        <v>4606</v>
      </c>
      <c r="T520"/>
      <c r="U520"/>
      <c r="V520"/>
      <c r="W520"/>
      <c r="X520" s="397">
        <v>15</v>
      </c>
      <c r="Y520" s="397">
        <v>2</v>
      </c>
    </row>
    <row r="521" spans="1:25" x14ac:dyDescent="0.25">
      <c r="A521">
        <f>'Page 1 - General Information'!$G$12</f>
        <v>113361703</v>
      </c>
      <c r="B521" t="str">
        <f>'Page 1 - General Information'!$G$16</f>
        <v>2532</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113361703</v>
      </c>
      <c r="B522" t="str">
        <f>'Page 1 - General Information'!$G$16</f>
        <v>2532</v>
      </c>
      <c r="C522" s="395" t="s">
        <v>19068</v>
      </c>
      <c r="D522"/>
      <c r="E522"/>
      <c r="F522"/>
      <c r="G522"/>
      <c r="H522"/>
      <c r="I522"/>
      <c r="J522"/>
      <c r="K522"/>
      <c r="L522"/>
      <c r="M522"/>
      <c r="N522" t="s">
        <v>4101</v>
      </c>
      <c r="O522" s="396">
        <f>INDEX('Page 2 - Team Information'!$K$14:$AP$184,Y522,X522)</f>
        <v>22</v>
      </c>
      <c r="P522"/>
      <c r="Q522"/>
      <c r="R522"/>
      <c r="S522" t="s">
        <v>4608</v>
      </c>
      <c r="T522"/>
      <c r="U522"/>
      <c r="V522"/>
      <c r="W522"/>
      <c r="X522" s="397">
        <v>17</v>
      </c>
      <c r="Y522" s="397">
        <v>2</v>
      </c>
    </row>
    <row r="523" spans="1:25" x14ac:dyDescent="0.25">
      <c r="A523">
        <f>'Page 1 - General Information'!$G$12</f>
        <v>113361703</v>
      </c>
      <c r="B523" t="str">
        <f>'Page 1 - General Information'!$G$16</f>
        <v>2532</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113361703</v>
      </c>
      <c r="B524" t="str">
        <f>'Page 1 - General Information'!$G$16</f>
        <v>2532</v>
      </c>
      <c r="C524" s="395" t="s">
        <v>19068</v>
      </c>
      <c r="D524"/>
      <c r="E524"/>
      <c r="F524"/>
      <c r="G524"/>
      <c r="H524"/>
      <c r="I524"/>
      <c r="J524"/>
      <c r="K524"/>
      <c r="L524"/>
      <c r="M524"/>
      <c r="N524" t="s">
        <v>4101</v>
      </c>
      <c r="O524" s="396">
        <f>INDEX('Page 2 - Team Information'!$K$14:$AP$184,Y524,X524)</f>
        <v>22</v>
      </c>
      <c r="P524"/>
      <c r="Q524"/>
      <c r="R524"/>
      <c r="S524" t="s">
        <v>4610</v>
      </c>
      <c r="T524"/>
      <c r="U524"/>
      <c r="V524"/>
      <c r="W524"/>
      <c r="X524" s="397">
        <v>20</v>
      </c>
      <c r="Y524" s="397">
        <v>2</v>
      </c>
    </row>
    <row r="525" spans="1:25" x14ac:dyDescent="0.25">
      <c r="A525">
        <f>'Page 1 - General Information'!$G$12</f>
        <v>113361703</v>
      </c>
      <c r="B525" t="str">
        <f>'Page 1 - General Information'!$G$16</f>
        <v>2532</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113361703</v>
      </c>
      <c r="B526" t="str">
        <f>'Page 1 - General Information'!$G$16</f>
        <v>2532</v>
      </c>
      <c r="C526" s="395" t="s">
        <v>19068</v>
      </c>
      <c r="D526"/>
      <c r="E526"/>
      <c r="F526"/>
      <c r="G526"/>
      <c r="H526"/>
      <c r="I526"/>
      <c r="J526"/>
      <c r="K526"/>
      <c r="L526"/>
      <c r="M526"/>
      <c r="N526" t="s">
        <v>4101</v>
      </c>
      <c r="O526" s="396">
        <f>INDEX('Page 2 - Team Information'!$K$14:$AP$184,Y526,X526)</f>
        <v>22</v>
      </c>
      <c r="P526"/>
      <c r="Q526"/>
      <c r="R526"/>
      <c r="S526" t="s">
        <v>4612</v>
      </c>
      <c r="T526"/>
      <c r="U526"/>
      <c r="V526"/>
      <c r="W526"/>
      <c r="X526" s="397">
        <v>22</v>
      </c>
      <c r="Y526" s="397">
        <v>2</v>
      </c>
    </row>
    <row r="527" spans="1:25" x14ac:dyDescent="0.25">
      <c r="A527">
        <f>'Page 1 - General Information'!$G$12</f>
        <v>113361703</v>
      </c>
      <c r="B527" t="str">
        <f>'Page 1 - General Information'!$G$16</f>
        <v>2532</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113361703</v>
      </c>
      <c r="B528" t="str">
        <f>'Page 1 - General Information'!$G$16</f>
        <v>2532</v>
      </c>
      <c r="C528" s="395" t="s">
        <v>19068</v>
      </c>
      <c r="D528"/>
      <c r="E528"/>
      <c r="F528"/>
      <c r="G528"/>
      <c r="H528"/>
      <c r="I528"/>
      <c r="J528"/>
      <c r="K528"/>
      <c r="L528"/>
      <c r="M528"/>
      <c r="N528" t="s">
        <v>4582</v>
      </c>
      <c r="O528" s="399"/>
      <c r="P528"/>
      <c r="Q528"/>
      <c r="R528" s="399" t="s">
        <v>10264</v>
      </c>
      <c r="S528" t="s">
        <v>4614</v>
      </c>
      <c r="T528"/>
      <c r="U528"/>
      <c r="V528" s="396" t="str">
        <f>INDEX('Page 2 - Team Information'!$K$14:$AP$184,Y528,X528)</f>
        <v xml:space="preserve">Yes </v>
      </c>
      <c r="W528"/>
      <c r="X528" s="397">
        <v>6</v>
      </c>
      <c r="Y528" s="397">
        <v>3</v>
      </c>
    </row>
    <row r="529" spans="1:25" x14ac:dyDescent="0.25">
      <c r="A529">
        <f>'Page 1 - General Information'!$G$12</f>
        <v>113361703</v>
      </c>
      <c r="B529" t="str">
        <f>'Page 1 - General Information'!$G$16</f>
        <v>2532</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113361703</v>
      </c>
      <c r="B530" t="str">
        <f>'Page 1 - General Information'!$G$16</f>
        <v>2532</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113361703</v>
      </c>
      <c r="B531" t="str">
        <f>'Page 1 - General Information'!$G$16</f>
        <v>2532</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113361703</v>
      </c>
      <c r="B532" t="str">
        <f>'Page 1 - General Information'!$G$16</f>
        <v>2532</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113361703</v>
      </c>
      <c r="B533" t="str">
        <f>'Page 1 - General Information'!$G$16</f>
        <v>2532</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113361703</v>
      </c>
      <c r="B534" t="str">
        <f>'Page 1 - General Information'!$G$16</f>
        <v>2532</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113361703</v>
      </c>
      <c r="B535" t="str">
        <f>'Page 1 - General Information'!$G$16</f>
        <v>2532</v>
      </c>
      <c r="C535" s="395" t="s">
        <v>19068</v>
      </c>
      <c r="D535"/>
      <c r="E535"/>
      <c r="F535"/>
      <c r="G535"/>
      <c r="H535"/>
      <c r="I535"/>
      <c r="J535"/>
      <c r="K535"/>
      <c r="L535"/>
      <c r="M535"/>
      <c r="N535" t="s">
        <v>4101</v>
      </c>
      <c r="O535" s="396">
        <f>INDEX('Page 2 - Team Information'!$K$14:$AP$184,Y535,X535)</f>
        <v>14</v>
      </c>
      <c r="P535"/>
      <c r="Q535"/>
      <c r="R535"/>
      <c r="S535" t="s">
        <v>4621</v>
      </c>
      <c r="T535"/>
      <c r="U535"/>
      <c r="V535"/>
      <c r="W535"/>
      <c r="X535" s="397">
        <v>15</v>
      </c>
      <c r="Y535" s="397">
        <v>3</v>
      </c>
    </row>
    <row r="536" spans="1:25" x14ac:dyDescent="0.25">
      <c r="A536">
        <f>'Page 1 - General Information'!$G$12</f>
        <v>113361703</v>
      </c>
      <c r="B536" t="str">
        <f>'Page 1 - General Information'!$G$16</f>
        <v>2532</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113361703</v>
      </c>
      <c r="B537" t="str">
        <f>'Page 1 - General Information'!$G$16</f>
        <v>2532</v>
      </c>
      <c r="C537" s="395" t="s">
        <v>19068</v>
      </c>
      <c r="D537"/>
      <c r="E537"/>
      <c r="F537"/>
      <c r="G537"/>
      <c r="H537"/>
      <c r="I537"/>
      <c r="J537"/>
      <c r="K537"/>
      <c r="L537"/>
      <c r="M537"/>
      <c r="N537" t="s">
        <v>4101</v>
      </c>
      <c r="O537" s="396">
        <f>INDEX('Page 2 - Team Information'!$K$14:$AP$184,Y537,X537)</f>
        <v>14</v>
      </c>
      <c r="P537"/>
      <c r="Q537"/>
      <c r="R537"/>
      <c r="S537" t="s">
        <v>4623</v>
      </c>
      <c r="T537"/>
      <c r="U537"/>
      <c r="V537"/>
      <c r="W537"/>
      <c r="X537" s="397">
        <v>17</v>
      </c>
      <c r="Y537" s="397">
        <v>3</v>
      </c>
    </row>
    <row r="538" spans="1:25" x14ac:dyDescent="0.25">
      <c r="A538">
        <f>'Page 1 - General Information'!$G$12</f>
        <v>113361703</v>
      </c>
      <c r="B538" t="str">
        <f>'Page 1 - General Information'!$G$16</f>
        <v>2532</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113361703</v>
      </c>
      <c r="B539" t="str">
        <f>'Page 1 - General Information'!$G$16</f>
        <v>2532</v>
      </c>
      <c r="C539" s="395" t="s">
        <v>19068</v>
      </c>
      <c r="D539"/>
      <c r="E539"/>
      <c r="F539"/>
      <c r="G539"/>
      <c r="H539"/>
      <c r="I539"/>
      <c r="J539"/>
      <c r="K539"/>
      <c r="L539"/>
      <c r="M539"/>
      <c r="N539" t="s">
        <v>4101</v>
      </c>
      <c r="O539" s="396">
        <f>INDEX('Page 2 - Team Information'!$K$14:$AP$184,Y539,X539)</f>
        <v>14</v>
      </c>
      <c r="P539"/>
      <c r="Q539"/>
      <c r="R539"/>
      <c r="S539" t="s">
        <v>4625</v>
      </c>
      <c r="T539"/>
      <c r="U539"/>
      <c r="V539"/>
      <c r="W539"/>
      <c r="X539" s="397">
        <v>20</v>
      </c>
      <c r="Y539" s="397">
        <v>3</v>
      </c>
    </row>
    <row r="540" spans="1:25" x14ac:dyDescent="0.25">
      <c r="A540">
        <f>'Page 1 - General Information'!$G$12</f>
        <v>113361703</v>
      </c>
      <c r="B540" t="str">
        <f>'Page 1 - General Information'!$G$16</f>
        <v>2532</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113361703</v>
      </c>
      <c r="B541" t="str">
        <f>'Page 1 - General Information'!$G$16</f>
        <v>2532</v>
      </c>
      <c r="C541" s="395" t="s">
        <v>19068</v>
      </c>
      <c r="D541"/>
      <c r="E541"/>
      <c r="F541"/>
      <c r="G541"/>
      <c r="H541"/>
      <c r="I541"/>
      <c r="J541"/>
      <c r="K541"/>
      <c r="L541"/>
      <c r="M541"/>
      <c r="N541" t="s">
        <v>4101</v>
      </c>
      <c r="O541" s="396">
        <f>INDEX('Page 2 - Team Information'!$K$14:$AP$184,Y541,X541)</f>
        <v>14</v>
      </c>
      <c r="P541"/>
      <c r="Q541"/>
      <c r="R541"/>
      <c r="S541" t="s">
        <v>4627</v>
      </c>
      <c r="T541"/>
      <c r="U541"/>
      <c r="V541"/>
      <c r="W541"/>
      <c r="X541" s="397">
        <v>22</v>
      </c>
      <c r="Y541" s="397">
        <v>3</v>
      </c>
    </row>
    <row r="542" spans="1:25" x14ac:dyDescent="0.25">
      <c r="A542">
        <f>'Page 1 - General Information'!$G$12</f>
        <v>113361703</v>
      </c>
      <c r="B542" t="str">
        <f>'Page 1 - General Information'!$G$16</f>
        <v>2532</v>
      </c>
      <c r="C542" s="395" t="s">
        <v>19068</v>
      </c>
      <c r="D542"/>
      <c r="E542"/>
      <c r="F542"/>
      <c r="G542"/>
      <c r="H542"/>
      <c r="I542"/>
      <c r="J542"/>
      <c r="K542"/>
      <c r="L542"/>
      <c r="M542"/>
      <c r="N542" t="s">
        <v>4582</v>
      </c>
      <c r="O542" s="399"/>
      <c r="P542"/>
      <c r="Q542"/>
      <c r="R542" s="399" t="s">
        <v>10264</v>
      </c>
      <c r="S542" t="s">
        <v>4628</v>
      </c>
      <c r="T542"/>
      <c r="U542"/>
      <c r="V542" s="396" t="str">
        <f>INDEX('Page 2 - Team Information'!$K$14:$AP$184,Y542,X542)</f>
        <v xml:space="preserve">Yes </v>
      </c>
      <c r="W542"/>
      <c r="X542" s="397">
        <v>5</v>
      </c>
      <c r="Y542" s="397">
        <v>4</v>
      </c>
    </row>
    <row r="543" spans="1:25" x14ac:dyDescent="0.25">
      <c r="A543">
        <f>'Page 1 - General Information'!$G$12</f>
        <v>113361703</v>
      </c>
      <c r="B543" t="str">
        <f>'Page 1 - General Information'!$G$16</f>
        <v>2532</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113361703</v>
      </c>
      <c r="B544" t="str">
        <f>'Page 1 - General Information'!$G$16</f>
        <v>2532</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113361703</v>
      </c>
      <c r="B545" t="str">
        <f>'Page 1 - General Information'!$G$16</f>
        <v>2532</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f>'Page 1 - General Information'!$G$12</f>
        <v>113361703</v>
      </c>
      <c r="B546" t="str">
        <f>'Page 1 - General Information'!$G$16</f>
        <v>2532</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113361703</v>
      </c>
      <c r="B547" t="str">
        <f>'Page 1 - General Information'!$G$16</f>
        <v>2532</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113361703</v>
      </c>
      <c r="B548" t="str">
        <f>'Page 1 - General Information'!$G$16</f>
        <v>2532</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113361703</v>
      </c>
      <c r="B549" t="str">
        <f>'Page 1 - General Information'!$G$16</f>
        <v>2532</v>
      </c>
      <c r="C549" s="395" t="s">
        <v>19068</v>
      </c>
      <c r="D549"/>
      <c r="E549"/>
      <c r="F549"/>
      <c r="G549"/>
      <c r="H549"/>
      <c r="I549"/>
      <c r="J549"/>
      <c r="K549"/>
      <c r="L549"/>
      <c r="M549"/>
      <c r="N549" t="s">
        <v>4101</v>
      </c>
      <c r="O549" s="396">
        <f>INDEX('Page 2 - Team Information'!$K$14:$AP$184,Y549,X549)</f>
        <v>7</v>
      </c>
      <c r="P549"/>
      <c r="Q549"/>
      <c r="R549"/>
      <c r="S549" t="s">
        <v>4635</v>
      </c>
      <c r="T549"/>
      <c r="U549"/>
      <c r="V549"/>
      <c r="W549"/>
      <c r="X549" s="397">
        <v>14</v>
      </c>
      <c r="Y549" s="397">
        <v>4</v>
      </c>
    </row>
    <row r="550" spans="1:25" x14ac:dyDescent="0.25">
      <c r="A550">
        <f>'Page 1 - General Information'!$G$12</f>
        <v>113361703</v>
      </c>
      <c r="B550" t="str">
        <f>'Page 1 - General Information'!$G$16</f>
        <v>2532</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113361703</v>
      </c>
      <c r="B551" t="str">
        <f>'Page 1 - General Information'!$G$16</f>
        <v>2532</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113361703</v>
      </c>
      <c r="B552" t="str">
        <f>'Page 1 - General Information'!$G$16</f>
        <v>2532</v>
      </c>
      <c r="C552" s="395" t="s">
        <v>19068</v>
      </c>
      <c r="D552"/>
      <c r="E552"/>
      <c r="F552"/>
      <c r="G552"/>
      <c r="H552"/>
      <c r="I552"/>
      <c r="J552"/>
      <c r="K552"/>
      <c r="L552"/>
      <c r="M552"/>
      <c r="N552" t="s">
        <v>4101</v>
      </c>
      <c r="O552" s="396">
        <f>INDEX('Page 2 - Team Information'!$K$14:$AP$184,Y552,X552)</f>
        <v>7</v>
      </c>
      <c r="P552"/>
      <c r="Q552"/>
      <c r="R552"/>
      <c r="S552" t="s">
        <v>4638</v>
      </c>
      <c r="T552"/>
      <c r="U552"/>
      <c r="V552"/>
      <c r="W552"/>
      <c r="X552" s="397">
        <v>17</v>
      </c>
      <c r="Y552" s="397">
        <v>4</v>
      </c>
    </row>
    <row r="553" spans="1:25" x14ac:dyDescent="0.25">
      <c r="A553">
        <f>'Page 1 - General Information'!$G$12</f>
        <v>113361703</v>
      </c>
      <c r="B553" t="str">
        <f>'Page 1 - General Information'!$G$16</f>
        <v>2532</v>
      </c>
      <c r="C553" s="395" t="s">
        <v>19068</v>
      </c>
      <c r="D553"/>
      <c r="E553"/>
      <c r="F553"/>
      <c r="G553"/>
      <c r="H553"/>
      <c r="I553"/>
      <c r="J553"/>
      <c r="K553"/>
      <c r="L553"/>
      <c r="M553"/>
      <c r="N553" t="s">
        <v>4101</v>
      </c>
      <c r="O553" s="396">
        <f>INDEX('Page 2 - Team Information'!$K$14:$AP$184,Y553,X553)</f>
        <v>7</v>
      </c>
      <c r="P553"/>
      <c r="Q553"/>
      <c r="R553"/>
      <c r="S553" t="s">
        <v>4639</v>
      </c>
      <c r="T553"/>
      <c r="U553"/>
      <c r="V553"/>
      <c r="W553"/>
      <c r="X553" s="397">
        <v>19</v>
      </c>
      <c r="Y553" s="397">
        <v>4</v>
      </c>
    </row>
    <row r="554" spans="1:25" x14ac:dyDescent="0.25">
      <c r="A554">
        <f>'Page 1 - General Information'!$G$12</f>
        <v>113361703</v>
      </c>
      <c r="B554" t="str">
        <f>'Page 1 - General Information'!$G$16</f>
        <v>2532</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113361703</v>
      </c>
      <c r="B555" t="str">
        <f>'Page 1 - General Information'!$G$16</f>
        <v>2532</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113361703</v>
      </c>
      <c r="B556" t="str">
        <f>'Page 1 - General Information'!$G$16</f>
        <v>2532</v>
      </c>
      <c r="C556" s="395" t="s">
        <v>19068</v>
      </c>
      <c r="D556"/>
      <c r="E556"/>
      <c r="F556"/>
      <c r="G556"/>
      <c r="H556"/>
      <c r="I556"/>
      <c r="J556"/>
      <c r="K556"/>
      <c r="L556"/>
      <c r="M556"/>
      <c r="N556" t="s">
        <v>4101</v>
      </c>
      <c r="O556" s="396">
        <f>INDEX('Page 2 - Team Information'!$K$14:$AP$184,Y556,X556)</f>
        <v>7</v>
      </c>
      <c r="P556"/>
      <c r="Q556"/>
      <c r="R556"/>
      <c r="S556" t="s">
        <v>4642</v>
      </c>
      <c r="T556"/>
      <c r="U556"/>
      <c r="V556"/>
      <c r="W556"/>
      <c r="X556" s="397">
        <v>22</v>
      </c>
      <c r="Y556" s="397">
        <v>4</v>
      </c>
    </row>
    <row r="557" spans="1:25" x14ac:dyDescent="0.25">
      <c r="A557">
        <f>'Page 1 - General Information'!$G$12</f>
        <v>113361703</v>
      </c>
      <c r="B557" t="str">
        <f>'Page 1 - General Information'!$G$16</f>
        <v>2532</v>
      </c>
      <c r="C557" s="395" t="s">
        <v>19068</v>
      </c>
      <c r="D557"/>
      <c r="E557"/>
      <c r="F557"/>
      <c r="G557"/>
      <c r="H557"/>
      <c r="I557"/>
      <c r="J557"/>
      <c r="K557"/>
      <c r="L557"/>
      <c r="M557"/>
      <c r="N557" t="s">
        <v>4582</v>
      </c>
      <c r="O557" s="399"/>
      <c r="P557"/>
      <c r="Q557"/>
      <c r="R557" s="399" t="s">
        <v>10264</v>
      </c>
      <c r="S557" t="s">
        <v>4643</v>
      </c>
      <c r="T557"/>
      <c r="U557"/>
      <c r="V557" s="396" t="str">
        <f>INDEX('Page 2 - Team Information'!$K$14:$AP$184,Y557,X557)</f>
        <v xml:space="preserve">Yes </v>
      </c>
      <c r="W557"/>
      <c r="X557" s="397">
        <v>5</v>
      </c>
      <c r="Y557" s="397">
        <v>5</v>
      </c>
    </row>
    <row r="558" spans="1:25" x14ac:dyDescent="0.25">
      <c r="A558">
        <f>'Page 1 - General Information'!$G$12</f>
        <v>113361703</v>
      </c>
      <c r="B558" t="str">
        <f>'Page 1 - General Information'!$G$16</f>
        <v>2532</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113361703</v>
      </c>
      <c r="B559" t="str">
        <f>'Page 1 - General Information'!$G$16</f>
        <v>2532</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113361703</v>
      </c>
      <c r="B560" t="str">
        <f>'Page 1 - General Information'!$G$16</f>
        <v>2532</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f>'Page 1 - General Information'!$G$12</f>
        <v>113361703</v>
      </c>
      <c r="B561" t="str">
        <f>'Page 1 - General Information'!$G$16</f>
        <v>2532</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113361703</v>
      </c>
      <c r="B562" t="str">
        <f>'Page 1 - General Information'!$G$16</f>
        <v>2532</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113361703</v>
      </c>
      <c r="B563" t="str">
        <f>'Page 1 - General Information'!$G$16</f>
        <v>2532</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113361703</v>
      </c>
      <c r="B564" t="str">
        <f>'Page 1 - General Information'!$G$16</f>
        <v>2532</v>
      </c>
      <c r="C564" s="395" t="s">
        <v>19068</v>
      </c>
      <c r="D564"/>
      <c r="E564"/>
      <c r="F564"/>
      <c r="G564"/>
      <c r="H564"/>
      <c r="I564"/>
      <c r="J564"/>
      <c r="K564"/>
      <c r="L564"/>
      <c r="M564"/>
      <c r="N564" t="s">
        <v>4101</v>
      </c>
      <c r="O564" s="396">
        <f>INDEX('Page 2 - Team Information'!$K$14:$AP$184,Y564,X564)</f>
        <v>10</v>
      </c>
      <c r="P564"/>
      <c r="Q564"/>
      <c r="R564"/>
      <c r="S564" t="s">
        <v>4650</v>
      </c>
      <c r="T564"/>
      <c r="U564"/>
      <c r="V564"/>
      <c r="W564"/>
      <c r="X564" s="397">
        <v>14</v>
      </c>
      <c r="Y564" s="397">
        <v>5</v>
      </c>
    </row>
    <row r="565" spans="1:25" x14ac:dyDescent="0.25">
      <c r="A565">
        <f>'Page 1 - General Information'!$G$12</f>
        <v>113361703</v>
      </c>
      <c r="B565" t="str">
        <f>'Page 1 - General Information'!$G$16</f>
        <v>2532</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113361703</v>
      </c>
      <c r="B566" t="str">
        <f>'Page 1 - General Information'!$G$16</f>
        <v>2532</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113361703</v>
      </c>
      <c r="B567" t="str">
        <f>'Page 1 - General Information'!$G$16</f>
        <v>2532</v>
      </c>
      <c r="C567" s="395" t="s">
        <v>19068</v>
      </c>
      <c r="D567"/>
      <c r="E567"/>
      <c r="F567"/>
      <c r="G567"/>
      <c r="H567"/>
      <c r="I567"/>
      <c r="J567"/>
      <c r="K567"/>
      <c r="L567"/>
      <c r="M567"/>
      <c r="N567" t="s">
        <v>4101</v>
      </c>
      <c r="O567" s="396">
        <f>INDEX('Page 2 - Team Information'!$K$14:$AP$184,Y567,X567)</f>
        <v>10</v>
      </c>
      <c r="P567"/>
      <c r="Q567"/>
      <c r="R567"/>
      <c r="S567" t="s">
        <v>4653</v>
      </c>
      <c r="T567"/>
      <c r="U567"/>
      <c r="V567"/>
      <c r="W567"/>
      <c r="X567" s="397">
        <v>17</v>
      </c>
      <c r="Y567" s="397">
        <v>5</v>
      </c>
    </row>
    <row r="568" spans="1:25" x14ac:dyDescent="0.25">
      <c r="A568">
        <f>'Page 1 - General Information'!$G$12</f>
        <v>113361703</v>
      </c>
      <c r="B568" t="str">
        <f>'Page 1 - General Information'!$G$16</f>
        <v>2532</v>
      </c>
      <c r="C568" s="395" t="s">
        <v>19068</v>
      </c>
      <c r="D568"/>
      <c r="E568"/>
      <c r="F568"/>
      <c r="G568"/>
      <c r="H568"/>
      <c r="I568"/>
      <c r="J568"/>
      <c r="K568"/>
      <c r="L568"/>
      <c r="M568"/>
      <c r="N568" t="s">
        <v>4101</v>
      </c>
      <c r="O568" s="396">
        <f>INDEX('Page 2 - Team Information'!$K$14:$AP$184,Y568,X568)</f>
        <v>10</v>
      </c>
      <c r="P568"/>
      <c r="Q568"/>
      <c r="R568"/>
      <c r="S568" t="s">
        <v>4654</v>
      </c>
      <c r="T568"/>
      <c r="U568"/>
      <c r="V568"/>
      <c r="W568"/>
      <c r="X568" s="397">
        <v>19</v>
      </c>
      <c r="Y568" s="397">
        <v>5</v>
      </c>
    </row>
    <row r="569" spans="1:25" x14ac:dyDescent="0.25">
      <c r="A569">
        <f>'Page 1 - General Information'!$G$12</f>
        <v>113361703</v>
      </c>
      <c r="B569" t="str">
        <f>'Page 1 - General Information'!$G$16</f>
        <v>2532</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113361703</v>
      </c>
      <c r="B570" t="str">
        <f>'Page 1 - General Information'!$G$16</f>
        <v>2532</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113361703</v>
      </c>
      <c r="B571" t="str">
        <f>'Page 1 - General Information'!$G$16</f>
        <v>2532</v>
      </c>
      <c r="C571" s="395" t="s">
        <v>19068</v>
      </c>
      <c r="D571"/>
      <c r="E571"/>
      <c r="F571"/>
      <c r="G571"/>
      <c r="H571"/>
      <c r="I571"/>
      <c r="J571"/>
      <c r="K571"/>
      <c r="L571"/>
      <c r="M571"/>
      <c r="N571" t="s">
        <v>4101</v>
      </c>
      <c r="O571" s="396">
        <f>INDEX('Page 2 - Team Information'!$K$14:$AP$184,Y571,X571)</f>
        <v>10</v>
      </c>
      <c r="P571"/>
      <c r="Q571"/>
      <c r="R571"/>
      <c r="S571" t="s">
        <v>4657</v>
      </c>
      <c r="T571"/>
      <c r="U571"/>
      <c r="V571"/>
      <c r="W571"/>
      <c r="X571" s="397">
        <v>22</v>
      </c>
      <c r="Y571" s="397">
        <v>5</v>
      </c>
    </row>
    <row r="572" spans="1:25" x14ac:dyDescent="0.25">
      <c r="A572">
        <f>'Page 1 - General Information'!$G$12</f>
        <v>113361703</v>
      </c>
      <c r="B572" t="str">
        <f>'Page 1 - General Information'!$G$16</f>
        <v>2532</v>
      </c>
      <c r="C572" s="395" t="s">
        <v>19068</v>
      </c>
      <c r="D572"/>
      <c r="E572"/>
      <c r="F572"/>
      <c r="G572"/>
      <c r="H572"/>
      <c r="I572"/>
      <c r="J572"/>
      <c r="K572"/>
      <c r="L572"/>
      <c r="M572"/>
      <c r="N572" t="s">
        <v>4582</v>
      </c>
      <c r="O572" s="399"/>
      <c r="P572"/>
      <c r="Q572"/>
      <c r="R572" s="399" t="s">
        <v>10264</v>
      </c>
      <c r="S572" t="s">
        <v>4658</v>
      </c>
      <c r="T572"/>
      <c r="U572"/>
      <c r="V572" s="396" t="str">
        <f>INDEX('Page 2 - Team Information'!$K$14:$AP$184,Y572,X572)</f>
        <v xml:space="preserve">Yes </v>
      </c>
      <c r="W572"/>
      <c r="X572" s="397">
        <v>5</v>
      </c>
      <c r="Y572" s="397">
        <v>6</v>
      </c>
    </row>
    <row r="573" spans="1:25" x14ac:dyDescent="0.25">
      <c r="A573">
        <f>'Page 1 - General Information'!$G$12</f>
        <v>113361703</v>
      </c>
      <c r="B573" t="str">
        <f>'Page 1 - General Information'!$G$16</f>
        <v>2532</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113361703</v>
      </c>
      <c r="B574" t="str">
        <f>'Page 1 - General Information'!$G$16</f>
        <v>2532</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113361703</v>
      </c>
      <c r="B575" t="str">
        <f>'Page 1 - General Information'!$G$16</f>
        <v>2532</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f>'Page 1 - General Information'!$G$12</f>
        <v>113361703</v>
      </c>
      <c r="B576" t="str">
        <f>'Page 1 - General Information'!$G$16</f>
        <v>2532</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113361703</v>
      </c>
      <c r="B577" t="str">
        <f>'Page 1 - General Information'!$G$16</f>
        <v>2532</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113361703</v>
      </c>
      <c r="B578" t="str">
        <f>'Page 1 - General Information'!$G$16</f>
        <v>2532</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113361703</v>
      </c>
      <c r="B579" t="str">
        <f>'Page 1 - General Information'!$G$16</f>
        <v>2532</v>
      </c>
      <c r="C579" s="395" t="s">
        <v>19068</v>
      </c>
      <c r="D579"/>
      <c r="E579"/>
      <c r="F579"/>
      <c r="G579"/>
      <c r="H579"/>
      <c r="I579"/>
      <c r="J579"/>
      <c r="K579"/>
      <c r="L579"/>
      <c r="M579"/>
      <c r="N579" t="s">
        <v>4101</v>
      </c>
      <c r="O579" s="396">
        <f>INDEX('Page 2 - Team Information'!$K$14:$AP$184,Y579,X579)</f>
        <v>5</v>
      </c>
      <c r="P579"/>
      <c r="Q579"/>
      <c r="R579"/>
      <c r="S579" t="s">
        <v>4665</v>
      </c>
      <c r="T579"/>
      <c r="U579"/>
      <c r="V579"/>
      <c r="W579"/>
      <c r="X579" s="397">
        <v>14</v>
      </c>
      <c r="Y579" s="397">
        <v>6</v>
      </c>
    </row>
    <row r="580" spans="1:25" x14ac:dyDescent="0.25">
      <c r="A580">
        <f>'Page 1 - General Information'!$G$12</f>
        <v>113361703</v>
      </c>
      <c r="B580" t="str">
        <f>'Page 1 - General Information'!$G$16</f>
        <v>2532</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113361703</v>
      </c>
      <c r="B581" t="str">
        <f>'Page 1 - General Information'!$G$16</f>
        <v>2532</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113361703</v>
      </c>
      <c r="B582" t="str">
        <f>'Page 1 - General Information'!$G$16</f>
        <v>2532</v>
      </c>
      <c r="C582" s="395" t="s">
        <v>19068</v>
      </c>
      <c r="D582"/>
      <c r="E582"/>
      <c r="F582"/>
      <c r="G582"/>
      <c r="H582"/>
      <c r="I582"/>
      <c r="J582"/>
      <c r="K582"/>
      <c r="L582"/>
      <c r="M582"/>
      <c r="N582" t="s">
        <v>4101</v>
      </c>
      <c r="O582" s="396">
        <f>INDEX('Page 2 - Team Information'!$K$14:$AP$184,Y582,X582)</f>
        <v>5</v>
      </c>
      <c r="P582"/>
      <c r="Q582"/>
      <c r="R582"/>
      <c r="S582" t="s">
        <v>4668</v>
      </c>
      <c r="T582"/>
      <c r="U582"/>
      <c r="V582"/>
      <c r="W582"/>
      <c r="X582" s="397">
        <v>17</v>
      </c>
      <c r="Y582" s="397">
        <v>6</v>
      </c>
    </row>
    <row r="583" spans="1:25" x14ac:dyDescent="0.25">
      <c r="A583">
        <f>'Page 1 - General Information'!$G$12</f>
        <v>113361703</v>
      </c>
      <c r="B583" t="str">
        <f>'Page 1 - General Information'!$G$16</f>
        <v>2532</v>
      </c>
      <c r="C583" s="395" t="s">
        <v>19068</v>
      </c>
      <c r="D583"/>
      <c r="E583"/>
      <c r="F583"/>
      <c r="G583"/>
      <c r="H583"/>
      <c r="I583"/>
      <c r="J583"/>
      <c r="K583"/>
      <c r="L583"/>
      <c r="M583"/>
      <c r="N583" t="s">
        <v>4101</v>
      </c>
      <c r="O583" s="396">
        <f>INDEX('Page 2 - Team Information'!$K$14:$AP$184,Y583,X583)</f>
        <v>5</v>
      </c>
      <c r="P583"/>
      <c r="Q583"/>
      <c r="R583"/>
      <c r="S583" t="s">
        <v>4669</v>
      </c>
      <c r="T583"/>
      <c r="U583"/>
      <c r="V583"/>
      <c r="W583"/>
      <c r="X583" s="397">
        <v>19</v>
      </c>
      <c r="Y583" s="397">
        <v>6</v>
      </c>
    </row>
    <row r="584" spans="1:25" x14ac:dyDescent="0.25">
      <c r="A584">
        <f>'Page 1 - General Information'!$G$12</f>
        <v>113361703</v>
      </c>
      <c r="B584" t="str">
        <f>'Page 1 - General Information'!$G$16</f>
        <v>2532</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113361703</v>
      </c>
      <c r="B585" t="str">
        <f>'Page 1 - General Information'!$G$16</f>
        <v>2532</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113361703</v>
      </c>
      <c r="B586" t="str">
        <f>'Page 1 - General Information'!$G$16</f>
        <v>2532</v>
      </c>
      <c r="C586" s="395" t="s">
        <v>19068</v>
      </c>
      <c r="D586"/>
      <c r="E586"/>
      <c r="F586"/>
      <c r="G586"/>
      <c r="H586"/>
      <c r="I586"/>
      <c r="J586"/>
      <c r="K586"/>
      <c r="L586"/>
      <c r="M586"/>
      <c r="N586" t="s">
        <v>4101</v>
      </c>
      <c r="O586" s="396">
        <f>INDEX('Page 2 - Team Information'!$K$14:$AP$184,Y586,X586)</f>
        <v>5</v>
      </c>
      <c r="P586"/>
      <c r="Q586"/>
      <c r="R586"/>
      <c r="S586" t="s">
        <v>4672</v>
      </c>
      <c r="T586"/>
      <c r="U586"/>
      <c r="V586"/>
      <c r="W586"/>
      <c r="X586" s="397">
        <v>22</v>
      </c>
      <c r="Y586" s="397">
        <v>6</v>
      </c>
    </row>
    <row r="587" spans="1:25" x14ac:dyDescent="0.25">
      <c r="A587">
        <f>'Page 1 - General Information'!$G$12</f>
        <v>113361703</v>
      </c>
      <c r="B587" t="str">
        <f>'Page 1 - General Information'!$G$16</f>
        <v>2532</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113361703</v>
      </c>
      <c r="B588" t="str">
        <f>'Page 1 - General Information'!$G$16</f>
        <v>2532</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113361703</v>
      </c>
      <c r="B589" t="str">
        <f>'Page 1 - General Information'!$G$16</f>
        <v>2532</v>
      </c>
      <c r="C589" s="395" t="s">
        <v>19068</v>
      </c>
      <c r="D589"/>
      <c r="E589"/>
      <c r="F589"/>
      <c r="G589"/>
      <c r="H589"/>
      <c r="I589"/>
      <c r="J589"/>
      <c r="K589"/>
      <c r="L589"/>
      <c r="M589"/>
      <c r="N589" t="s">
        <v>4582</v>
      </c>
      <c r="O589" s="399"/>
      <c r="P589"/>
      <c r="Q589"/>
      <c r="R589" s="399" t="s">
        <v>10264</v>
      </c>
      <c r="S589" t="s">
        <v>4675</v>
      </c>
      <c r="T589"/>
      <c r="U589"/>
      <c r="V589" s="396" t="str">
        <f>INDEX('Page 2 - Team Information'!$K$14:$AP$184,Y589,X589)</f>
        <v xml:space="preserve">Yes </v>
      </c>
      <c r="W589"/>
      <c r="X589" s="397">
        <v>7</v>
      </c>
      <c r="Y589" s="397">
        <v>7</v>
      </c>
    </row>
    <row r="590" spans="1:25" x14ac:dyDescent="0.25">
      <c r="A590">
        <f>'Page 1 - General Information'!$G$12</f>
        <v>113361703</v>
      </c>
      <c r="B590" t="str">
        <f>'Page 1 - General Information'!$G$16</f>
        <v>2532</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113361703</v>
      </c>
      <c r="B591" t="str">
        <f>'Page 1 - General Information'!$G$16</f>
        <v>2532</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113361703</v>
      </c>
      <c r="B592" t="str">
        <f>'Page 1 - General Information'!$G$16</f>
        <v>2532</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113361703</v>
      </c>
      <c r="B593" t="str">
        <f>'Page 1 - General Information'!$G$16</f>
        <v>2532</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113361703</v>
      </c>
      <c r="B594" t="str">
        <f>'Page 1 - General Information'!$G$16</f>
        <v>2532</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113361703</v>
      </c>
      <c r="B595" t="str">
        <f>'Page 1 - General Information'!$G$16</f>
        <v>2532</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113361703</v>
      </c>
      <c r="B596" t="str">
        <f>'Page 1 - General Information'!$G$16</f>
        <v>2532</v>
      </c>
      <c r="C596" s="395" t="s">
        <v>19068</v>
      </c>
      <c r="D596"/>
      <c r="E596"/>
      <c r="F596"/>
      <c r="G596"/>
      <c r="H596"/>
      <c r="I596"/>
      <c r="J596"/>
      <c r="K596"/>
      <c r="L596"/>
      <c r="M596"/>
      <c r="N596" t="s">
        <v>4101</v>
      </c>
      <c r="O596" s="396">
        <f>INDEX('Page 2 - Team Information'!$K$14:$AP$184,Y596,X596)</f>
        <v>17</v>
      </c>
      <c r="P596"/>
      <c r="Q596"/>
      <c r="R596"/>
      <c r="S596" t="s">
        <v>4682</v>
      </c>
      <c r="T596"/>
      <c r="U596"/>
      <c r="V596"/>
      <c r="W596"/>
      <c r="X596" s="397">
        <v>16</v>
      </c>
      <c r="Y596" s="397">
        <v>7</v>
      </c>
    </row>
    <row r="597" spans="1:25" x14ac:dyDescent="0.25">
      <c r="A597">
        <f>'Page 1 - General Information'!$G$12</f>
        <v>113361703</v>
      </c>
      <c r="B597" t="str">
        <f>'Page 1 - General Information'!$G$16</f>
        <v>2532</v>
      </c>
      <c r="C597" s="395" t="s">
        <v>19068</v>
      </c>
      <c r="D597"/>
      <c r="E597"/>
      <c r="F597"/>
      <c r="G597"/>
      <c r="H597"/>
      <c r="I597"/>
      <c r="J597"/>
      <c r="K597"/>
      <c r="L597"/>
      <c r="M597"/>
      <c r="N597" t="s">
        <v>4101</v>
      </c>
      <c r="O597" s="396">
        <f>INDEX('Page 2 - Team Information'!$K$14:$AP$184,Y597,X597)</f>
        <v>17</v>
      </c>
      <c r="P597"/>
      <c r="Q597"/>
      <c r="R597"/>
      <c r="S597" t="s">
        <v>4683</v>
      </c>
      <c r="T597"/>
      <c r="U597"/>
      <c r="V597"/>
      <c r="W597"/>
      <c r="X597" s="397">
        <v>17</v>
      </c>
      <c r="Y597" s="397">
        <v>7</v>
      </c>
    </row>
    <row r="598" spans="1:25" x14ac:dyDescent="0.25">
      <c r="A598">
        <f>'Page 1 - General Information'!$G$12</f>
        <v>113361703</v>
      </c>
      <c r="B598" t="str">
        <f>'Page 1 - General Information'!$G$16</f>
        <v>2532</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113361703</v>
      </c>
      <c r="B599" t="str">
        <f>'Page 1 - General Information'!$G$16</f>
        <v>2532</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113361703</v>
      </c>
      <c r="B600" t="str">
        <f>'Page 1 - General Information'!$G$16</f>
        <v>2532</v>
      </c>
      <c r="C600" s="395" t="s">
        <v>19068</v>
      </c>
      <c r="D600"/>
      <c r="E600"/>
      <c r="F600"/>
      <c r="G600"/>
      <c r="H600"/>
      <c r="I600"/>
      <c r="J600"/>
      <c r="K600"/>
      <c r="L600"/>
      <c r="M600"/>
      <c r="N600" t="s">
        <v>4101</v>
      </c>
      <c r="O600" s="396">
        <f>INDEX('Page 2 - Team Information'!$K$14:$AP$184,Y600,X600)</f>
        <v>17</v>
      </c>
      <c r="P600"/>
      <c r="Q600"/>
      <c r="R600"/>
      <c r="S600" t="s">
        <v>4686</v>
      </c>
      <c r="T600"/>
      <c r="U600"/>
      <c r="V600"/>
      <c r="W600"/>
      <c r="X600" s="397">
        <v>21</v>
      </c>
      <c r="Y600" s="397">
        <v>7</v>
      </c>
    </row>
    <row r="601" spans="1:25" x14ac:dyDescent="0.25">
      <c r="A601">
        <f>'Page 1 - General Information'!$G$12</f>
        <v>113361703</v>
      </c>
      <c r="B601" t="str">
        <f>'Page 1 - General Information'!$G$16</f>
        <v>2532</v>
      </c>
      <c r="C601" s="395" t="s">
        <v>19068</v>
      </c>
      <c r="D601"/>
      <c r="E601"/>
      <c r="F601"/>
      <c r="G601"/>
      <c r="H601"/>
      <c r="I601"/>
      <c r="J601"/>
      <c r="K601"/>
      <c r="L601"/>
      <c r="M601"/>
      <c r="N601" t="s">
        <v>4101</v>
      </c>
      <c r="O601" s="396">
        <f>INDEX('Page 2 - Team Information'!$K$14:$AP$184,Y601,X601)</f>
        <v>17</v>
      </c>
      <c r="P601"/>
      <c r="Q601"/>
      <c r="R601"/>
      <c r="S601" t="s">
        <v>4687</v>
      </c>
      <c r="T601"/>
      <c r="U601"/>
      <c r="V601"/>
      <c r="W601"/>
      <c r="X601" s="397">
        <v>22</v>
      </c>
      <c r="Y601" s="397">
        <v>7</v>
      </c>
    </row>
    <row r="602" spans="1:25" x14ac:dyDescent="0.25">
      <c r="A602">
        <f>'Page 1 - General Information'!$G$12</f>
        <v>113361703</v>
      </c>
      <c r="B602" t="str">
        <f>'Page 1 - General Information'!$G$16</f>
        <v>2532</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113361703</v>
      </c>
      <c r="B603" t="str">
        <f>'Page 1 - General Information'!$G$16</f>
        <v>2532</v>
      </c>
      <c r="C603" s="395" t="s">
        <v>19068</v>
      </c>
      <c r="D603"/>
      <c r="E603"/>
      <c r="F603"/>
      <c r="G603"/>
      <c r="H603"/>
      <c r="I603"/>
      <c r="J603"/>
      <c r="K603"/>
      <c r="L603"/>
      <c r="M603"/>
      <c r="N603" t="s">
        <v>4582</v>
      </c>
      <c r="O603" s="399"/>
      <c r="P603"/>
      <c r="Q603"/>
      <c r="R603" s="399" t="s">
        <v>10264</v>
      </c>
      <c r="S603" t="s">
        <v>4689</v>
      </c>
      <c r="T603"/>
      <c r="U603"/>
      <c r="V603" s="396" t="str">
        <f>INDEX('Page 2 - Team Information'!$K$14:$AP$184,Y603,X603)</f>
        <v xml:space="preserve">Yes </v>
      </c>
      <c r="W603"/>
      <c r="X603" s="397">
        <v>6</v>
      </c>
      <c r="Y603" s="397">
        <v>8</v>
      </c>
    </row>
    <row r="604" spans="1:25" x14ac:dyDescent="0.25">
      <c r="A604">
        <f>'Page 1 - General Information'!$G$12</f>
        <v>113361703</v>
      </c>
      <c r="B604" t="str">
        <f>'Page 1 - General Information'!$G$16</f>
        <v>2532</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113361703</v>
      </c>
      <c r="B605" t="str">
        <f>'Page 1 - General Information'!$G$16</f>
        <v>2532</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113361703</v>
      </c>
      <c r="B606" t="str">
        <f>'Page 1 - General Information'!$G$16</f>
        <v>2532</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113361703</v>
      </c>
      <c r="B607" t="str">
        <f>'Page 1 - General Information'!$G$16</f>
        <v>2532</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113361703</v>
      </c>
      <c r="B608" t="str">
        <f>'Page 1 - General Information'!$G$16</f>
        <v>2532</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113361703</v>
      </c>
      <c r="B609" t="str">
        <f>'Page 1 - General Information'!$G$16</f>
        <v>2532</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113361703</v>
      </c>
      <c r="B610" t="str">
        <f>'Page 1 - General Information'!$G$16</f>
        <v>2532</v>
      </c>
      <c r="C610" s="395" t="s">
        <v>19068</v>
      </c>
      <c r="D610"/>
      <c r="E610"/>
      <c r="F610"/>
      <c r="G610"/>
      <c r="H610"/>
      <c r="I610"/>
      <c r="J610"/>
      <c r="K610"/>
      <c r="L610"/>
      <c r="M610"/>
      <c r="N610" t="s">
        <v>4101</v>
      </c>
      <c r="O610" s="396">
        <f>INDEX('Page 2 - Team Information'!$K$14:$AP$184,Y610,X610)</f>
        <v>14</v>
      </c>
      <c r="P610"/>
      <c r="Q610"/>
      <c r="R610"/>
      <c r="S610" t="s">
        <v>4696</v>
      </c>
      <c r="T610"/>
      <c r="U610"/>
      <c r="V610"/>
      <c r="W610"/>
      <c r="X610" s="397">
        <v>15</v>
      </c>
      <c r="Y610" s="397">
        <v>8</v>
      </c>
    </row>
    <row r="611" spans="1:25" x14ac:dyDescent="0.25">
      <c r="A611">
        <f>'Page 1 - General Information'!$G$12</f>
        <v>113361703</v>
      </c>
      <c r="B611" t="str">
        <f>'Page 1 - General Information'!$G$16</f>
        <v>2532</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113361703</v>
      </c>
      <c r="B612" t="str">
        <f>'Page 1 - General Information'!$G$16</f>
        <v>2532</v>
      </c>
      <c r="C612" s="395" t="s">
        <v>19068</v>
      </c>
      <c r="D612"/>
      <c r="E612"/>
      <c r="F612"/>
      <c r="G612"/>
      <c r="H612"/>
      <c r="I612"/>
      <c r="J612"/>
      <c r="K612"/>
      <c r="L612"/>
      <c r="M612"/>
      <c r="N612" t="s">
        <v>4101</v>
      </c>
      <c r="O612" s="396">
        <f>INDEX('Page 2 - Team Information'!$K$14:$AP$184,Y612,X612)</f>
        <v>14</v>
      </c>
      <c r="P612"/>
      <c r="Q612"/>
      <c r="R612"/>
      <c r="S612" t="s">
        <v>4698</v>
      </c>
      <c r="T612"/>
      <c r="U612"/>
      <c r="V612"/>
      <c r="W612"/>
      <c r="X612" s="397">
        <v>17</v>
      </c>
      <c r="Y612" s="397">
        <v>8</v>
      </c>
    </row>
    <row r="613" spans="1:25" x14ac:dyDescent="0.25">
      <c r="A613">
        <f>'Page 1 - General Information'!$G$12</f>
        <v>113361703</v>
      </c>
      <c r="B613" t="str">
        <f>'Page 1 - General Information'!$G$16</f>
        <v>2532</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113361703</v>
      </c>
      <c r="B614" t="str">
        <f>'Page 1 - General Information'!$G$16</f>
        <v>2532</v>
      </c>
      <c r="C614" s="395" t="s">
        <v>19068</v>
      </c>
      <c r="D614"/>
      <c r="E614"/>
      <c r="F614"/>
      <c r="G614"/>
      <c r="H614"/>
      <c r="I614"/>
      <c r="J614"/>
      <c r="K614"/>
      <c r="L614"/>
      <c r="M614"/>
      <c r="N614" t="s">
        <v>4101</v>
      </c>
      <c r="O614" s="396">
        <f>INDEX('Page 2 - Team Information'!$K$14:$AP$184,Y614,X614)</f>
        <v>14</v>
      </c>
      <c r="P614"/>
      <c r="Q614"/>
      <c r="R614"/>
      <c r="S614" t="s">
        <v>4700</v>
      </c>
      <c r="T614"/>
      <c r="U614"/>
      <c r="V614"/>
      <c r="W614"/>
      <c r="X614" s="397">
        <v>20</v>
      </c>
      <c r="Y614" s="397">
        <v>8</v>
      </c>
    </row>
    <row r="615" spans="1:25" x14ac:dyDescent="0.25">
      <c r="A615">
        <f>'Page 1 - General Information'!$G$12</f>
        <v>113361703</v>
      </c>
      <c r="B615" t="str">
        <f>'Page 1 - General Information'!$G$16</f>
        <v>2532</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113361703</v>
      </c>
      <c r="B616" t="str">
        <f>'Page 1 - General Information'!$G$16</f>
        <v>2532</v>
      </c>
      <c r="C616" s="395" t="s">
        <v>19068</v>
      </c>
      <c r="D616"/>
      <c r="E616"/>
      <c r="F616"/>
      <c r="G616"/>
      <c r="H616"/>
      <c r="I616"/>
      <c r="J616"/>
      <c r="K616"/>
      <c r="L616"/>
      <c r="M616"/>
      <c r="N616" t="s">
        <v>4101</v>
      </c>
      <c r="O616" s="396">
        <f>INDEX('Page 2 - Team Information'!$K$14:$AP$184,Y616,X616)</f>
        <v>14</v>
      </c>
      <c r="P616"/>
      <c r="Q616"/>
      <c r="R616"/>
      <c r="S616" t="s">
        <v>4702</v>
      </c>
      <c r="T616"/>
      <c r="U616"/>
      <c r="V616"/>
      <c r="W616"/>
      <c r="X616" s="397">
        <v>22</v>
      </c>
      <c r="Y616" s="397">
        <v>8</v>
      </c>
    </row>
    <row r="617" spans="1:25" x14ac:dyDescent="0.25">
      <c r="A617">
        <f>'Page 1 - General Information'!$G$12</f>
        <v>113361703</v>
      </c>
      <c r="B617" t="str">
        <f>'Page 1 - General Information'!$G$16</f>
        <v>2532</v>
      </c>
      <c r="C617" s="395" t="s">
        <v>19068</v>
      </c>
      <c r="D617"/>
      <c r="E617"/>
      <c r="F617"/>
      <c r="G617"/>
      <c r="H617"/>
      <c r="I617"/>
      <c r="J617"/>
      <c r="K617"/>
      <c r="L617"/>
      <c r="M617"/>
      <c r="N617" t="s">
        <v>4582</v>
      </c>
      <c r="O617" s="399"/>
      <c r="P617"/>
      <c r="Q617"/>
      <c r="R617" s="399" t="s">
        <v>10264</v>
      </c>
      <c r="S617" t="s">
        <v>4703</v>
      </c>
      <c r="T617"/>
      <c r="U617"/>
      <c r="V617" s="396" t="str">
        <f>INDEX('Page 2 - Team Information'!$K$14:$AP$184,Y617,X617)</f>
        <v xml:space="preserve">Yes </v>
      </c>
      <c r="W617"/>
      <c r="X617" s="397">
        <v>5</v>
      </c>
      <c r="Y617" s="397">
        <v>9</v>
      </c>
    </row>
    <row r="618" spans="1:25" x14ac:dyDescent="0.25">
      <c r="A618">
        <f>'Page 1 - General Information'!$G$12</f>
        <v>113361703</v>
      </c>
      <c r="B618" t="str">
        <f>'Page 1 - General Information'!$G$16</f>
        <v>2532</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113361703</v>
      </c>
      <c r="B619" t="str">
        <f>'Page 1 - General Information'!$G$16</f>
        <v>2532</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113361703</v>
      </c>
      <c r="B620" t="str">
        <f>'Page 1 - General Information'!$G$16</f>
        <v>2532</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f>'Page 1 - General Information'!$G$12</f>
        <v>113361703</v>
      </c>
      <c r="B621" t="str">
        <f>'Page 1 - General Information'!$G$16</f>
        <v>2532</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113361703</v>
      </c>
      <c r="B622" t="str">
        <f>'Page 1 - General Information'!$G$16</f>
        <v>2532</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113361703</v>
      </c>
      <c r="B623" t="str">
        <f>'Page 1 - General Information'!$G$16</f>
        <v>2532</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113361703</v>
      </c>
      <c r="B624" t="str">
        <f>'Page 1 - General Information'!$G$16</f>
        <v>2532</v>
      </c>
      <c r="C624" s="395" t="s">
        <v>19068</v>
      </c>
      <c r="D624"/>
      <c r="E624"/>
      <c r="F624"/>
      <c r="G624"/>
      <c r="H624"/>
      <c r="I624"/>
      <c r="J624"/>
      <c r="K624"/>
      <c r="L624"/>
      <c r="M624"/>
      <c r="N624" t="s">
        <v>4101</v>
      </c>
      <c r="O624" s="396">
        <f>INDEX('Page 2 - Team Information'!$K$14:$AP$184,Y624,X624)</f>
        <v>16</v>
      </c>
      <c r="P624"/>
      <c r="Q624"/>
      <c r="R624"/>
      <c r="S624" t="s">
        <v>4710</v>
      </c>
      <c r="T624"/>
      <c r="U624"/>
      <c r="V624"/>
      <c r="W624"/>
      <c r="X624" s="397">
        <v>14</v>
      </c>
      <c r="Y624" s="397">
        <v>9</v>
      </c>
    </row>
    <row r="625" spans="1:25" x14ac:dyDescent="0.25">
      <c r="A625">
        <f>'Page 1 - General Information'!$G$12</f>
        <v>113361703</v>
      </c>
      <c r="B625" t="str">
        <f>'Page 1 - General Information'!$G$16</f>
        <v>2532</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113361703</v>
      </c>
      <c r="B626" t="str">
        <f>'Page 1 - General Information'!$G$16</f>
        <v>2532</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113361703</v>
      </c>
      <c r="B627" t="str">
        <f>'Page 1 - General Information'!$G$16</f>
        <v>2532</v>
      </c>
      <c r="C627" s="395" t="s">
        <v>19068</v>
      </c>
      <c r="D627"/>
      <c r="E627"/>
      <c r="F627"/>
      <c r="G627"/>
      <c r="H627"/>
      <c r="I627"/>
      <c r="J627"/>
      <c r="K627"/>
      <c r="L627"/>
      <c r="M627"/>
      <c r="N627" t="s">
        <v>4101</v>
      </c>
      <c r="O627" s="396">
        <f>INDEX('Page 2 - Team Information'!$K$14:$AP$184,Y627,X627)</f>
        <v>16</v>
      </c>
      <c r="P627"/>
      <c r="Q627"/>
      <c r="R627"/>
      <c r="S627" t="s">
        <v>4713</v>
      </c>
      <c r="T627"/>
      <c r="U627"/>
      <c r="V627"/>
      <c r="W627"/>
      <c r="X627" s="397">
        <v>17</v>
      </c>
      <c r="Y627" s="397">
        <v>9</v>
      </c>
    </row>
    <row r="628" spans="1:25" x14ac:dyDescent="0.25">
      <c r="A628">
        <f>'Page 1 - General Information'!$G$12</f>
        <v>113361703</v>
      </c>
      <c r="B628" t="str">
        <f>'Page 1 - General Information'!$G$16</f>
        <v>2532</v>
      </c>
      <c r="C628" s="395" t="s">
        <v>19068</v>
      </c>
      <c r="D628"/>
      <c r="E628"/>
      <c r="F628"/>
      <c r="G628"/>
      <c r="H628"/>
      <c r="I628"/>
      <c r="J628"/>
      <c r="K628"/>
      <c r="L628"/>
      <c r="M628"/>
      <c r="N628" t="s">
        <v>4101</v>
      </c>
      <c r="O628" s="396">
        <f>INDEX('Page 2 - Team Information'!$K$14:$AP$184,Y628,X628)</f>
        <v>16</v>
      </c>
      <c r="P628"/>
      <c r="Q628"/>
      <c r="R628"/>
      <c r="S628" t="s">
        <v>4714</v>
      </c>
      <c r="T628"/>
      <c r="U628"/>
      <c r="V628"/>
      <c r="W628"/>
      <c r="X628" s="397">
        <v>19</v>
      </c>
      <c r="Y628" s="397">
        <v>9</v>
      </c>
    </row>
    <row r="629" spans="1:25" x14ac:dyDescent="0.25">
      <c r="A629">
        <f>'Page 1 - General Information'!$G$12</f>
        <v>113361703</v>
      </c>
      <c r="B629" t="str">
        <f>'Page 1 - General Information'!$G$16</f>
        <v>2532</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113361703</v>
      </c>
      <c r="B630" t="str">
        <f>'Page 1 - General Information'!$G$16</f>
        <v>2532</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113361703</v>
      </c>
      <c r="B631" t="str">
        <f>'Page 1 - General Information'!$G$16</f>
        <v>2532</v>
      </c>
      <c r="C631" s="395" t="s">
        <v>19068</v>
      </c>
      <c r="D631"/>
      <c r="E631"/>
      <c r="F631"/>
      <c r="G631"/>
      <c r="H631"/>
      <c r="I631"/>
      <c r="J631"/>
      <c r="K631"/>
      <c r="L631"/>
      <c r="M631"/>
      <c r="N631" t="s">
        <v>4101</v>
      </c>
      <c r="O631" s="396">
        <f>INDEX('Page 2 - Team Information'!$K$14:$AP$184,Y631,X631)</f>
        <v>16</v>
      </c>
      <c r="P631"/>
      <c r="Q631"/>
      <c r="R631"/>
      <c r="S631" t="s">
        <v>4717</v>
      </c>
      <c r="T631"/>
      <c r="U631"/>
      <c r="V631"/>
      <c r="W631"/>
      <c r="X631" s="397">
        <v>22</v>
      </c>
      <c r="Y631" s="397">
        <v>9</v>
      </c>
    </row>
    <row r="632" spans="1:25" x14ac:dyDescent="0.25">
      <c r="A632">
        <f>'Page 1 - General Information'!$G$12</f>
        <v>113361703</v>
      </c>
      <c r="B632" t="str">
        <f>'Page 1 - General Information'!$G$16</f>
        <v>2532</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113361703</v>
      </c>
      <c r="B633" t="str">
        <f>'Page 1 - General Information'!$G$16</f>
        <v>2532</v>
      </c>
      <c r="C633" s="395" t="s">
        <v>19068</v>
      </c>
      <c r="D633"/>
      <c r="E633"/>
      <c r="F633"/>
      <c r="G633"/>
      <c r="H633"/>
      <c r="I633"/>
      <c r="J633"/>
      <c r="K633"/>
      <c r="L633"/>
      <c r="M633"/>
      <c r="N633" t="s">
        <v>4582</v>
      </c>
      <c r="O633" s="399"/>
      <c r="P633"/>
      <c r="Q633"/>
      <c r="R633" s="399" t="s">
        <v>10264</v>
      </c>
      <c r="S633" t="s">
        <v>4719</v>
      </c>
      <c r="T633"/>
      <c r="U633"/>
      <c r="V633" s="396" t="str">
        <f>INDEX('Page 2 - Team Information'!$K$14:$AP$184,Y633,X633)</f>
        <v xml:space="preserve">Yes </v>
      </c>
      <c r="W633"/>
      <c r="X633" s="397">
        <v>6</v>
      </c>
      <c r="Y633" s="397">
        <v>10</v>
      </c>
    </row>
    <row r="634" spans="1:25" x14ac:dyDescent="0.25">
      <c r="A634">
        <f>'Page 1 - General Information'!$G$12</f>
        <v>113361703</v>
      </c>
      <c r="B634" t="str">
        <f>'Page 1 - General Information'!$G$16</f>
        <v>2532</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113361703</v>
      </c>
      <c r="B635" t="str">
        <f>'Page 1 - General Information'!$G$16</f>
        <v>2532</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f>'Page 1 - General Information'!$G$12</f>
        <v>113361703</v>
      </c>
      <c r="B636" t="str">
        <f>'Page 1 - General Information'!$G$16</f>
        <v>2532</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113361703</v>
      </c>
      <c r="B637" t="str">
        <f>'Page 1 - General Information'!$G$16</f>
        <v>2532</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113361703</v>
      </c>
      <c r="B638" t="str">
        <f>'Page 1 - General Information'!$G$16</f>
        <v>2532</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113361703</v>
      </c>
      <c r="B639" t="str">
        <f>'Page 1 - General Information'!$G$16</f>
        <v>2532</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113361703</v>
      </c>
      <c r="B640" t="str">
        <f>'Page 1 - General Information'!$G$16</f>
        <v>2532</v>
      </c>
      <c r="C640" s="395" t="s">
        <v>19068</v>
      </c>
      <c r="D640"/>
      <c r="E640"/>
      <c r="F640"/>
      <c r="G640"/>
      <c r="H640"/>
      <c r="I640"/>
      <c r="J640"/>
      <c r="K640"/>
      <c r="L640"/>
      <c r="M640"/>
      <c r="N640" t="s">
        <v>4101</v>
      </c>
      <c r="O640" s="396">
        <f>INDEX('Page 2 - Team Information'!$K$14:$AP$184,Y640,X640)</f>
        <v>8</v>
      </c>
      <c r="P640"/>
      <c r="Q640"/>
      <c r="R640"/>
      <c r="S640" t="s">
        <v>4726</v>
      </c>
      <c r="T640"/>
      <c r="U640"/>
      <c r="V640"/>
      <c r="W640"/>
      <c r="X640" s="397">
        <v>15</v>
      </c>
      <c r="Y640" s="397">
        <v>10</v>
      </c>
    </row>
    <row r="641" spans="1:25" x14ac:dyDescent="0.25">
      <c r="A641">
        <f>'Page 1 - General Information'!$G$12</f>
        <v>113361703</v>
      </c>
      <c r="B641" t="str">
        <f>'Page 1 - General Information'!$G$16</f>
        <v>2532</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113361703</v>
      </c>
      <c r="B642" t="str">
        <f>'Page 1 - General Information'!$G$16</f>
        <v>2532</v>
      </c>
      <c r="C642" s="395" t="s">
        <v>19068</v>
      </c>
      <c r="D642"/>
      <c r="E642"/>
      <c r="F642"/>
      <c r="G642"/>
      <c r="H642"/>
      <c r="I642"/>
      <c r="J642"/>
      <c r="K642"/>
      <c r="L642"/>
      <c r="M642"/>
      <c r="N642" t="s">
        <v>4101</v>
      </c>
      <c r="O642" s="396">
        <f>INDEX('Page 2 - Team Information'!$K$14:$AP$184,Y642,X642)</f>
        <v>8</v>
      </c>
      <c r="P642"/>
      <c r="Q642"/>
      <c r="R642"/>
      <c r="S642" t="s">
        <v>4728</v>
      </c>
      <c r="T642"/>
      <c r="U642"/>
      <c r="V642"/>
      <c r="W642"/>
      <c r="X642" s="397">
        <v>17</v>
      </c>
      <c r="Y642" s="397">
        <v>10</v>
      </c>
    </row>
    <row r="643" spans="1:25" x14ac:dyDescent="0.25">
      <c r="A643">
        <f>'Page 1 - General Information'!$G$12</f>
        <v>113361703</v>
      </c>
      <c r="B643" t="str">
        <f>'Page 1 - General Information'!$G$16</f>
        <v>2532</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113361703</v>
      </c>
      <c r="B644" t="str">
        <f>'Page 1 - General Information'!$G$16</f>
        <v>2532</v>
      </c>
      <c r="C644" s="395" t="s">
        <v>19068</v>
      </c>
      <c r="D644"/>
      <c r="E644"/>
      <c r="F644"/>
      <c r="G644"/>
      <c r="H644"/>
      <c r="I644"/>
      <c r="J644"/>
      <c r="K644"/>
      <c r="L644"/>
      <c r="M644"/>
      <c r="N644" t="s">
        <v>4101</v>
      </c>
      <c r="O644" s="396">
        <f>INDEX('Page 2 - Team Information'!$K$14:$AP$184,Y644,X644)</f>
        <v>8</v>
      </c>
      <c r="P644"/>
      <c r="Q644"/>
      <c r="R644"/>
      <c r="S644" t="s">
        <v>4730</v>
      </c>
      <c r="T644"/>
      <c r="U644"/>
      <c r="V644"/>
      <c r="W644"/>
      <c r="X644" s="397">
        <v>20</v>
      </c>
      <c r="Y644" s="397">
        <v>10</v>
      </c>
    </row>
    <row r="645" spans="1:25" x14ac:dyDescent="0.25">
      <c r="A645">
        <f>'Page 1 - General Information'!$G$12</f>
        <v>113361703</v>
      </c>
      <c r="B645" t="str">
        <f>'Page 1 - General Information'!$G$16</f>
        <v>2532</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113361703</v>
      </c>
      <c r="B646" t="str">
        <f>'Page 1 - General Information'!$G$16</f>
        <v>2532</v>
      </c>
      <c r="C646" s="395" t="s">
        <v>19068</v>
      </c>
      <c r="D646"/>
      <c r="E646"/>
      <c r="F646"/>
      <c r="G646"/>
      <c r="H646"/>
      <c r="I646"/>
      <c r="J646"/>
      <c r="K646"/>
      <c r="L646"/>
      <c r="M646"/>
      <c r="N646" t="s">
        <v>4101</v>
      </c>
      <c r="O646" s="396">
        <f>INDEX('Page 2 - Team Information'!$K$14:$AP$184,Y646,X646)</f>
        <v>8</v>
      </c>
      <c r="P646"/>
      <c r="Q646"/>
      <c r="R646"/>
      <c r="S646" t="s">
        <v>4732</v>
      </c>
      <c r="T646"/>
      <c r="U646"/>
      <c r="V646"/>
      <c r="W646"/>
      <c r="X646" s="397">
        <v>22</v>
      </c>
      <c r="Y646" s="397">
        <v>10</v>
      </c>
    </row>
    <row r="647" spans="1:25" x14ac:dyDescent="0.25">
      <c r="A647">
        <f>'Page 1 - General Information'!$G$12</f>
        <v>113361703</v>
      </c>
      <c r="B647" t="str">
        <f>'Page 1 - General Information'!$G$16</f>
        <v>2532</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113361703</v>
      </c>
      <c r="B648" t="str">
        <f>'Page 1 - General Information'!$G$16</f>
        <v>2532</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113361703</v>
      </c>
      <c r="B649" t="str">
        <f>'Page 1 - General Information'!$G$16</f>
        <v>2532</v>
      </c>
      <c r="C649" s="395" t="s">
        <v>19068</v>
      </c>
      <c r="D649"/>
      <c r="E649"/>
      <c r="F649"/>
      <c r="G649"/>
      <c r="H649"/>
      <c r="I649"/>
      <c r="J649"/>
      <c r="K649"/>
      <c r="L649"/>
      <c r="M649"/>
      <c r="N649" t="s">
        <v>4582</v>
      </c>
      <c r="O649" s="399"/>
      <c r="P649"/>
      <c r="Q649"/>
      <c r="R649" s="399" t="s">
        <v>10264</v>
      </c>
      <c r="S649" t="s">
        <v>4735</v>
      </c>
      <c r="T649"/>
      <c r="U649"/>
      <c r="V649" s="396" t="str">
        <f>INDEX('Page 2 - Team Information'!$K$14:$AP$184,Y649,X649)</f>
        <v xml:space="preserve">Yes </v>
      </c>
      <c r="W649"/>
      <c r="X649" s="397">
        <v>7</v>
      </c>
      <c r="Y649" s="397">
        <v>11</v>
      </c>
    </row>
    <row r="650" spans="1:25" x14ac:dyDescent="0.25">
      <c r="A650">
        <f>'Page 1 - General Information'!$G$12</f>
        <v>113361703</v>
      </c>
      <c r="B650" t="str">
        <f>'Page 1 - General Information'!$G$16</f>
        <v>2532</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113361703</v>
      </c>
      <c r="B651" t="str">
        <f>'Page 1 - General Information'!$G$16</f>
        <v>2532</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113361703</v>
      </c>
      <c r="B652" t="str">
        <f>'Page 1 - General Information'!$G$16</f>
        <v>2532</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113361703</v>
      </c>
      <c r="B653" t="str">
        <f>'Page 1 - General Information'!$G$16</f>
        <v>2532</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113361703</v>
      </c>
      <c r="B654" t="str">
        <f>'Page 1 - General Information'!$G$16</f>
        <v>2532</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113361703</v>
      </c>
      <c r="B655" t="str">
        <f>'Page 1 - General Information'!$G$16</f>
        <v>2532</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113361703</v>
      </c>
      <c r="B656" t="str">
        <f>'Page 1 - General Information'!$G$16</f>
        <v>2532</v>
      </c>
      <c r="C656" s="395" t="s">
        <v>19068</v>
      </c>
      <c r="D656"/>
      <c r="E656"/>
      <c r="F656"/>
      <c r="G656"/>
      <c r="H656"/>
      <c r="I656"/>
      <c r="J656"/>
      <c r="K656"/>
      <c r="L656"/>
      <c r="M656"/>
      <c r="N656" t="s">
        <v>4101</v>
      </c>
      <c r="O656" s="396">
        <f>INDEX('Page 2 - Team Information'!$K$14:$AP$184,Y656,X656)</f>
        <v>14</v>
      </c>
      <c r="P656"/>
      <c r="Q656"/>
      <c r="R656"/>
      <c r="S656" t="s">
        <v>4742</v>
      </c>
      <c r="T656"/>
      <c r="U656"/>
      <c r="V656"/>
      <c r="W656"/>
      <c r="X656" s="397">
        <v>16</v>
      </c>
      <c r="Y656" s="397">
        <v>11</v>
      </c>
    </row>
    <row r="657" spans="1:25" x14ac:dyDescent="0.25">
      <c r="A657">
        <f>'Page 1 - General Information'!$G$12</f>
        <v>113361703</v>
      </c>
      <c r="B657" t="str">
        <f>'Page 1 - General Information'!$G$16</f>
        <v>2532</v>
      </c>
      <c r="C657" s="395" t="s">
        <v>19068</v>
      </c>
      <c r="D657"/>
      <c r="E657"/>
      <c r="F657"/>
      <c r="G657"/>
      <c r="H657"/>
      <c r="I657"/>
      <c r="J657"/>
      <c r="K657"/>
      <c r="L657"/>
      <c r="M657"/>
      <c r="N657" t="s">
        <v>4101</v>
      </c>
      <c r="O657" s="396">
        <f>INDEX('Page 2 - Team Information'!$K$14:$AP$184,Y657,X657)</f>
        <v>14</v>
      </c>
      <c r="P657"/>
      <c r="Q657"/>
      <c r="R657"/>
      <c r="S657" t="s">
        <v>4743</v>
      </c>
      <c r="T657"/>
      <c r="U657"/>
      <c r="V657"/>
      <c r="W657"/>
      <c r="X657" s="397">
        <v>17</v>
      </c>
      <c r="Y657" s="397">
        <v>11</v>
      </c>
    </row>
    <row r="658" spans="1:25" x14ac:dyDescent="0.25">
      <c r="A658">
        <f>'Page 1 - General Information'!$G$12</f>
        <v>113361703</v>
      </c>
      <c r="B658" t="str">
        <f>'Page 1 - General Information'!$G$16</f>
        <v>2532</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113361703</v>
      </c>
      <c r="B659" t="str">
        <f>'Page 1 - General Information'!$G$16</f>
        <v>2532</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113361703</v>
      </c>
      <c r="B660" t="str">
        <f>'Page 1 - General Information'!$G$16</f>
        <v>2532</v>
      </c>
      <c r="C660" s="395" t="s">
        <v>19068</v>
      </c>
      <c r="D660"/>
      <c r="E660"/>
      <c r="F660"/>
      <c r="G660"/>
      <c r="H660"/>
      <c r="I660"/>
      <c r="J660"/>
      <c r="K660"/>
      <c r="L660"/>
      <c r="M660"/>
      <c r="N660" t="s">
        <v>4101</v>
      </c>
      <c r="O660" s="396">
        <f>INDEX('Page 2 - Team Information'!$K$14:$AP$184,Y660,X660)</f>
        <v>14</v>
      </c>
      <c r="P660"/>
      <c r="Q660"/>
      <c r="R660"/>
      <c r="S660" t="s">
        <v>4746</v>
      </c>
      <c r="T660"/>
      <c r="U660"/>
      <c r="V660"/>
      <c r="W660"/>
      <c r="X660" s="397">
        <v>21</v>
      </c>
      <c r="Y660" s="397">
        <v>11</v>
      </c>
    </row>
    <row r="661" spans="1:25" x14ac:dyDescent="0.25">
      <c r="A661">
        <f>'Page 1 - General Information'!$G$12</f>
        <v>113361703</v>
      </c>
      <c r="B661" t="str">
        <f>'Page 1 - General Information'!$G$16</f>
        <v>2532</v>
      </c>
      <c r="C661" s="395" t="s">
        <v>19068</v>
      </c>
      <c r="D661"/>
      <c r="E661"/>
      <c r="F661"/>
      <c r="G661"/>
      <c r="H661"/>
      <c r="I661"/>
      <c r="J661"/>
      <c r="K661"/>
      <c r="L661"/>
      <c r="M661"/>
      <c r="N661" t="s">
        <v>4101</v>
      </c>
      <c r="O661" s="396">
        <f>INDEX('Page 2 - Team Information'!$K$14:$AP$184,Y661,X661)</f>
        <v>14</v>
      </c>
      <c r="P661"/>
      <c r="Q661"/>
      <c r="R661"/>
      <c r="S661" t="s">
        <v>4747</v>
      </c>
      <c r="T661"/>
      <c r="U661"/>
      <c r="V661"/>
      <c r="W661"/>
      <c r="X661" s="397">
        <v>22</v>
      </c>
      <c r="Y661" s="397">
        <v>11</v>
      </c>
    </row>
    <row r="662" spans="1:25" x14ac:dyDescent="0.25">
      <c r="A662">
        <f>'Page 1 - General Information'!$G$12</f>
        <v>113361703</v>
      </c>
      <c r="B662" t="str">
        <f>'Page 1 - General Information'!$G$16</f>
        <v>2532</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113361703</v>
      </c>
      <c r="B663" t="str">
        <f>'Page 1 - General Information'!$G$16</f>
        <v>2532</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113361703</v>
      </c>
      <c r="B664" t="str">
        <f>'Page 1 - General Information'!$G$16</f>
        <v>2532</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113361703</v>
      </c>
      <c r="B665" t="str">
        <f>'Page 1 - General Information'!$G$16</f>
        <v>2532</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113361703</v>
      </c>
      <c r="B666" t="str">
        <f>'Page 1 - General Information'!$G$16</f>
        <v>2532</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113361703</v>
      </c>
      <c r="B667" t="str">
        <f>'Page 1 - General Information'!$G$16</f>
        <v>2532</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113361703</v>
      </c>
      <c r="B668" t="str">
        <f>'Page 1 - General Information'!$G$16</f>
        <v>2532</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113361703</v>
      </c>
      <c r="B669" t="str">
        <f>'Page 1 - General Information'!$G$16</f>
        <v>2532</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113361703</v>
      </c>
      <c r="B670" t="str">
        <f>'Page 1 - General Information'!$G$16</f>
        <v>2532</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113361703</v>
      </c>
      <c r="B671" t="str">
        <f>'Page 1 - General Information'!$G$16</f>
        <v>2532</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113361703</v>
      </c>
      <c r="B672" t="str">
        <f>'Page 1 - General Information'!$G$16</f>
        <v>2532</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113361703</v>
      </c>
      <c r="B673" t="str">
        <f>'Page 1 - General Information'!$G$16</f>
        <v>2532</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113361703</v>
      </c>
      <c r="B674" t="str">
        <f>'Page 1 - General Information'!$G$16</f>
        <v>2532</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113361703</v>
      </c>
      <c r="B675" t="str">
        <f>'Page 1 - General Information'!$G$16</f>
        <v>2532</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113361703</v>
      </c>
      <c r="B676" t="str">
        <f>'Page 1 - General Information'!$G$16</f>
        <v>2532</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113361703</v>
      </c>
      <c r="B677" t="str">
        <f>'Page 1 - General Information'!$G$16</f>
        <v>2532</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113361703</v>
      </c>
      <c r="B678" t="str">
        <f>'Page 1 - General Information'!$G$16</f>
        <v>2532</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113361703</v>
      </c>
      <c r="B679" t="str">
        <f>'Page 1 - General Information'!$G$16</f>
        <v>2532</v>
      </c>
      <c r="C679" s="395" t="s">
        <v>19068</v>
      </c>
      <c r="D679"/>
      <c r="E679"/>
      <c r="F679"/>
      <c r="G679"/>
      <c r="H679"/>
      <c r="I679"/>
      <c r="J679"/>
      <c r="K679"/>
      <c r="L679"/>
      <c r="M679"/>
      <c r="N679" t="s">
        <v>4582</v>
      </c>
      <c r="O679" s="399"/>
      <c r="P679"/>
      <c r="Q679"/>
      <c r="R679" s="399" t="s">
        <v>10264</v>
      </c>
      <c r="S679" t="s">
        <v>4765</v>
      </c>
      <c r="T679"/>
      <c r="U679"/>
      <c r="V679" s="396" t="str">
        <f>INDEX('Page 2 - Team Information'!$K$14:$AP$184,Y679,X679)</f>
        <v xml:space="preserve">Yes </v>
      </c>
      <c r="W679"/>
      <c r="X679" s="397">
        <v>7</v>
      </c>
      <c r="Y679" s="397">
        <v>13</v>
      </c>
    </row>
    <row r="680" spans="1:25" x14ac:dyDescent="0.25">
      <c r="A680">
        <f>'Page 1 - General Information'!$G$12</f>
        <v>113361703</v>
      </c>
      <c r="B680" t="str">
        <f>'Page 1 - General Information'!$G$16</f>
        <v>2532</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f>'Page 1 - General Information'!$G$12</f>
        <v>113361703</v>
      </c>
      <c r="B681" t="str">
        <f>'Page 1 - General Information'!$G$16</f>
        <v>2532</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113361703</v>
      </c>
      <c r="B682" t="str">
        <f>'Page 1 - General Information'!$G$16</f>
        <v>2532</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113361703</v>
      </c>
      <c r="B683" t="str">
        <f>'Page 1 - General Information'!$G$16</f>
        <v>2532</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113361703</v>
      </c>
      <c r="B684" t="str">
        <f>'Page 1 - General Information'!$G$16</f>
        <v>2532</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113361703</v>
      </c>
      <c r="B685" t="str">
        <f>'Page 1 - General Information'!$G$16</f>
        <v>2532</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113361703</v>
      </c>
      <c r="B686" t="str">
        <f>'Page 1 - General Information'!$G$16</f>
        <v>2532</v>
      </c>
      <c r="C686" s="395" t="s">
        <v>19068</v>
      </c>
      <c r="D686"/>
      <c r="E686"/>
      <c r="F686"/>
      <c r="G686"/>
      <c r="H686"/>
      <c r="I686"/>
      <c r="J686"/>
      <c r="K686"/>
      <c r="L686"/>
      <c r="M686"/>
      <c r="N686" t="s">
        <v>4101</v>
      </c>
      <c r="O686" s="396">
        <f>INDEX('Page 2 - Team Information'!$K$14:$AP$184,Y686,X686)</f>
        <v>8</v>
      </c>
      <c r="P686"/>
      <c r="Q686"/>
      <c r="R686"/>
      <c r="S686" t="s">
        <v>4772</v>
      </c>
      <c r="T686"/>
      <c r="U686"/>
      <c r="V686"/>
      <c r="W686"/>
      <c r="X686" s="397">
        <v>16</v>
      </c>
      <c r="Y686" s="397">
        <v>13</v>
      </c>
    </row>
    <row r="687" spans="1:25" x14ac:dyDescent="0.25">
      <c r="A687">
        <f>'Page 1 - General Information'!$G$12</f>
        <v>113361703</v>
      </c>
      <c r="B687" t="str">
        <f>'Page 1 - General Information'!$G$16</f>
        <v>2532</v>
      </c>
      <c r="C687" s="395" t="s">
        <v>19068</v>
      </c>
      <c r="D687"/>
      <c r="E687"/>
      <c r="F687"/>
      <c r="G687"/>
      <c r="H687"/>
      <c r="I687"/>
      <c r="J687"/>
      <c r="K687"/>
      <c r="L687"/>
      <c r="M687"/>
      <c r="N687" t="s">
        <v>4101</v>
      </c>
      <c r="O687" s="396">
        <f>INDEX('Page 2 - Team Information'!$K$14:$AP$184,Y687,X687)</f>
        <v>8</v>
      </c>
      <c r="P687"/>
      <c r="Q687"/>
      <c r="R687"/>
      <c r="S687" t="s">
        <v>4773</v>
      </c>
      <c r="T687"/>
      <c r="U687"/>
      <c r="V687"/>
      <c r="W687"/>
      <c r="X687" s="397">
        <v>17</v>
      </c>
      <c r="Y687" s="397">
        <v>13</v>
      </c>
    </row>
    <row r="688" spans="1:25" x14ac:dyDescent="0.25">
      <c r="A688">
        <f>'Page 1 - General Information'!$G$12</f>
        <v>113361703</v>
      </c>
      <c r="B688" t="str">
        <f>'Page 1 - General Information'!$G$16</f>
        <v>2532</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113361703</v>
      </c>
      <c r="B689" t="str">
        <f>'Page 1 - General Information'!$G$16</f>
        <v>2532</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113361703</v>
      </c>
      <c r="B690" t="str">
        <f>'Page 1 - General Information'!$G$16</f>
        <v>2532</v>
      </c>
      <c r="C690" s="395" t="s">
        <v>19068</v>
      </c>
      <c r="D690"/>
      <c r="E690"/>
      <c r="F690"/>
      <c r="G690"/>
      <c r="H690"/>
      <c r="I690"/>
      <c r="J690"/>
      <c r="K690"/>
      <c r="L690"/>
      <c r="M690"/>
      <c r="N690" t="s">
        <v>4101</v>
      </c>
      <c r="O690" s="396">
        <f>INDEX('Page 2 - Team Information'!$K$14:$AP$184,Y690,X690)</f>
        <v>8</v>
      </c>
      <c r="P690"/>
      <c r="Q690"/>
      <c r="R690"/>
      <c r="S690" t="s">
        <v>4776</v>
      </c>
      <c r="T690"/>
      <c r="U690"/>
      <c r="V690"/>
      <c r="W690"/>
      <c r="X690" s="397">
        <v>21</v>
      </c>
      <c r="Y690" s="397">
        <v>13</v>
      </c>
    </row>
    <row r="691" spans="1:25" x14ac:dyDescent="0.25">
      <c r="A691">
        <f>'Page 1 - General Information'!$G$12</f>
        <v>113361703</v>
      </c>
      <c r="B691" t="str">
        <f>'Page 1 - General Information'!$G$16</f>
        <v>2532</v>
      </c>
      <c r="C691" s="395" t="s">
        <v>19068</v>
      </c>
      <c r="D691"/>
      <c r="E691"/>
      <c r="F691"/>
      <c r="G691"/>
      <c r="H691"/>
      <c r="I691"/>
      <c r="J691"/>
      <c r="K691"/>
      <c r="L691"/>
      <c r="M691"/>
      <c r="N691" t="s">
        <v>4101</v>
      </c>
      <c r="O691" s="396">
        <f>INDEX('Page 2 - Team Information'!$K$14:$AP$184,Y691,X691)</f>
        <v>8</v>
      </c>
      <c r="P691"/>
      <c r="Q691"/>
      <c r="R691"/>
      <c r="S691" t="s">
        <v>4777</v>
      </c>
      <c r="T691"/>
      <c r="U691"/>
      <c r="V691"/>
      <c r="W691"/>
      <c r="X691" s="397">
        <v>22</v>
      </c>
      <c r="Y691" s="397">
        <v>13</v>
      </c>
    </row>
    <row r="692" spans="1:25" x14ac:dyDescent="0.25">
      <c r="A692">
        <f>'Page 1 - General Information'!$G$12</f>
        <v>113361703</v>
      </c>
      <c r="B692" t="str">
        <f>'Page 1 - General Information'!$G$16</f>
        <v>2532</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113361703</v>
      </c>
      <c r="B693" t="str">
        <f>'Page 1 - General Information'!$G$16</f>
        <v>2532</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113361703</v>
      </c>
      <c r="B694" t="str">
        <f>'Page 1 - General Information'!$G$16</f>
        <v>2532</v>
      </c>
      <c r="C694" s="395" t="s">
        <v>19068</v>
      </c>
      <c r="D694"/>
      <c r="E694"/>
      <c r="F694"/>
      <c r="G694"/>
      <c r="H694"/>
      <c r="I694"/>
      <c r="J694"/>
      <c r="K694"/>
      <c r="L694"/>
      <c r="M694"/>
      <c r="N694" t="s">
        <v>4582</v>
      </c>
      <c r="O694" s="399"/>
      <c r="P694"/>
      <c r="Q694"/>
      <c r="R694" s="399" t="s">
        <v>10264</v>
      </c>
      <c r="S694" t="s">
        <v>4780</v>
      </c>
      <c r="T694"/>
      <c r="U694"/>
      <c r="V694" s="396" t="str">
        <f>INDEX('Page 2 - Team Information'!$K$14:$AP$184,Y694,X694)</f>
        <v xml:space="preserve">Yes </v>
      </c>
      <c r="W694"/>
      <c r="X694" s="397">
        <v>7</v>
      </c>
      <c r="Y694" s="397">
        <v>14</v>
      </c>
    </row>
    <row r="695" spans="1:25" x14ac:dyDescent="0.25">
      <c r="A695">
        <f>'Page 1 - General Information'!$G$12</f>
        <v>113361703</v>
      </c>
      <c r="B695" t="str">
        <f>'Page 1 - General Information'!$G$16</f>
        <v>2532</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113361703</v>
      </c>
      <c r="B696" t="str">
        <f>'Page 1 - General Information'!$G$16</f>
        <v>2532</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113361703</v>
      </c>
      <c r="B697" t="str">
        <f>'Page 1 - General Information'!$G$16</f>
        <v>2532</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113361703</v>
      </c>
      <c r="B698" t="str">
        <f>'Page 1 - General Information'!$G$16</f>
        <v>2532</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113361703</v>
      </c>
      <c r="B699" t="str">
        <f>'Page 1 - General Information'!$G$16</f>
        <v>2532</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113361703</v>
      </c>
      <c r="B700" t="str">
        <f>'Page 1 - General Information'!$G$16</f>
        <v>2532</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113361703</v>
      </c>
      <c r="B701" t="str">
        <f>'Page 1 - General Information'!$G$16</f>
        <v>2532</v>
      </c>
      <c r="C701" s="395" t="s">
        <v>19068</v>
      </c>
      <c r="D701"/>
      <c r="E701"/>
      <c r="F701"/>
      <c r="G701"/>
      <c r="H701"/>
      <c r="I701"/>
      <c r="J701"/>
      <c r="K701"/>
      <c r="L701"/>
      <c r="M701"/>
      <c r="N701" t="s">
        <v>4101</v>
      </c>
      <c r="O701" s="396">
        <f>INDEX('Page 2 - Team Information'!$K$14:$AP$184,Y701,X701)</f>
        <v>22</v>
      </c>
      <c r="P701"/>
      <c r="Q701"/>
      <c r="R701"/>
      <c r="S701" t="s">
        <v>4787</v>
      </c>
      <c r="T701"/>
      <c r="U701"/>
      <c r="V701"/>
      <c r="W701"/>
      <c r="X701" s="397">
        <v>16</v>
      </c>
      <c r="Y701" s="397">
        <v>14</v>
      </c>
    </row>
    <row r="702" spans="1:25" x14ac:dyDescent="0.25">
      <c r="A702">
        <f>'Page 1 - General Information'!$G$12</f>
        <v>113361703</v>
      </c>
      <c r="B702" t="str">
        <f>'Page 1 - General Information'!$G$16</f>
        <v>2532</v>
      </c>
      <c r="C702" s="395" t="s">
        <v>19068</v>
      </c>
      <c r="D702"/>
      <c r="E702"/>
      <c r="F702"/>
      <c r="G702"/>
      <c r="H702"/>
      <c r="I702"/>
      <c r="J702"/>
      <c r="K702"/>
      <c r="L702"/>
      <c r="M702"/>
      <c r="N702" t="s">
        <v>4101</v>
      </c>
      <c r="O702" s="396">
        <f>INDEX('Page 2 - Team Information'!$K$14:$AP$184,Y702,X702)</f>
        <v>22</v>
      </c>
      <c r="P702"/>
      <c r="Q702"/>
      <c r="R702"/>
      <c r="S702" t="s">
        <v>4788</v>
      </c>
      <c r="T702"/>
      <c r="U702"/>
      <c r="V702"/>
      <c r="W702"/>
      <c r="X702" s="397">
        <v>17</v>
      </c>
      <c r="Y702" s="397">
        <v>14</v>
      </c>
    </row>
    <row r="703" spans="1:25" x14ac:dyDescent="0.25">
      <c r="A703">
        <f>'Page 1 - General Information'!$G$12</f>
        <v>113361703</v>
      </c>
      <c r="B703" t="str">
        <f>'Page 1 - General Information'!$G$16</f>
        <v>2532</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113361703</v>
      </c>
      <c r="B704" t="str">
        <f>'Page 1 - General Information'!$G$16</f>
        <v>2532</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113361703</v>
      </c>
      <c r="B705" t="str">
        <f>'Page 1 - General Information'!$G$16</f>
        <v>2532</v>
      </c>
      <c r="C705" s="395" t="s">
        <v>19068</v>
      </c>
      <c r="D705"/>
      <c r="E705"/>
      <c r="F705"/>
      <c r="G705"/>
      <c r="H705"/>
      <c r="I705"/>
      <c r="J705"/>
      <c r="K705"/>
      <c r="L705"/>
      <c r="M705"/>
      <c r="N705" t="s">
        <v>4101</v>
      </c>
      <c r="O705" s="396">
        <f>INDEX('Page 2 - Team Information'!$K$14:$AP$184,Y705,X705)</f>
        <v>22</v>
      </c>
      <c r="P705"/>
      <c r="Q705"/>
      <c r="R705"/>
      <c r="S705" t="s">
        <v>4791</v>
      </c>
      <c r="T705"/>
      <c r="U705"/>
      <c r="V705"/>
      <c r="W705"/>
      <c r="X705" s="397">
        <v>21</v>
      </c>
      <c r="Y705" s="397">
        <v>14</v>
      </c>
    </row>
    <row r="706" spans="1:25" x14ac:dyDescent="0.25">
      <c r="A706">
        <f>'Page 1 - General Information'!$G$12</f>
        <v>113361703</v>
      </c>
      <c r="B706" t="str">
        <f>'Page 1 - General Information'!$G$16</f>
        <v>2532</v>
      </c>
      <c r="C706" s="395" t="s">
        <v>19068</v>
      </c>
      <c r="D706"/>
      <c r="E706"/>
      <c r="F706"/>
      <c r="G706"/>
      <c r="H706"/>
      <c r="I706"/>
      <c r="J706"/>
      <c r="K706"/>
      <c r="L706"/>
      <c r="M706"/>
      <c r="N706" t="s">
        <v>4101</v>
      </c>
      <c r="O706" s="396">
        <f>INDEX('Page 2 - Team Information'!$K$14:$AP$184,Y706,X706)</f>
        <v>22</v>
      </c>
      <c r="P706"/>
      <c r="Q706"/>
      <c r="R706"/>
      <c r="S706" t="s">
        <v>4792</v>
      </c>
      <c r="T706"/>
      <c r="U706"/>
      <c r="V706"/>
      <c r="W706"/>
      <c r="X706" s="397">
        <v>22</v>
      </c>
      <c r="Y706" s="397">
        <v>14</v>
      </c>
    </row>
    <row r="707" spans="1:25" x14ac:dyDescent="0.25">
      <c r="A707">
        <f>'Page 1 - General Information'!$G$12</f>
        <v>113361703</v>
      </c>
      <c r="B707" t="str">
        <f>'Page 1 - General Information'!$G$16</f>
        <v>2532</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113361703</v>
      </c>
      <c r="B708" t="str">
        <f>'Page 1 - General Information'!$G$16</f>
        <v>2532</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113361703</v>
      </c>
      <c r="B709" t="str">
        <f>'Page 1 - General Information'!$G$16</f>
        <v>2532</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113361703</v>
      </c>
      <c r="B710" t="str">
        <f>'Page 1 - General Information'!$G$16</f>
        <v>2532</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113361703</v>
      </c>
      <c r="B711" t="str">
        <f>'Page 1 - General Information'!$G$16</f>
        <v>2532</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113361703</v>
      </c>
      <c r="B712" t="str">
        <f>'Page 1 - General Information'!$G$16</f>
        <v>2532</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113361703</v>
      </c>
      <c r="B713" t="str">
        <f>'Page 1 - General Information'!$G$16</f>
        <v>2532</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113361703</v>
      </c>
      <c r="B714" t="str">
        <f>'Page 1 - General Information'!$G$16</f>
        <v>2532</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113361703</v>
      </c>
      <c r="B715" t="str">
        <f>'Page 1 - General Information'!$G$16</f>
        <v>2532</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113361703</v>
      </c>
      <c r="B716" t="str">
        <f>'Page 1 - General Information'!$G$16</f>
        <v>2532</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113361703</v>
      </c>
      <c r="B717" t="str">
        <f>'Page 1 - General Information'!$G$16</f>
        <v>2532</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113361703</v>
      </c>
      <c r="B718" t="str">
        <f>'Page 1 - General Information'!$G$16</f>
        <v>2532</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113361703</v>
      </c>
      <c r="B719" t="str">
        <f>'Page 1 - General Information'!$G$16</f>
        <v>2532</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113361703</v>
      </c>
      <c r="B720" t="str">
        <f>'Page 1 - General Information'!$G$16</f>
        <v>2532</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113361703</v>
      </c>
      <c r="B721" t="str">
        <f>'Page 1 - General Information'!$G$16</f>
        <v>2532</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113361703</v>
      </c>
      <c r="B722" t="str">
        <f>'Page 1 - General Information'!$G$16</f>
        <v>2532</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113361703</v>
      </c>
      <c r="B723" t="str">
        <f>'Page 1 - General Information'!$G$16</f>
        <v>2532</v>
      </c>
      <c r="C723" s="395" t="s">
        <v>19068</v>
      </c>
      <c r="D723"/>
      <c r="E723"/>
      <c r="F723"/>
      <c r="G723"/>
      <c r="H723"/>
      <c r="I723"/>
      <c r="J723"/>
      <c r="K723"/>
      <c r="L723"/>
      <c r="M723"/>
      <c r="N723" t="s">
        <v>4582</v>
      </c>
      <c r="O723" s="399"/>
      <c r="P723"/>
      <c r="Q723"/>
      <c r="R723" s="399" t="s">
        <v>10264</v>
      </c>
      <c r="S723" t="s">
        <v>4809</v>
      </c>
      <c r="T723"/>
      <c r="U723"/>
      <c r="V723" s="396" t="str">
        <f>INDEX('Page 2 - Team Information'!$K$14:$AP$184,Y723,X723)</f>
        <v xml:space="preserve">Yes </v>
      </c>
      <c r="W723"/>
      <c r="X723" s="397">
        <v>6</v>
      </c>
      <c r="Y723" s="397">
        <v>16</v>
      </c>
    </row>
    <row r="724" spans="1:25" x14ac:dyDescent="0.25">
      <c r="A724">
        <f>'Page 1 - General Information'!$G$12</f>
        <v>113361703</v>
      </c>
      <c r="B724" t="str">
        <f>'Page 1 - General Information'!$G$16</f>
        <v>2532</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113361703</v>
      </c>
      <c r="B725" t="str">
        <f>'Page 1 - General Information'!$G$16</f>
        <v>2532</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f>'Page 1 - General Information'!$G$12</f>
        <v>113361703</v>
      </c>
      <c r="B726" t="str">
        <f>'Page 1 - General Information'!$G$16</f>
        <v>2532</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113361703</v>
      </c>
      <c r="B727" t="str">
        <f>'Page 1 - General Information'!$G$16</f>
        <v>2532</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113361703</v>
      </c>
      <c r="B728" t="str">
        <f>'Page 1 - General Information'!$G$16</f>
        <v>2532</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113361703</v>
      </c>
      <c r="B729" t="str">
        <f>'Page 1 - General Information'!$G$16</f>
        <v>2532</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113361703</v>
      </c>
      <c r="B730" t="str">
        <f>'Page 1 - General Information'!$G$16</f>
        <v>2532</v>
      </c>
      <c r="C730" s="395" t="s">
        <v>19068</v>
      </c>
      <c r="D730"/>
      <c r="E730"/>
      <c r="F730"/>
      <c r="G730"/>
      <c r="H730"/>
      <c r="I730"/>
      <c r="J730"/>
      <c r="K730"/>
      <c r="L730"/>
      <c r="M730"/>
      <c r="N730" t="s">
        <v>4101</v>
      </c>
      <c r="O730" s="396">
        <f>INDEX('Page 2 - Team Information'!$K$14:$AP$184,Y730,X730)</f>
        <v>22</v>
      </c>
      <c r="P730"/>
      <c r="Q730"/>
      <c r="R730"/>
      <c r="S730" t="s">
        <v>4816</v>
      </c>
      <c r="T730"/>
      <c r="U730"/>
      <c r="V730"/>
      <c r="W730"/>
      <c r="X730" s="397">
        <v>15</v>
      </c>
      <c r="Y730" s="397">
        <v>16</v>
      </c>
    </row>
    <row r="731" spans="1:25" x14ac:dyDescent="0.25">
      <c r="A731">
        <f>'Page 1 - General Information'!$G$12</f>
        <v>113361703</v>
      </c>
      <c r="B731" t="str">
        <f>'Page 1 - General Information'!$G$16</f>
        <v>2532</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113361703</v>
      </c>
      <c r="B732" t="str">
        <f>'Page 1 - General Information'!$G$16</f>
        <v>2532</v>
      </c>
      <c r="C732" s="395" t="s">
        <v>19068</v>
      </c>
      <c r="D732"/>
      <c r="E732"/>
      <c r="F732"/>
      <c r="G732"/>
      <c r="H732"/>
      <c r="I732"/>
      <c r="J732"/>
      <c r="K732"/>
      <c r="L732"/>
      <c r="M732"/>
      <c r="N732" t="s">
        <v>4101</v>
      </c>
      <c r="O732" s="396">
        <f>INDEX('Page 2 - Team Information'!$K$14:$AP$184,Y732,X732)</f>
        <v>22</v>
      </c>
      <c r="P732"/>
      <c r="Q732"/>
      <c r="R732"/>
      <c r="S732" t="s">
        <v>4818</v>
      </c>
      <c r="T732"/>
      <c r="U732"/>
      <c r="V732"/>
      <c r="W732"/>
      <c r="X732" s="397">
        <v>17</v>
      </c>
      <c r="Y732" s="397">
        <v>16</v>
      </c>
    </row>
    <row r="733" spans="1:25" x14ac:dyDescent="0.25">
      <c r="A733">
        <f>'Page 1 - General Information'!$G$12</f>
        <v>113361703</v>
      </c>
      <c r="B733" t="str">
        <f>'Page 1 - General Information'!$G$16</f>
        <v>2532</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113361703</v>
      </c>
      <c r="B734" t="str">
        <f>'Page 1 - General Information'!$G$16</f>
        <v>2532</v>
      </c>
      <c r="C734" s="395" t="s">
        <v>19068</v>
      </c>
      <c r="D734"/>
      <c r="E734"/>
      <c r="F734"/>
      <c r="G734"/>
      <c r="H734"/>
      <c r="I734"/>
      <c r="J734"/>
      <c r="K734"/>
      <c r="L734"/>
      <c r="M734"/>
      <c r="N734" t="s">
        <v>4101</v>
      </c>
      <c r="O734" s="396">
        <f>INDEX('Page 2 - Team Information'!$K$14:$AP$184,Y734,X734)</f>
        <v>22</v>
      </c>
      <c r="P734"/>
      <c r="Q734"/>
      <c r="R734"/>
      <c r="S734" t="s">
        <v>4820</v>
      </c>
      <c r="T734"/>
      <c r="U734"/>
      <c r="V734"/>
      <c r="W734"/>
      <c r="X734" s="397">
        <v>20</v>
      </c>
      <c r="Y734" s="397">
        <v>16</v>
      </c>
    </row>
    <row r="735" spans="1:25" x14ac:dyDescent="0.25">
      <c r="A735">
        <f>'Page 1 - General Information'!$G$12</f>
        <v>113361703</v>
      </c>
      <c r="B735" t="str">
        <f>'Page 1 - General Information'!$G$16</f>
        <v>2532</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113361703</v>
      </c>
      <c r="B736" t="str">
        <f>'Page 1 - General Information'!$G$16</f>
        <v>2532</v>
      </c>
      <c r="C736" s="395" t="s">
        <v>19068</v>
      </c>
      <c r="D736"/>
      <c r="E736"/>
      <c r="F736"/>
      <c r="G736"/>
      <c r="H736"/>
      <c r="I736"/>
      <c r="J736"/>
      <c r="K736"/>
      <c r="L736"/>
      <c r="M736"/>
      <c r="N736" t="s">
        <v>4101</v>
      </c>
      <c r="O736" s="396">
        <f>INDEX('Page 2 - Team Information'!$K$14:$AP$184,Y736,X736)</f>
        <v>22</v>
      </c>
      <c r="P736"/>
      <c r="Q736"/>
      <c r="R736"/>
      <c r="S736" t="s">
        <v>4822</v>
      </c>
      <c r="T736"/>
      <c r="U736"/>
      <c r="V736"/>
      <c r="W736"/>
      <c r="X736" s="397">
        <v>22</v>
      </c>
      <c r="Y736" s="397">
        <v>16</v>
      </c>
    </row>
    <row r="737" spans="1:25" x14ac:dyDescent="0.25">
      <c r="A737">
        <f>'Page 1 - General Information'!$G$12</f>
        <v>113361703</v>
      </c>
      <c r="B737" t="str">
        <f>'Page 1 - General Information'!$G$16</f>
        <v>2532</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113361703</v>
      </c>
      <c r="B738" t="str">
        <f>'Page 1 - General Information'!$G$16</f>
        <v>2532</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113361703</v>
      </c>
      <c r="B739" t="str">
        <f>'Page 1 - General Information'!$G$16</f>
        <v>2532</v>
      </c>
      <c r="C739" s="395" t="s">
        <v>19068</v>
      </c>
      <c r="D739"/>
      <c r="E739"/>
      <c r="F739"/>
      <c r="G739"/>
      <c r="H739"/>
      <c r="I739"/>
      <c r="J739"/>
      <c r="K739"/>
      <c r="L739"/>
      <c r="M739"/>
      <c r="N739" t="s">
        <v>4582</v>
      </c>
      <c r="O739" s="399"/>
      <c r="P739"/>
      <c r="Q739"/>
      <c r="R739" s="399" t="s">
        <v>10264</v>
      </c>
      <c r="S739" t="s">
        <v>4825</v>
      </c>
      <c r="T739"/>
      <c r="U739"/>
      <c r="V739" s="396" t="str">
        <f>INDEX('Page 2 - Team Information'!$K$14:$AP$184,Y739,X739)</f>
        <v xml:space="preserve">Yes </v>
      </c>
      <c r="W739"/>
      <c r="X739" s="397">
        <v>7</v>
      </c>
      <c r="Y739" s="397">
        <v>17</v>
      </c>
    </row>
    <row r="740" spans="1:25" x14ac:dyDescent="0.25">
      <c r="A740">
        <f>'Page 1 - General Information'!$G$12</f>
        <v>113361703</v>
      </c>
      <c r="B740" t="str">
        <f>'Page 1 - General Information'!$G$16</f>
        <v>2532</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f>'Page 1 - General Information'!$G$12</f>
        <v>113361703</v>
      </c>
      <c r="B741" t="str">
        <f>'Page 1 - General Information'!$G$16</f>
        <v>2532</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113361703</v>
      </c>
      <c r="B742" t="str">
        <f>'Page 1 - General Information'!$G$16</f>
        <v>2532</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113361703</v>
      </c>
      <c r="B743" t="str">
        <f>'Page 1 - General Information'!$G$16</f>
        <v>2532</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113361703</v>
      </c>
      <c r="B744" t="str">
        <f>'Page 1 - General Information'!$G$16</f>
        <v>2532</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113361703</v>
      </c>
      <c r="B745" t="str">
        <f>'Page 1 - General Information'!$G$16</f>
        <v>2532</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113361703</v>
      </c>
      <c r="B746" t="str">
        <f>'Page 1 - General Information'!$G$16</f>
        <v>2532</v>
      </c>
      <c r="C746" s="395" t="s">
        <v>19068</v>
      </c>
      <c r="D746"/>
      <c r="E746"/>
      <c r="F746"/>
      <c r="G746"/>
      <c r="H746"/>
      <c r="I746"/>
      <c r="J746"/>
      <c r="K746"/>
      <c r="L746"/>
      <c r="M746"/>
      <c r="N746" t="s">
        <v>4101</v>
      </c>
      <c r="O746" s="396">
        <f>INDEX('Page 2 - Team Information'!$K$14:$AP$184,Y746,X746)</f>
        <v>19</v>
      </c>
      <c r="P746"/>
      <c r="Q746"/>
      <c r="R746"/>
      <c r="S746" t="s">
        <v>4832</v>
      </c>
      <c r="T746"/>
      <c r="U746"/>
      <c r="V746"/>
      <c r="W746"/>
      <c r="X746" s="397">
        <v>16</v>
      </c>
      <c r="Y746" s="397">
        <v>17</v>
      </c>
    </row>
    <row r="747" spans="1:25" x14ac:dyDescent="0.25">
      <c r="A747">
        <f>'Page 1 - General Information'!$G$12</f>
        <v>113361703</v>
      </c>
      <c r="B747" t="str">
        <f>'Page 1 - General Information'!$G$16</f>
        <v>2532</v>
      </c>
      <c r="C747" s="395" t="s">
        <v>19068</v>
      </c>
      <c r="D747"/>
      <c r="E747"/>
      <c r="F747"/>
      <c r="G747"/>
      <c r="H747"/>
      <c r="I747"/>
      <c r="J747"/>
      <c r="K747"/>
      <c r="L747"/>
      <c r="M747"/>
      <c r="N747" t="s">
        <v>4101</v>
      </c>
      <c r="O747" s="396">
        <f>INDEX('Page 2 - Team Information'!$K$14:$AP$184,Y747,X747)</f>
        <v>19</v>
      </c>
      <c r="P747"/>
      <c r="Q747"/>
      <c r="R747"/>
      <c r="S747" t="s">
        <v>4833</v>
      </c>
      <c r="T747"/>
      <c r="U747"/>
      <c r="V747"/>
      <c r="W747"/>
      <c r="X747" s="397">
        <v>17</v>
      </c>
      <c r="Y747" s="397">
        <v>17</v>
      </c>
    </row>
    <row r="748" spans="1:25" x14ac:dyDescent="0.25">
      <c r="A748">
        <f>'Page 1 - General Information'!$G$12</f>
        <v>113361703</v>
      </c>
      <c r="B748" t="str">
        <f>'Page 1 - General Information'!$G$16</f>
        <v>2532</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113361703</v>
      </c>
      <c r="B749" t="str">
        <f>'Page 1 - General Information'!$G$16</f>
        <v>2532</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113361703</v>
      </c>
      <c r="B750" t="str">
        <f>'Page 1 - General Information'!$G$16</f>
        <v>2532</v>
      </c>
      <c r="C750" s="395" t="s">
        <v>19068</v>
      </c>
      <c r="D750"/>
      <c r="E750"/>
      <c r="F750"/>
      <c r="G750"/>
      <c r="H750"/>
      <c r="I750"/>
      <c r="J750"/>
      <c r="K750"/>
      <c r="L750"/>
      <c r="M750"/>
      <c r="N750" t="s">
        <v>4101</v>
      </c>
      <c r="O750" s="396">
        <f>INDEX('Page 2 - Team Information'!$K$14:$AP$184,Y750,X750)</f>
        <v>19</v>
      </c>
      <c r="P750"/>
      <c r="Q750"/>
      <c r="R750"/>
      <c r="S750" t="s">
        <v>4836</v>
      </c>
      <c r="T750"/>
      <c r="U750"/>
      <c r="V750"/>
      <c r="W750"/>
      <c r="X750" s="397">
        <v>21</v>
      </c>
      <c r="Y750" s="397">
        <v>17</v>
      </c>
    </row>
    <row r="751" spans="1:25" x14ac:dyDescent="0.25">
      <c r="A751">
        <f>'Page 1 - General Information'!$G$12</f>
        <v>113361703</v>
      </c>
      <c r="B751" t="str">
        <f>'Page 1 - General Information'!$G$16</f>
        <v>2532</v>
      </c>
      <c r="C751" s="395" t="s">
        <v>19068</v>
      </c>
      <c r="D751"/>
      <c r="E751"/>
      <c r="F751"/>
      <c r="G751"/>
      <c r="H751"/>
      <c r="I751"/>
      <c r="J751"/>
      <c r="K751"/>
      <c r="L751"/>
      <c r="M751"/>
      <c r="N751" t="s">
        <v>4101</v>
      </c>
      <c r="O751" s="396">
        <f>INDEX('Page 2 - Team Information'!$K$14:$AP$184,Y751,X751)</f>
        <v>19</v>
      </c>
      <c r="P751"/>
      <c r="Q751"/>
      <c r="R751"/>
      <c r="S751" t="s">
        <v>4837</v>
      </c>
      <c r="T751"/>
      <c r="U751"/>
      <c r="V751"/>
      <c r="W751"/>
      <c r="X751" s="397">
        <v>22</v>
      </c>
      <c r="Y751" s="397">
        <v>17</v>
      </c>
    </row>
    <row r="752" spans="1:25" x14ac:dyDescent="0.25">
      <c r="A752">
        <f>'Page 1 - General Information'!$G$12</f>
        <v>113361703</v>
      </c>
      <c r="B752" t="str">
        <f>'Page 1 - General Information'!$G$16</f>
        <v>2532</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113361703</v>
      </c>
      <c r="B753" t="str">
        <f>'Page 1 - General Information'!$G$16</f>
        <v>2532</v>
      </c>
      <c r="C753" s="395" t="s">
        <v>19068</v>
      </c>
      <c r="D753"/>
      <c r="E753"/>
      <c r="F753"/>
      <c r="G753"/>
      <c r="H753"/>
      <c r="I753"/>
      <c r="J753"/>
      <c r="K753"/>
      <c r="L753"/>
      <c r="M753"/>
      <c r="N753" t="s">
        <v>4582</v>
      </c>
      <c r="O753" s="399"/>
      <c r="P753"/>
      <c r="Q753"/>
      <c r="R753" s="399" t="s">
        <v>10264</v>
      </c>
      <c r="S753" t="s">
        <v>4839</v>
      </c>
      <c r="T753"/>
      <c r="U753"/>
      <c r="V753" s="396" t="str">
        <f>INDEX('Page 2 - Team Information'!$K$14:$AP$184,Y753,X753)</f>
        <v xml:space="preserve">Yes </v>
      </c>
      <c r="W753"/>
      <c r="X753" s="397">
        <v>6</v>
      </c>
      <c r="Y753" s="397">
        <v>18</v>
      </c>
    </row>
    <row r="754" spans="1:25" x14ac:dyDescent="0.25">
      <c r="A754">
        <f>'Page 1 - General Information'!$G$12</f>
        <v>113361703</v>
      </c>
      <c r="B754" t="str">
        <f>'Page 1 - General Information'!$G$16</f>
        <v>2532</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113361703</v>
      </c>
      <c r="B755" t="str">
        <f>'Page 1 - General Information'!$G$16</f>
        <v>2532</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f>'Page 1 - General Information'!$G$12</f>
        <v>113361703</v>
      </c>
      <c r="B756" t="str">
        <f>'Page 1 - General Information'!$G$16</f>
        <v>2532</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113361703</v>
      </c>
      <c r="B757" t="str">
        <f>'Page 1 - General Information'!$G$16</f>
        <v>2532</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113361703</v>
      </c>
      <c r="B758" t="str">
        <f>'Page 1 - General Information'!$G$16</f>
        <v>2532</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113361703</v>
      </c>
      <c r="B759" t="str">
        <f>'Page 1 - General Information'!$G$16</f>
        <v>2532</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113361703</v>
      </c>
      <c r="B760" t="str">
        <f>'Page 1 - General Information'!$G$16</f>
        <v>2532</v>
      </c>
      <c r="C760" s="395" t="s">
        <v>19068</v>
      </c>
      <c r="D760"/>
      <c r="E760"/>
      <c r="F760"/>
      <c r="G760"/>
      <c r="H760"/>
      <c r="I760"/>
      <c r="J760"/>
      <c r="K760"/>
      <c r="L760"/>
      <c r="M760"/>
      <c r="N760" t="s">
        <v>4101</v>
      </c>
      <c r="O760" s="396">
        <f>INDEX('Page 2 - Team Information'!$K$14:$AP$184,Y760,X760)</f>
        <v>21</v>
      </c>
      <c r="P760"/>
      <c r="Q760"/>
      <c r="R760"/>
      <c r="S760" t="s">
        <v>4846</v>
      </c>
      <c r="T760"/>
      <c r="U760"/>
      <c r="V760"/>
      <c r="W760"/>
      <c r="X760" s="397">
        <v>15</v>
      </c>
      <c r="Y760" s="397">
        <v>18</v>
      </c>
    </row>
    <row r="761" spans="1:25" x14ac:dyDescent="0.25">
      <c r="A761">
        <f>'Page 1 - General Information'!$G$12</f>
        <v>113361703</v>
      </c>
      <c r="B761" t="str">
        <f>'Page 1 - General Information'!$G$16</f>
        <v>2532</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113361703</v>
      </c>
      <c r="B762" t="str">
        <f>'Page 1 - General Information'!$G$16</f>
        <v>2532</v>
      </c>
      <c r="C762" s="395" t="s">
        <v>19068</v>
      </c>
      <c r="D762"/>
      <c r="E762"/>
      <c r="F762"/>
      <c r="G762"/>
      <c r="H762"/>
      <c r="I762"/>
      <c r="J762"/>
      <c r="K762"/>
      <c r="L762"/>
      <c r="M762"/>
      <c r="N762" t="s">
        <v>4101</v>
      </c>
      <c r="O762" s="396">
        <f>INDEX('Page 2 - Team Information'!$K$14:$AP$184,Y762,X762)</f>
        <v>21</v>
      </c>
      <c r="P762"/>
      <c r="Q762"/>
      <c r="R762"/>
      <c r="S762" t="s">
        <v>4848</v>
      </c>
      <c r="T762"/>
      <c r="U762"/>
      <c r="V762"/>
      <c r="W762"/>
      <c r="X762" s="397">
        <v>17</v>
      </c>
      <c r="Y762" s="397">
        <v>18</v>
      </c>
    </row>
    <row r="763" spans="1:25" x14ac:dyDescent="0.25">
      <c r="A763">
        <f>'Page 1 - General Information'!$G$12</f>
        <v>113361703</v>
      </c>
      <c r="B763" t="str">
        <f>'Page 1 - General Information'!$G$16</f>
        <v>2532</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113361703</v>
      </c>
      <c r="B764" t="str">
        <f>'Page 1 - General Information'!$G$16</f>
        <v>2532</v>
      </c>
      <c r="C764" s="395" t="s">
        <v>19068</v>
      </c>
      <c r="D764"/>
      <c r="E764"/>
      <c r="F764"/>
      <c r="G764"/>
      <c r="H764"/>
      <c r="I764"/>
      <c r="J764"/>
      <c r="K764"/>
      <c r="L764"/>
      <c r="M764"/>
      <c r="N764" t="s">
        <v>4101</v>
      </c>
      <c r="O764" s="396">
        <f>INDEX('Page 2 - Team Information'!$K$14:$AP$184,Y764,X764)</f>
        <v>21</v>
      </c>
      <c r="P764"/>
      <c r="Q764"/>
      <c r="R764"/>
      <c r="S764" t="s">
        <v>4850</v>
      </c>
      <c r="T764"/>
      <c r="U764"/>
      <c r="V764"/>
      <c r="W764"/>
      <c r="X764" s="397">
        <v>20</v>
      </c>
      <c r="Y764" s="397">
        <v>18</v>
      </c>
    </row>
    <row r="765" spans="1:25" x14ac:dyDescent="0.25">
      <c r="A765">
        <f>'Page 1 - General Information'!$G$12</f>
        <v>113361703</v>
      </c>
      <c r="B765" t="str">
        <f>'Page 1 - General Information'!$G$16</f>
        <v>2532</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113361703</v>
      </c>
      <c r="B766" t="str">
        <f>'Page 1 - General Information'!$G$16</f>
        <v>2532</v>
      </c>
      <c r="C766" s="395" t="s">
        <v>19068</v>
      </c>
      <c r="D766"/>
      <c r="E766"/>
      <c r="F766"/>
      <c r="G766"/>
      <c r="H766"/>
      <c r="I766"/>
      <c r="J766"/>
      <c r="K766"/>
      <c r="L766"/>
      <c r="M766"/>
      <c r="N766" t="s">
        <v>4101</v>
      </c>
      <c r="O766" s="396">
        <f>INDEX('Page 2 - Team Information'!$K$14:$AP$184,Y766,X766)</f>
        <v>21</v>
      </c>
      <c r="P766"/>
      <c r="Q766"/>
      <c r="R766"/>
      <c r="S766" t="s">
        <v>4852</v>
      </c>
      <c r="T766"/>
      <c r="U766"/>
      <c r="V766"/>
      <c r="W766"/>
      <c r="X766" s="397">
        <v>22</v>
      </c>
      <c r="Y766" s="397">
        <v>18</v>
      </c>
    </row>
    <row r="767" spans="1:25" x14ac:dyDescent="0.25">
      <c r="A767">
        <f>'Page 1 - General Information'!$G$12</f>
        <v>113361703</v>
      </c>
      <c r="B767" t="str">
        <f>'Page 1 - General Information'!$G$16</f>
        <v>2532</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113361703</v>
      </c>
      <c r="B768" t="str">
        <f>'Page 1 - General Information'!$G$16</f>
        <v>2532</v>
      </c>
      <c r="C768" s="395" t="s">
        <v>19068</v>
      </c>
      <c r="D768"/>
      <c r="E768"/>
      <c r="F768"/>
      <c r="G768"/>
      <c r="H768"/>
      <c r="I768"/>
      <c r="J768"/>
      <c r="K768"/>
      <c r="L768"/>
      <c r="M768"/>
      <c r="N768" t="s">
        <v>4582</v>
      </c>
      <c r="O768" s="399"/>
      <c r="P768"/>
      <c r="Q768"/>
      <c r="R768" s="399" t="s">
        <v>10264</v>
      </c>
      <c r="S768" t="s">
        <v>4854</v>
      </c>
      <c r="T768"/>
      <c r="U768"/>
      <c r="V768" s="396" t="str">
        <f>INDEX('Page 2 - Team Information'!$K$14:$AP$184,Y768,X768)</f>
        <v xml:space="preserve">Yes </v>
      </c>
      <c r="W768"/>
      <c r="X768" s="397">
        <v>6</v>
      </c>
      <c r="Y768" s="397">
        <v>19</v>
      </c>
    </row>
    <row r="769" spans="1:25" x14ac:dyDescent="0.25">
      <c r="A769">
        <f>'Page 1 - General Information'!$G$12</f>
        <v>113361703</v>
      </c>
      <c r="B769" t="str">
        <f>'Page 1 - General Information'!$G$16</f>
        <v>2532</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113361703</v>
      </c>
      <c r="B770" t="str">
        <f>'Page 1 - General Information'!$G$16</f>
        <v>2532</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113361703</v>
      </c>
      <c r="B771" t="str">
        <f>'Page 1 - General Information'!$G$16</f>
        <v>2532</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113361703</v>
      </c>
      <c r="B772" t="str">
        <f>'Page 1 - General Information'!$G$16</f>
        <v>2532</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113361703</v>
      </c>
      <c r="B773" t="str">
        <f>'Page 1 - General Information'!$G$16</f>
        <v>2532</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113361703</v>
      </c>
      <c r="B774" t="str">
        <f>'Page 1 - General Information'!$G$16</f>
        <v>2532</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113361703</v>
      </c>
      <c r="B775" t="str">
        <f>'Page 1 - General Information'!$G$16</f>
        <v>2532</v>
      </c>
      <c r="C775" s="395" t="s">
        <v>19068</v>
      </c>
      <c r="D775"/>
      <c r="E775"/>
      <c r="F775"/>
      <c r="G775"/>
      <c r="H775"/>
      <c r="I775"/>
      <c r="J775"/>
      <c r="K775"/>
      <c r="L775"/>
      <c r="M775"/>
      <c r="N775" t="s">
        <v>4101</v>
      </c>
      <c r="O775" s="396">
        <f>INDEX('Page 2 - Team Information'!$K$14:$AP$184,Y775,X775)</f>
        <v>14</v>
      </c>
      <c r="P775"/>
      <c r="Q775"/>
      <c r="R775"/>
      <c r="S775" t="s">
        <v>4861</v>
      </c>
      <c r="T775"/>
      <c r="U775"/>
      <c r="V775"/>
      <c r="W775"/>
      <c r="X775" s="397">
        <v>15</v>
      </c>
      <c r="Y775" s="397">
        <v>19</v>
      </c>
    </row>
    <row r="776" spans="1:25" x14ac:dyDescent="0.25">
      <c r="A776">
        <f>'Page 1 - General Information'!$G$12</f>
        <v>113361703</v>
      </c>
      <c r="B776" t="str">
        <f>'Page 1 - General Information'!$G$16</f>
        <v>2532</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113361703</v>
      </c>
      <c r="B777" t="str">
        <f>'Page 1 - General Information'!$G$16</f>
        <v>2532</v>
      </c>
      <c r="C777" s="395" t="s">
        <v>19068</v>
      </c>
      <c r="D777"/>
      <c r="E777"/>
      <c r="F777"/>
      <c r="G777"/>
      <c r="H777"/>
      <c r="I777"/>
      <c r="J777"/>
      <c r="K777"/>
      <c r="L777"/>
      <c r="M777"/>
      <c r="N777" t="s">
        <v>4101</v>
      </c>
      <c r="O777" s="396">
        <f>INDEX('Page 2 - Team Information'!$K$14:$AP$184,Y777,X777)</f>
        <v>14</v>
      </c>
      <c r="P777"/>
      <c r="Q777"/>
      <c r="R777"/>
      <c r="S777" t="s">
        <v>4863</v>
      </c>
      <c r="T777"/>
      <c r="U777"/>
      <c r="V777"/>
      <c r="W777"/>
      <c r="X777" s="397">
        <v>17</v>
      </c>
      <c r="Y777" s="397">
        <v>19</v>
      </c>
    </row>
    <row r="778" spans="1:25" x14ac:dyDescent="0.25">
      <c r="A778">
        <f>'Page 1 - General Information'!$G$12</f>
        <v>113361703</v>
      </c>
      <c r="B778" t="str">
        <f>'Page 1 - General Information'!$G$16</f>
        <v>2532</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113361703</v>
      </c>
      <c r="B779" t="str">
        <f>'Page 1 - General Information'!$G$16</f>
        <v>2532</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113361703</v>
      </c>
      <c r="B780" t="str">
        <f>'Page 1 - General Information'!$G$16</f>
        <v>2532</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113361703</v>
      </c>
      <c r="B781" t="str">
        <f>'Page 1 - General Information'!$G$16</f>
        <v>2532</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113361703</v>
      </c>
      <c r="B782" t="str">
        <f>'Page 1 - General Information'!$G$16</f>
        <v>2532</v>
      </c>
      <c r="C782" s="395" t="s">
        <v>19068</v>
      </c>
      <c r="D782"/>
      <c r="E782"/>
      <c r="F782"/>
      <c r="G782"/>
      <c r="H782"/>
      <c r="I782"/>
      <c r="J782"/>
      <c r="K782"/>
      <c r="L782"/>
      <c r="M782"/>
      <c r="N782" t="s">
        <v>4582</v>
      </c>
      <c r="O782" s="399"/>
      <c r="P782"/>
      <c r="Q782"/>
      <c r="R782" s="399" t="s">
        <v>10264</v>
      </c>
      <c r="S782" t="s">
        <v>4868</v>
      </c>
      <c r="T782"/>
      <c r="U782"/>
      <c r="V782" s="396" t="str">
        <f>INDEX('Page 2 - Team Information'!$K$14:$AP$184,Y782,X782)</f>
        <v xml:space="preserve">Yes </v>
      </c>
      <c r="W782"/>
      <c r="X782" s="397">
        <v>5</v>
      </c>
      <c r="Y782" s="397">
        <v>20</v>
      </c>
    </row>
    <row r="783" spans="1:25" x14ac:dyDescent="0.25">
      <c r="A783">
        <f>'Page 1 - General Information'!$G$12</f>
        <v>113361703</v>
      </c>
      <c r="B783" t="str">
        <f>'Page 1 - General Information'!$G$16</f>
        <v>2532</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113361703</v>
      </c>
      <c r="B784" t="str">
        <f>'Page 1 - General Information'!$G$16</f>
        <v>2532</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113361703</v>
      </c>
      <c r="B785" t="str">
        <f>'Page 1 - General Information'!$G$16</f>
        <v>2532</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f>'Page 1 - General Information'!$G$12</f>
        <v>113361703</v>
      </c>
      <c r="B786" t="str">
        <f>'Page 1 - General Information'!$G$16</f>
        <v>2532</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113361703</v>
      </c>
      <c r="B787" t="str">
        <f>'Page 1 - General Information'!$G$16</f>
        <v>2532</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113361703</v>
      </c>
      <c r="B788" t="str">
        <f>'Page 1 - General Information'!$G$16</f>
        <v>2532</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113361703</v>
      </c>
      <c r="B789" t="str">
        <f>'Page 1 - General Information'!$G$16</f>
        <v>2532</v>
      </c>
      <c r="C789" s="395" t="s">
        <v>19068</v>
      </c>
      <c r="D789"/>
      <c r="E789"/>
      <c r="F789"/>
      <c r="G789"/>
      <c r="H789"/>
      <c r="I789"/>
      <c r="J789"/>
      <c r="K789"/>
      <c r="L789"/>
      <c r="M789"/>
      <c r="N789" t="s">
        <v>4101</v>
      </c>
      <c r="O789" s="396">
        <f>INDEX('Page 2 - Team Information'!$K$14:$AP$184,Y789,X789)</f>
        <v>7</v>
      </c>
      <c r="P789"/>
      <c r="Q789"/>
      <c r="R789"/>
      <c r="S789" t="s">
        <v>4875</v>
      </c>
      <c r="T789"/>
      <c r="U789"/>
      <c r="V789"/>
      <c r="W789"/>
      <c r="X789" s="397">
        <v>14</v>
      </c>
      <c r="Y789" s="397">
        <v>20</v>
      </c>
    </row>
    <row r="790" spans="1:25" x14ac:dyDescent="0.25">
      <c r="A790">
        <f>'Page 1 - General Information'!$G$12</f>
        <v>113361703</v>
      </c>
      <c r="B790" t="str">
        <f>'Page 1 - General Information'!$G$16</f>
        <v>2532</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113361703</v>
      </c>
      <c r="B791" t="str">
        <f>'Page 1 - General Information'!$G$16</f>
        <v>2532</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113361703</v>
      </c>
      <c r="B792" t="str">
        <f>'Page 1 - General Information'!$G$16</f>
        <v>2532</v>
      </c>
      <c r="C792" s="395" t="s">
        <v>19068</v>
      </c>
      <c r="D792"/>
      <c r="E792"/>
      <c r="F792"/>
      <c r="G792"/>
      <c r="H792"/>
      <c r="I792"/>
      <c r="J792"/>
      <c r="K792"/>
      <c r="L792"/>
      <c r="M792"/>
      <c r="N792" t="s">
        <v>4101</v>
      </c>
      <c r="O792" s="396">
        <f>INDEX('Page 2 - Team Information'!$K$14:$AP$184,Y792,X792)</f>
        <v>7</v>
      </c>
      <c r="P792"/>
      <c r="Q792"/>
      <c r="R792"/>
      <c r="S792" t="s">
        <v>4878</v>
      </c>
      <c r="T792"/>
      <c r="U792"/>
      <c r="V792"/>
      <c r="W792"/>
      <c r="X792" s="397">
        <v>17</v>
      </c>
      <c r="Y792" s="397">
        <v>20</v>
      </c>
    </row>
    <row r="793" spans="1:25" x14ac:dyDescent="0.25">
      <c r="A793">
        <f>'Page 1 - General Information'!$G$12</f>
        <v>113361703</v>
      </c>
      <c r="B793" t="str">
        <f>'Page 1 - General Information'!$G$16</f>
        <v>2532</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f>'Page 1 - General Information'!$G$12</f>
        <v>113361703</v>
      </c>
      <c r="B794" t="str">
        <f>'Page 1 - General Information'!$G$16</f>
        <v>2532</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113361703</v>
      </c>
      <c r="B795" t="str">
        <f>'Page 1 - General Information'!$G$16</f>
        <v>2532</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113361703</v>
      </c>
      <c r="B796" t="str">
        <f>'Page 1 - General Information'!$G$16</f>
        <v>2532</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f>'Page 1 - General Information'!$G$12</f>
        <v>113361703</v>
      </c>
      <c r="B797" t="str">
        <f>'Page 1 - General Information'!$G$16</f>
        <v>2532</v>
      </c>
      <c r="C797" s="395" t="s">
        <v>19068</v>
      </c>
      <c r="D797"/>
      <c r="E797"/>
      <c r="F797"/>
      <c r="G797"/>
      <c r="H797"/>
      <c r="I797"/>
      <c r="J797"/>
      <c r="K797"/>
      <c r="L797"/>
      <c r="M797"/>
      <c r="N797" t="s">
        <v>4582</v>
      </c>
      <c r="O797" s="399"/>
      <c r="P797"/>
      <c r="Q797"/>
      <c r="R797" s="399" t="s">
        <v>10264</v>
      </c>
      <c r="S797" t="s">
        <v>4883</v>
      </c>
      <c r="T797"/>
      <c r="U797"/>
      <c r="V797" s="396" t="str">
        <f>INDEX('Page 2 - Team Information'!$K$14:$AP$184,Y797,X797)</f>
        <v xml:space="preserve">Yes </v>
      </c>
      <c r="W797"/>
      <c r="X797" s="397">
        <v>5</v>
      </c>
      <c r="Y797" s="397">
        <v>21</v>
      </c>
    </row>
    <row r="798" spans="1:25" x14ac:dyDescent="0.25">
      <c r="A798">
        <f>'Page 1 - General Information'!$G$12</f>
        <v>113361703</v>
      </c>
      <c r="B798" t="str">
        <f>'Page 1 - General Information'!$G$16</f>
        <v>2532</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113361703</v>
      </c>
      <c r="B799" t="str">
        <f>'Page 1 - General Information'!$G$16</f>
        <v>2532</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113361703</v>
      </c>
      <c r="B800" t="str">
        <f>'Page 1 - General Information'!$G$16</f>
        <v>2532</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f>'Page 1 - General Information'!$G$12</f>
        <v>113361703</v>
      </c>
      <c r="B801" t="str">
        <f>'Page 1 - General Information'!$G$16</f>
        <v>2532</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113361703</v>
      </c>
      <c r="B802" t="str">
        <f>'Page 1 - General Information'!$G$16</f>
        <v>2532</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113361703</v>
      </c>
      <c r="B803" t="str">
        <f>'Page 1 - General Information'!$G$16</f>
        <v>2532</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113361703</v>
      </c>
      <c r="B804" t="str">
        <f>'Page 1 - General Information'!$G$16</f>
        <v>2532</v>
      </c>
      <c r="C804" s="395" t="s">
        <v>19068</v>
      </c>
      <c r="D804"/>
      <c r="E804"/>
      <c r="F804"/>
      <c r="G804"/>
      <c r="H804"/>
      <c r="I804"/>
      <c r="J804"/>
      <c r="K804"/>
      <c r="L804"/>
      <c r="M804"/>
      <c r="N804" t="s">
        <v>4101</v>
      </c>
      <c r="O804" s="396">
        <f>INDEX('Page 2 - Team Information'!$K$14:$AP$184,Y804,X804)</f>
        <v>9</v>
      </c>
      <c r="P804"/>
      <c r="Q804"/>
      <c r="R804"/>
      <c r="S804" t="s">
        <v>4890</v>
      </c>
      <c r="T804"/>
      <c r="U804"/>
      <c r="V804"/>
      <c r="W804"/>
      <c r="X804" s="397">
        <v>14</v>
      </c>
      <c r="Y804" s="397">
        <v>21</v>
      </c>
    </row>
    <row r="805" spans="1:25" x14ac:dyDescent="0.25">
      <c r="A805">
        <f>'Page 1 - General Information'!$G$12</f>
        <v>113361703</v>
      </c>
      <c r="B805" t="str">
        <f>'Page 1 - General Information'!$G$16</f>
        <v>2532</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113361703</v>
      </c>
      <c r="B806" t="str">
        <f>'Page 1 - General Information'!$G$16</f>
        <v>2532</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113361703</v>
      </c>
      <c r="B807" t="str">
        <f>'Page 1 - General Information'!$G$16</f>
        <v>2532</v>
      </c>
      <c r="C807" s="395" t="s">
        <v>19068</v>
      </c>
      <c r="D807"/>
      <c r="E807"/>
      <c r="F807"/>
      <c r="G807"/>
      <c r="H807"/>
      <c r="I807"/>
      <c r="J807"/>
      <c r="K807"/>
      <c r="L807"/>
      <c r="M807"/>
      <c r="N807" t="s">
        <v>4101</v>
      </c>
      <c r="O807" s="396">
        <f>INDEX('Page 2 - Team Information'!$K$14:$AP$184,Y807,X807)</f>
        <v>9</v>
      </c>
      <c r="P807"/>
      <c r="Q807"/>
      <c r="R807"/>
      <c r="S807" t="s">
        <v>4893</v>
      </c>
      <c r="T807"/>
      <c r="U807"/>
      <c r="V807"/>
      <c r="W807"/>
      <c r="X807" s="397">
        <v>17</v>
      </c>
      <c r="Y807" s="397">
        <v>21</v>
      </c>
    </row>
    <row r="808" spans="1:25" x14ac:dyDescent="0.25">
      <c r="A808">
        <f>'Page 1 - General Information'!$G$12</f>
        <v>113361703</v>
      </c>
      <c r="B808" t="str">
        <f>'Page 1 - General Information'!$G$16</f>
        <v>2532</v>
      </c>
      <c r="C808" s="395" t="s">
        <v>19068</v>
      </c>
      <c r="D808"/>
      <c r="E808"/>
      <c r="F808"/>
      <c r="G808"/>
      <c r="H808"/>
      <c r="I808"/>
      <c r="J808"/>
      <c r="K808"/>
      <c r="L808"/>
      <c r="M808"/>
      <c r="N808" t="s">
        <v>4101</v>
      </c>
      <c r="O808" s="396">
        <f>INDEX('Page 2 - Team Information'!$K$14:$AP$184,Y808,X808)</f>
        <v>9</v>
      </c>
      <c r="P808"/>
      <c r="Q808"/>
      <c r="R808"/>
      <c r="S808" t="s">
        <v>4894</v>
      </c>
      <c r="T808"/>
      <c r="U808"/>
      <c r="V808"/>
      <c r="W808"/>
      <c r="X808" s="397">
        <v>19</v>
      </c>
      <c r="Y808" s="397">
        <v>21</v>
      </c>
    </row>
    <row r="809" spans="1:25" x14ac:dyDescent="0.25">
      <c r="A809">
        <f>'Page 1 - General Information'!$G$12</f>
        <v>113361703</v>
      </c>
      <c r="B809" t="str">
        <f>'Page 1 - General Information'!$G$16</f>
        <v>2532</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113361703</v>
      </c>
      <c r="B810" t="str">
        <f>'Page 1 - General Information'!$G$16</f>
        <v>2532</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113361703</v>
      </c>
      <c r="B811" t="str">
        <f>'Page 1 - General Information'!$G$16</f>
        <v>2532</v>
      </c>
      <c r="C811" s="395" t="s">
        <v>19068</v>
      </c>
      <c r="D811"/>
      <c r="E811"/>
      <c r="F811"/>
      <c r="G811"/>
      <c r="H811"/>
      <c r="I811"/>
      <c r="J811"/>
      <c r="K811"/>
      <c r="L811"/>
      <c r="M811"/>
      <c r="N811" t="s">
        <v>4101</v>
      </c>
      <c r="O811" s="396">
        <f>INDEX('Page 2 - Team Information'!$K$14:$AP$184,Y811,X811)</f>
        <v>9</v>
      </c>
      <c r="P811"/>
      <c r="Q811"/>
      <c r="R811"/>
      <c r="S811" t="s">
        <v>4897</v>
      </c>
      <c r="T811"/>
      <c r="U811"/>
      <c r="V811"/>
      <c r="W811"/>
      <c r="X811" s="397">
        <v>22</v>
      </c>
      <c r="Y811" s="397">
        <v>21</v>
      </c>
    </row>
    <row r="812" spans="1:25" x14ac:dyDescent="0.25">
      <c r="A812">
        <f>'Page 1 - General Information'!$G$12</f>
        <v>113361703</v>
      </c>
      <c r="B812" t="str">
        <f>'Page 1 - General Information'!$G$16</f>
        <v>2532</v>
      </c>
      <c r="C812" s="395" t="s">
        <v>19068</v>
      </c>
      <c r="D812"/>
      <c r="E812"/>
      <c r="F812"/>
      <c r="G812"/>
      <c r="H812"/>
      <c r="I812"/>
      <c r="J812"/>
      <c r="K812"/>
      <c r="L812"/>
      <c r="M812"/>
      <c r="N812" t="s">
        <v>4582</v>
      </c>
      <c r="O812" s="399"/>
      <c r="P812"/>
      <c r="Q812"/>
      <c r="R812" s="399" t="s">
        <v>10264</v>
      </c>
      <c r="S812" t="s">
        <v>4898</v>
      </c>
      <c r="T812"/>
      <c r="U812"/>
      <c r="V812" s="396" t="str">
        <f>INDEX('Page 2 - Team Information'!$K$14:$AP$184,Y812,X812)</f>
        <v xml:space="preserve">Yes </v>
      </c>
      <c r="W812"/>
      <c r="X812" s="397">
        <v>5</v>
      </c>
      <c r="Y812" s="397">
        <v>22</v>
      </c>
    </row>
    <row r="813" spans="1:25" x14ac:dyDescent="0.25">
      <c r="A813">
        <f>'Page 1 - General Information'!$G$12</f>
        <v>113361703</v>
      </c>
      <c r="B813" t="str">
        <f>'Page 1 - General Information'!$G$16</f>
        <v>2532</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113361703</v>
      </c>
      <c r="B814" t="str">
        <f>'Page 1 - General Information'!$G$16</f>
        <v>2532</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113361703</v>
      </c>
      <c r="B815" t="str">
        <f>'Page 1 - General Information'!$G$16</f>
        <v>2532</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f>'Page 1 - General Information'!$G$12</f>
        <v>113361703</v>
      </c>
      <c r="B816" t="str">
        <f>'Page 1 - General Information'!$G$16</f>
        <v>2532</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113361703</v>
      </c>
      <c r="B817" t="str">
        <f>'Page 1 - General Information'!$G$16</f>
        <v>2532</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113361703</v>
      </c>
      <c r="B818" t="str">
        <f>'Page 1 - General Information'!$G$16</f>
        <v>2532</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113361703</v>
      </c>
      <c r="B819" t="str">
        <f>'Page 1 - General Information'!$G$16</f>
        <v>2532</v>
      </c>
      <c r="C819" s="395" t="s">
        <v>19068</v>
      </c>
      <c r="D819"/>
      <c r="E819"/>
      <c r="F819"/>
      <c r="G819"/>
      <c r="H819"/>
      <c r="I819"/>
      <c r="J819"/>
      <c r="K819"/>
      <c r="L819"/>
      <c r="M819"/>
      <c r="N819" t="s">
        <v>4101</v>
      </c>
      <c r="O819" s="396">
        <f>INDEX('Page 2 - Team Information'!$K$14:$AP$184,Y819,X819)</f>
        <v>5</v>
      </c>
      <c r="P819"/>
      <c r="Q819"/>
      <c r="R819"/>
      <c r="S819" t="s">
        <v>4905</v>
      </c>
      <c r="T819"/>
      <c r="U819"/>
      <c r="V819"/>
      <c r="W819"/>
      <c r="X819" s="397">
        <v>14</v>
      </c>
      <c r="Y819" s="397">
        <v>22</v>
      </c>
    </row>
    <row r="820" spans="1:25" x14ac:dyDescent="0.25">
      <c r="A820">
        <f>'Page 1 - General Information'!$G$12</f>
        <v>113361703</v>
      </c>
      <c r="B820" t="str">
        <f>'Page 1 - General Information'!$G$16</f>
        <v>2532</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113361703</v>
      </c>
      <c r="B821" t="str">
        <f>'Page 1 - General Information'!$G$16</f>
        <v>2532</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113361703</v>
      </c>
      <c r="B822" t="str">
        <f>'Page 1 - General Information'!$G$16</f>
        <v>2532</v>
      </c>
      <c r="C822" s="395" t="s">
        <v>19068</v>
      </c>
      <c r="D822"/>
      <c r="E822"/>
      <c r="F822"/>
      <c r="G822"/>
      <c r="H822"/>
      <c r="I822"/>
      <c r="J822"/>
      <c r="K822"/>
      <c r="L822"/>
      <c r="M822"/>
      <c r="N822" t="s">
        <v>4101</v>
      </c>
      <c r="O822" s="396">
        <f>INDEX('Page 2 - Team Information'!$K$14:$AP$184,Y822,X822)</f>
        <v>5</v>
      </c>
      <c r="P822"/>
      <c r="Q822"/>
      <c r="R822"/>
      <c r="S822" t="s">
        <v>4908</v>
      </c>
      <c r="T822"/>
      <c r="U822"/>
      <c r="V822"/>
      <c r="W822"/>
      <c r="X822" s="397">
        <v>17</v>
      </c>
      <c r="Y822" s="397">
        <v>22</v>
      </c>
    </row>
    <row r="823" spans="1:25" x14ac:dyDescent="0.25">
      <c r="A823">
        <f>'Page 1 - General Information'!$G$12</f>
        <v>113361703</v>
      </c>
      <c r="B823" t="str">
        <f>'Page 1 - General Information'!$G$16</f>
        <v>2532</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f>'Page 1 - General Information'!$G$12</f>
        <v>113361703</v>
      </c>
      <c r="B824" t="str">
        <f>'Page 1 - General Information'!$G$16</f>
        <v>2532</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113361703</v>
      </c>
      <c r="B825" t="str">
        <f>'Page 1 - General Information'!$G$16</f>
        <v>2532</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113361703</v>
      </c>
      <c r="B826" t="str">
        <f>'Page 1 - General Information'!$G$16</f>
        <v>2532</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f>'Page 1 - General Information'!$G$12</f>
        <v>113361703</v>
      </c>
      <c r="B827" t="str">
        <f>'Page 1 - General Information'!$G$16</f>
        <v>2532</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113361703</v>
      </c>
      <c r="B828" t="str">
        <f>'Page 1 - General Information'!$G$16</f>
        <v>2532</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113361703</v>
      </c>
      <c r="B829" t="str">
        <f>'Page 1 - General Information'!$G$16</f>
        <v>2532</v>
      </c>
      <c r="C829" s="395" t="s">
        <v>19068</v>
      </c>
      <c r="D829"/>
      <c r="E829"/>
      <c r="F829"/>
      <c r="G829"/>
      <c r="H829"/>
      <c r="I829"/>
      <c r="J829"/>
      <c r="K829"/>
      <c r="L829"/>
      <c r="M829"/>
      <c r="N829" t="s">
        <v>4582</v>
      </c>
      <c r="O829" s="399"/>
      <c r="P829"/>
      <c r="Q829"/>
      <c r="R829" s="399" t="s">
        <v>10264</v>
      </c>
      <c r="S829" t="s">
        <v>4915</v>
      </c>
      <c r="T829"/>
      <c r="U829"/>
      <c r="V829" s="396" t="str">
        <f>INDEX('Page 2 - Team Information'!$K$14:$AP$184,Y829,X829)</f>
        <v xml:space="preserve">Yes </v>
      </c>
      <c r="W829"/>
      <c r="X829" s="397">
        <v>7</v>
      </c>
      <c r="Y829" s="397">
        <v>23</v>
      </c>
    </row>
    <row r="830" spans="1:25" x14ac:dyDescent="0.25">
      <c r="A830">
        <f>'Page 1 - General Information'!$G$12</f>
        <v>113361703</v>
      </c>
      <c r="B830" t="str">
        <f>'Page 1 - General Information'!$G$16</f>
        <v>2532</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113361703</v>
      </c>
      <c r="B831" t="str">
        <f>'Page 1 - General Information'!$G$16</f>
        <v>2532</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113361703</v>
      </c>
      <c r="B832" t="str">
        <f>'Page 1 - General Information'!$G$16</f>
        <v>2532</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113361703</v>
      </c>
      <c r="B833" t="str">
        <f>'Page 1 - General Information'!$G$16</f>
        <v>2532</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113361703</v>
      </c>
      <c r="B834" t="str">
        <f>'Page 1 - General Information'!$G$16</f>
        <v>2532</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113361703</v>
      </c>
      <c r="B835" t="str">
        <f>'Page 1 - General Information'!$G$16</f>
        <v>2532</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113361703</v>
      </c>
      <c r="B836" t="str">
        <f>'Page 1 - General Information'!$G$16</f>
        <v>2532</v>
      </c>
      <c r="C836" s="395" t="s">
        <v>19068</v>
      </c>
      <c r="D836"/>
      <c r="E836"/>
      <c r="F836"/>
      <c r="G836"/>
      <c r="H836"/>
      <c r="I836"/>
      <c r="J836"/>
      <c r="K836"/>
      <c r="L836"/>
      <c r="M836"/>
      <c r="N836" t="s">
        <v>4101</v>
      </c>
      <c r="O836" s="396">
        <f>INDEX('Page 2 - Team Information'!$K$14:$AP$184,Y836,X836)</f>
        <v>16</v>
      </c>
      <c r="P836"/>
      <c r="Q836"/>
      <c r="R836"/>
      <c r="S836" t="s">
        <v>4922</v>
      </c>
      <c r="T836"/>
      <c r="U836"/>
      <c r="V836"/>
      <c r="W836"/>
      <c r="X836" s="397">
        <v>16</v>
      </c>
      <c r="Y836" s="397">
        <v>23</v>
      </c>
    </row>
    <row r="837" spans="1:25" x14ac:dyDescent="0.25">
      <c r="A837">
        <f>'Page 1 - General Information'!$G$12</f>
        <v>113361703</v>
      </c>
      <c r="B837" t="str">
        <f>'Page 1 - General Information'!$G$16</f>
        <v>2532</v>
      </c>
      <c r="C837" s="395" t="s">
        <v>19068</v>
      </c>
      <c r="D837"/>
      <c r="E837"/>
      <c r="F837"/>
      <c r="G837"/>
      <c r="H837"/>
      <c r="I837"/>
      <c r="J837"/>
      <c r="K837"/>
      <c r="L837"/>
      <c r="M837"/>
      <c r="N837" t="s">
        <v>4101</v>
      </c>
      <c r="O837" s="396">
        <f>INDEX('Page 2 - Team Information'!$K$14:$AP$184,Y837,X837)</f>
        <v>16</v>
      </c>
      <c r="P837"/>
      <c r="Q837"/>
      <c r="R837"/>
      <c r="S837" t="s">
        <v>4923</v>
      </c>
      <c r="T837"/>
      <c r="U837"/>
      <c r="V837"/>
      <c r="W837"/>
      <c r="X837" s="397">
        <v>17</v>
      </c>
      <c r="Y837" s="397">
        <v>23</v>
      </c>
    </row>
    <row r="838" spans="1:25" x14ac:dyDescent="0.25">
      <c r="A838">
        <f>'Page 1 - General Information'!$G$12</f>
        <v>113361703</v>
      </c>
      <c r="B838" t="str">
        <f>'Page 1 - General Information'!$G$16</f>
        <v>2532</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113361703</v>
      </c>
      <c r="B839" t="str">
        <f>'Page 1 - General Information'!$G$16</f>
        <v>2532</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113361703</v>
      </c>
      <c r="B840" t="str">
        <f>'Page 1 - General Information'!$G$16</f>
        <v>2532</v>
      </c>
      <c r="C840" s="395" t="s">
        <v>19068</v>
      </c>
      <c r="D840"/>
      <c r="E840"/>
      <c r="F840"/>
      <c r="G840"/>
      <c r="H840"/>
      <c r="I840"/>
      <c r="J840"/>
      <c r="K840"/>
      <c r="L840"/>
      <c r="M840"/>
      <c r="N840" t="s">
        <v>4101</v>
      </c>
      <c r="O840" s="396">
        <f>INDEX('Page 2 - Team Information'!$K$14:$AP$184,Y840,X840)</f>
        <v>15</v>
      </c>
      <c r="P840"/>
      <c r="Q840"/>
      <c r="R840"/>
      <c r="S840" t="s">
        <v>4926</v>
      </c>
      <c r="T840"/>
      <c r="U840"/>
      <c r="V840"/>
      <c r="W840"/>
      <c r="X840" s="397">
        <v>21</v>
      </c>
      <c r="Y840" s="397">
        <v>23</v>
      </c>
    </row>
    <row r="841" spans="1:25" x14ac:dyDescent="0.25">
      <c r="A841">
        <f>'Page 1 - General Information'!$G$12</f>
        <v>113361703</v>
      </c>
      <c r="B841" t="str">
        <f>'Page 1 - General Information'!$G$16</f>
        <v>2532</v>
      </c>
      <c r="C841" s="395" t="s">
        <v>19068</v>
      </c>
      <c r="D841"/>
      <c r="E841"/>
      <c r="F841"/>
      <c r="G841"/>
      <c r="H841"/>
      <c r="I841"/>
      <c r="J841"/>
      <c r="K841"/>
      <c r="L841"/>
      <c r="M841"/>
      <c r="N841" t="s">
        <v>4101</v>
      </c>
      <c r="O841" s="396">
        <f>INDEX('Page 2 - Team Information'!$K$14:$AP$184,Y841,X841)</f>
        <v>15</v>
      </c>
      <c r="P841"/>
      <c r="Q841"/>
      <c r="R841"/>
      <c r="S841" t="s">
        <v>4927</v>
      </c>
      <c r="T841"/>
      <c r="U841"/>
      <c r="V841"/>
      <c r="W841"/>
      <c r="X841" s="397">
        <v>22</v>
      </c>
      <c r="Y841" s="397">
        <v>23</v>
      </c>
    </row>
    <row r="842" spans="1:25" x14ac:dyDescent="0.25">
      <c r="A842">
        <f>'Page 1 - General Information'!$G$12</f>
        <v>113361703</v>
      </c>
      <c r="B842" t="str">
        <f>'Page 1 - General Information'!$G$16</f>
        <v>2532</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113361703</v>
      </c>
      <c r="B843" t="str">
        <f>'Page 1 - General Information'!$G$16</f>
        <v>2532</v>
      </c>
      <c r="C843" s="395" t="s">
        <v>19068</v>
      </c>
      <c r="D843"/>
      <c r="E843"/>
      <c r="F843"/>
      <c r="G843"/>
      <c r="H843"/>
      <c r="I843"/>
      <c r="J843"/>
      <c r="K843"/>
      <c r="L843"/>
      <c r="M843"/>
      <c r="N843" t="s">
        <v>4582</v>
      </c>
      <c r="O843" s="399"/>
      <c r="P843"/>
      <c r="Q843"/>
      <c r="R843" s="399" t="s">
        <v>10264</v>
      </c>
      <c r="S843" t="s">
        <v>4929</v>
      </c>
      <c r="T843"/>
      <c r="U843"/>
      <c r="V843" s="396" t="str">
        <f>INDEX('Page 2 - Team Information'!$K$14:$AP$184,Y843,X843)</f>
        <v xml:space="preserve">Yes </v>
      </c>
      <c r="W843"/>
      <c r="X843" s="397">
        <v>6</v>
      </c>
      <c r="Y843" s="397">
        <v>24</v>
      </c>
    </row>
    <row r="844" spans="1:25" x14ac:dyDescent="0.25">
      <c r="A844">
        <f>'Page 1 - General Information'!$G$12</f>
        <v>113361703</v>
      </c>
      <c r="B844" t="str">
        <f>'Page 1 - General Information'!$G$16</f>
        <v>2532</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113361703</v>
      </c>
      <c r="B845" t="str">
        <f>'Page 1 - General Information'!$G$16</f>
        <v>2532</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113361703</v>
      </c>
      <c r="B846" t="str">
        <f>'Page 1 - General Information'!$G$16</f>
        <v>2532</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113361703</v>
      </c>
      <c r="B847" t="str">
        <f>'Page 1 - General Information'!$G$16</f>
        <v>2532</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113361703</v>
      </c>
      <c r="B848" t="str">
        <f>'Page 1 - General Information'!$G$16</f>
        <v>2532</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113361703</v>
      </c>
      <c r="B849" t="str">
        <f>'Page 1 - General Information'!$G$16</f>
        <v>2532</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113361703</v>
      </c>
      <c r="B850" t="str">
        <f>'Page 1 - General Information'!$G$16</f>
        <v>2532</v>
      </c>
      <c r="C850" s="395" t="s">
        <v>19068</v>
      </c>
      <c r="D850"/>
      <c r="E850"/>
      <c r="F850"/>
      <c r="G850"/>
      <c r="H850"/>
      <c r="I850"/>
      <c r="J850"/>
      <c r="K850"/>
      <c r="L850"/>
      <c r="M850"/>
      <c r="N850" t="s">
        <v>4101</v>
      </c>
      <c r="O850" s="396">
        <f>INDEX('Page 2 - Team Information'!$K$14:$AP$184,Y850,X850)</f>
        <v>14</v>
      </c>
      <c r="P850"/>
      <c r="Q850"/>
      <c r="R850"/>
      <c r="S850" t="s">
        <v>4936</v>
      </c>
      <c r="T850"/>
      <c r="U850"/>
      <c r="V850"/>
      <c r="W850"/>
      <c r="X850" s="397">
        <v>15</v>
      </c>
      <c r="Y850" s="397">
        <v>24</v>
      </c>
    </row>
    <row r="851" spans="1:25" x14ac:dyDescent="0.25">
      <c r="A851">
        <f>'Page 1 - General Information'!$G$12</f>
        <v>113361703</v>
      </c>
      <c r="B851" t="str">
        <f>'Page 1 - General Information'!$G$16</f>
        <v>2532</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113361703</v>
      </c>
      <c r="B852" t="str">
        <f>'Page 1 - General Information'!$G$16</f>
        <v>2532</v>
      </c>
      <c r="C852" s="395" t="s">
        <v>19068</v>
      </c>
      <c r="D852"/>
      <c r="E852"/>
      <c r="F852"/>
      <c r="G852"/>
      <c r="H852"/>
      <c r="I852"/>
      <c r="J852"/>
      <c r="K852"/>
      <c r="L852"/>
      <c r="M852"/>
      <c r="N852" t="s">
        <v>4101</v>
      </c>
      <c r="O852" s="396">
        <f>INDEX('Page 2 - Team Information'!$K$14:$AP$184,Y852,X852)</f>
        <v>14</v>
      </c>
      <c r="P852"/>
      <c r="Q852"/>
      <c r="R852"/>
      <c r="S852" t="s">
        <v>4938</v>
      </c>
      <c r="T852"/>
      <c r="U852"/>
      <c r="V852"/>
      <c r="W852"/>
      <c r="X852" s="397">
        <v>17</v>
      </c>
      <c r="Y852" s="397">
        <v>24</v>
      </c>
    </row>
    <row r="853" spans="1:25" x14ac:dyDescent="0.25">
      <c r="A853">
        <f>'Page 1 - General Information'!$G$12</f>
        <v>113361703</v>
      </c>
      <c r="B853" t="str">
        <f>'Page 1 - General Information'!$G$16</f>
        <v>2532</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113361703</v>
      </c>
      <c r="B854" t="str">
        <f>'Page 1 - General Information'!$G$16</f>
        <v>2532</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113361703</v>
      </c>
      <c r="B855" t="str">
        <f>'Page 1 - General Information'!$G$16</f>
        <v>2532</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113361703</v>
      </c>
      <c r="B856" t="str">
        <f>'Page 1 - General Information'!$G$16</f>
        <v>2532</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113361703</v>
      </c>
      <c r="B857" t="str">
        <f>'Page 1 - General Information'!$G$16</f>
        <v>2532</v>
      </c>
      <c r="C857" s="395" t="s">
        <v>19068</v>
      </c>
      <c r="D857"/>
      <c r="E857"/>
      <c r="F857"/>
      <c r="G857"/>
      <c r="H857"/>
      <c r="I857"/>
      <c r="J857"/>
      <c r="K857"/>
      <c r="L857"/>
      <c r="M857"/>
      <c r="N857" t="s">
        <v>4582</v>
      </c>
      <c r="O857" s="399"/>
      <c r="P857"/>
      <c r="Q857"/>
      <c r="R857" s="399" t="s">
        <v>10264</v>
      </c>
      <c r="S857" t="s">
        <v>4943</v>
      </c>
      <c r="T857"/>
      <c r="U857"/>
      <c r="V857" s="396" t="str">
        <f>INDEX('Page 2 - Team Information'!$K$14:$AP$184,Y857,X857)</f>
        <v xml:space="preserve">Yes </v>
      </c>
      <c r="W857"/>
      <c r="X857" s="397">
        <v>5</v>
      </c>
      <c r="Y857" s="397">
        <v>25</v>
      </c>
    </row>
    <row r="858" spans="1:25" x14ac:dyDescent="0.25">
      <c r="A858">
        <f>'Page 1 - General Information'!$G$12</f>
        <v>113361703</v>
      </c>
      <c r="B858" t="str">
        <f>'Page 1 - General Information'!$G$16</f>
        <v>2532</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113361703</v>
      </c>
      <c r="B859" t="str">
        <f>'Page 1 - General Information'!$G$16</f>
        <v>2532</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113361703</v>
      </c>
      <c r="B860" t="str">
        <f>'Page 1 - General Information'!$G$16</f>
        <v>2532</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f>'Page 1 - General Information'!$G$12</f>
        <v>113361703</v>
      </c>
      <c r="B861" t="str">
        <f>'Page 1 - General Information'!$G$16</f>
        <v>2532</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113361703</v>
      </c>
      <c r="B862" t="str">
        <f>'Page 1 - General Information'!$G$16</f>
        <v>2532</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113361703</v>
      </c>
      <c r="B863" t="str">
        <f>'Page 1 - General Information'!$G$16</f>
        <v>2532</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113361703</v>
      </c>
      <c r="B864" t="str">
        <f>'Page 1 - General Information'!$G$16</f>
        <v>2532</v>
      </c>
      <c r="C864" s="395" t="s">
        <v>19068</v>
      </c>
      <c r="D864"/>
      <c r="E864"/>
      <c r="F864"/>
      <c r="G864"/>
      <c r="H864"/>
      <c r="I864"/>
      <c r="J864"/>
      <c r="K864"/>
      <c r="L864"/>
      <c r="M864"/>
      <c r="N864" t="s">
        <v>4101</v>
      </c>
      <c r="O864" s="396">
        <f>INDEX('Page 2 - Team Information'!$K$14:$AP$184,Y864,X864)</f>
        <v>17</v>
      </c>
      <c r="P864"/>
      <c r="Q864"/>
      <c r="R864"/>
      <c r="S864" t="s">
        <v>4950</v>
      </c>
      <c r="T864"/>
      <c r="U864"/>
      <c r="V864"/>
      <c r="W864"/>
      <c r="X864" s="397">
        <v>14</v>
      </c>
      <c r="Y864" s="397">
        <v>25</v>
      </c>
    </row>
    <row r="865" spans="1:25" x14ac:dyDescent="0.25">
      <c r="A865">
        <f>'Page 1 - General Information'!$G$12</f>
        <v>113361703</v>
      </c>
      <c r="B865" t="str">
        <f>'Page 1 - General Information'!$G$16</f>
        <v>2532</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113361703</v>
      </c>
      <c r="B866" t="str">
        <f>'Page 1 - General Information'!$G$16</f>
        <v>2532</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113361703</v>
      </c>
      <c r="B867" t="str">
        <f>'Page 1 - General Information'!$G$16</f>
        <v>2532</v>
      </c>
      <c r="C867" s="395" t="s">
        <v>19068</v>
      </c>
      <c r="D867"/>
      <c r="E867"/>
      <c r="F867"/>
      <c r="G867"/>
      <c r="H867"/>
      <c r="I867"/>
      <c r="J867"/>
      <c r="K867"/>
      <c r="L867"/>
      <c r="M867"/>
      <c r="N867" t="s">
        <v>4101</v>
      </c>
      <c r="O867" s="396">
        <f>INDEX('Page 2 - Team Information'!$K$14:$AP$184,Y867,X867)</f>
        <v>17</v>
      </c>
      <c r="P867"/>
      <c r="Q867"/>
      <c r="R867"/>
      <c r="S867" t="s">
        <v>4953</v>
      </c>
      <c r="T867"/>
      <c r="U867"/>
      <c r="V867"/>
      <c r="W867"/>
      <c r="X867" s="397">
        <v>17</v>
      </c>
      <c r="Y867" s="397">
        <v>25</v>
      </c>
    </row>
    <row r="868" spans="1:25" x14ac:dyDescent="0.25">
      <c r="A868">
        <f>'Page 1 - General Information'!$G$12</f>
        <v>113361703</v>
      </c>
      <c r="B868" t="str">
        <f>'Page 1 - General Information'!$G$16</f>
        <v>2532</v>
      </c>
      <c r="C868" s="395" t="s">
        <v>19068</v>
      </c>
      <c r="D868"/>
      <c r="E868"/>
      <c r="F868"/>
      <c r="G868"/>
      <c r="H868"/>
      <c r="I868"/>
      <c r="J868"/>
      <c r="K868"/>
      <c r="L868"/>
      <c r="M868"/>
      <c r="N868" t="s">
        <v>4101</v>
      </c>
      <c r="O868" s="396">
        <f>INDEX('Page 2 - Team Information'!$K$14:$AP$184,Y868,X868)</f>
        <v>17</v>
      </c>
      <c r="P868"/>
      <c r="Q868"/>
      <c r="R868"/>
      <c r="S868" t="s">
        <v>4954</v>
      </c>
      <c r="T868"/>
      <c r="U868"/>
      <c r="V868"/>
      <c r="W868"/>
      <c r="X868" s="397">
        <v>19</v>
      </c>
      <c r="Y868" s="397">
        <v>25</v>
      </c>
    </row>
    <row r="869" spans="1:25" x14ac:dyDescent="0.25">
      <c r="A869">
        <f>'Page 1 - General Information'!$G$12</f>
        <v>113361703</v>
      </c>
      <c r="B869" t="str">
        <f>'Page 1 - General Information'!$G$16</f>
        <v>2532</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113361703</v>
      </c>
      <c r="B870" t="str">
        <f>'Page 1 - General Information'!$G$16</f>
        <v>2532</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113361703</v>
      </c>
      <c r="B871" t="str">
        <f>'Page 1 - General Information'!$G$16</f>
        <v>2532</v>
      </c>
      <c r="C871" s="395" t="s">
        <v>19068</v>
      </c>
      <c r="D871"/>
      <c r="E871"/>
      <c r="F871"/>
      <c r="G871"/>
      <c r="H871"/>
      <c r="I871"/>
      <c r="J871"/>
      <c r="K871"/>
      <c r="L871"/>
      <c r="M871"/>
      <c r="N871" t="s">
        <v>4101</v>
      </c>
      <c r="O871" s="396">
        <f>INDEX('Page 2 - Team Information'!$K$14:$AP$184,Y871,X871)</f>
        <v>17</v>
      </c>
      <c r="P871"/>
      <c r="Q871"/>
      <c r="R871"/>
      <c r="S871" t="s">
        <v>4957</v>
      </c>
      <c r="T871"/>
      <c r="U871"/>
      <c r="V871"/>
      <c r="W871"/>
      <c r="X871" s="397">
        <v>22</v>
      </c>
      <c r="Y871" s="397">
        <v>25</v>
      </c>
    </row>
    <row r="872" spans="1:25" x14ac:dyDescent="0.25">
      <c r="A872">
        <f>'Page 1 - General Information'!$G$12</f>
        <v>113361703</v>
      </c>
      <c r="B872" t="str">
        <f>'Page 1 - General Information'!$G$16</f>
        <v>2532</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113361703</v>
      </c>
      <c r="B873" t="str">
        <f>'Page 1 - General Information'!$G$16</f>
        <v>2532</v>
      </c>
      <c r="C873" s="395" t="s">
        <v>19068</v>
      </c>
      <c r="D873"/>
      <c r="E873"/>
      <c r="F873"/>
      <c r="G873"/>
      <c r="H873"/>
      <c r="I873"/>
      <c r="J873"/>
      <c r="K873"/>
      <c r="L873"/>
      <c r="M873"/>
      <c r="N873" t="s">
        <v>4582</v>
      </c>
      <c r="O873" s="399"/>
      <c r="P873"/>
      <c r="Q873"/>
      <c r="R873" s="399" t="s">
        <v>10264</v>
      </c>
      <c r="S873" t="s">
        <v>4959</v>
      </c>
      <c r="T873"/>
      <c r="U873"/>
      <c r="V873" s="396" t="str">
        <f>INDEX('Page 2 - Team Information'!$K$14:$AP$184,Y873,X873)</f>
        <v xml:space="preserve">Yes </v>
      </c>
      <c r="W873"/>
      <c r="X873" s="397">
        <v>6</v>
      </c>
      <c r="Y873" s="397">
        <v>26</v>
      </c>
    </row>
    <row r="874" spans="1:25" x14ac:dyDescent="0.25">
      <c r="A874">
        <f>'Page 1 - General Information'!$G$12</f>
        <v>113361703</v>
      </c>
      <c r="B874" t="str">
        <f>'Page 1 - General Information'!$G$16</f>
        <v>2532</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113361703</v>
      </c>
      <c r="B875" t="str">
        <f>'Page 1 - General Information'!$G$16</f>
        <v>2532</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113361703</v>
      </c>
      <c r="B876" t="str">
        <f>'Page 1 - General Information'!$G$16</f>
        <v>2532</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113361703</v>
      </c>
      <c r="B877" t="str">
        <f>'Page 1 - General Information'!$G$16</f>
        <v>2532</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113361703</v>
      </c>
      <c r="B878" t="str">
        <f>'Page 1 - General Information'!$G$16</f>
        <v>2532</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113361703</v>
      </c>
      <c r="B879" t="str">
        <f>'Page 1 - General Information'!$G$16</f>
        <v>2532</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113361703</v>
      </c>
      <c r="B880" t="str">
        <f>'Page 1 - General Information'!$G$16</f>
        <v>2532</v>
      </c>
      <c r="C880" s="395" t="s">
        <v>19068</v>
      </c>
      <c r="D880"/>
      <c r="E880"/>
      <c r="F880"/>
      <c r="G880"/>
      <c r="H880"/>
      <c r="I880"/>
      <c r="J880"/>
      <c r="K880"/>
      <c r="L880"/>
      <c r="M880"/>
      <c r="N880" t="s">
        <v>4101</v>
      </c>
      <c r="O880" s="396">
        <f>INDEX('Page 2 - Team Information'!$K$14:$AP$184,Y880,X880)</f>
        <v>8</v>
      </c>
      <c r="P880"/>
      <c r="Q880"/>
      <c r="R880"/>
      <c r="S880" t="s">
        <v>4966</v>
      </c>
      <c r="T880"/>
      <c r="U880"/>
      <c r="V880"/>
      <c r="W880"/>
      <c r="X880" s="397">
        <v>15</v>
      </c>
      <c r="Y880" s="397">
        <v>26</v>
      </c>
    </row>
    <row r="881" spans="1:25" x14ac:dyDescent="0.25">
      <c r="A881">
        <f>'Page 1 - General Information'!$G$12</f>
        <v>113361703</v>
      </c>
      <c r="B881" t="str">
        <f>'Page 1 - General Information'!$G$16</f>
        <v>2532</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113361703</v>
      </c>
      <c r="B882" t="str">
        <f>'Page 1 - General Information'!$G$16</f>
        <v>2532</v>
      </c>
      <c r="C882" s="395" t="s">
        <v>19068</v>
      </c>
      <c r="D882"/>
      <c r="E882"/>
      <c r="F882"/>
      <c r="G882"/>
      <c r="H882"/>
      <c r="I882"/>
      <c r="J882"/>
      <c r="K882"/>
      <c r="L882"/>
      <c r="M882"/>
      <c r="N882" t="s">
        <v>4101</v>
      </c>
      <c r="O882" s="396">
        <f>INDEX('Page 2 - Team Information'!$K$14:$AP$184,Y882,X882)</f>
        <v>8</v>
      </c>
      <c r="P882"/>
      <c r="Q882"/>
      <c r="R882"/>
      <c r="S882" t="s">
        <v>4968</v>
      </c>
      <c r="T882"/>
      <c r="U882"/>
      <c r="V882"/>
      <c r="W882"/>
      <c r="X882" s="397">
        <v>17</v>
      </c>
      <c r="Y882" s="397">
        <v>26</v>
      </c>
    </row>
    <row r="883" spans="1:25" x14ac:dyDescent="0.25">
      <c r="A883">
        <f>'Page 1 - General Information'!$G$12</f>
        <v>113361703</v>
      </c>
      <c r="B883" t="str">
        <f>'Page 1 - General Information'!$G$16</f>
        <v>2532</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113361703</v>
      </c>
      <c r="B884" t="str">
        <f>'Page 1 - General Information'!$G$16</f>
        <v>2532</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113361703</v>
      </c>
      <c r="B885" t="str">
        <f>'Page 1 - General Information'!$G$16</f>
        <v>2532</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113361703</v>
      </c>
      <c r="B886" t="str">
        <f>'Page 1 - General Information'!$G$16</f>
        <v>2532</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113361703</v>
      </c>
      <c r="B887" t="str">
        <f>'Page 1 - General Information'!$G$16</f>
        <v>2532</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113361703</v>
      </c>
      <c r="B888" t="str">
        <f>'Page 1 - General Information'!$G$16</f>
        <v>2532</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113361703</v>
      </c>
      <c r="B889" t="str">
        <f>'Page 1 - General Information'!$G$16</f>
        <v>2532</v>
      </c>
      <c r="C889" s="395" t="s">
        <v>19068</v>
      </c>
      <c r="D889"/>
      <c r="E889"/>
      <c r="F889"/>
      <c r="G889"/>
      <c r="H889"/>
      <c r="I889"/>
      <c r="J889"/>
      <c r="K889"/>
      <c r="L889"/>
      <c r="M889"/>
      <c r="N889" t="s">
        <v>4582</v>
      </c>
      <c r="O889" s="399"/>
      <c r="P889"/>
      <c r="Q889"/>
      <c r="R889" s="399" t="s">
        <v>10264</v>
      </c>
      <c r="S889" t="s">
        <v>4975</v>
      </c>
      <c r="T889"/>
      <c r="U889"/>
      <c r="V889" s="396" t="str">
        <f>INDEX('Page 2 - Team Information'!$K$14:$AP$184,Y889,X889)</f>
        <v xml:space="preserve">Yes </v>
      </c>
      <c r="W889"/>
      <c r="X889" s="397">
        <v>7</v>
      </c>
      <c r="Y889" s="397">
        <v>27</v>
      </c>
    </row>
    <row r="890" spans="1:25" x14ac:dyDescent="0.25">
      <c r="A890">
        <f>'Page 1 - General Information'!$G$12</f>
        <v>113361703</v>
      </c>
      <c r="B890" t="str">
        <f>'Page 1 - General Information'!$G$16</f>
        <v>2532</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113361703</v>
      </c>
      <c r="B891" t="str">
        <f>'Page 1 - General Information'!$G$16</f>
        <v>2532</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113361703</v>
      </c>
      <c r="B892" t="str">
        <f>'Page 1 - General Information'!$G$16</f>
        <v>2532</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113361703</v>
      </c>
      <c r="B893" t="str">
        <f>'Page 1 - General Information'!$G$16</f>
        <v>2532</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113361703</v>
      </c>
      <c r="B894" t="str">
        <f>'Page 1 - General Information'!$G$16</f>
        <v>2532</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113361703</v>
      </c>
      <c r="B895" t="str">
        <f>'Page 1 - General Information'!$G$16</f>
        <v>2532</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113361703</v>
      </c>
      <c r="B896" t="str">
        <f>'Page 1 - General Information'!$G$16</f>
        <v>2532</v>
      </c>
      <c r="C896" s="395" t="s">
        <v>19068</v>
      </c>
      <c r="D896"/>
      <c r="E896"/>
      <c r="F896"/>
      <c r="G896"/>
      <c r="H896"/>
      <c r="I896"/>
      <c r="J896"/>
      <c r="K896"/>
      <c r="L896"/>
      <c r="M896"/>
      <c r="N896" t="s">
        <v>4101</v>
      </c>
      <c r="O896" s="396">
        <f>INDEX('Page 2 - Team Information'!$K$14:$AP$184,Y896,X896)</f>
        <v>14</v>
      </c>
      <c r="P896"/>
      <c r="Q896"/>
      <c r="R896"/>
      <c r="S896" t="s">
        <v>4982</v>
      </c>
      <c r="T896"/>
      <c r="U896"/>
      <c r="V896"/>
      <c r="W896"/>
      <c r="X896" s="397">
        <v>16</v>
      </c>
      <c r="Y896" s="397">
        <v>27</v>
      </c>
    </row>
    <row r="897" spans="1:25" x14ac:dyDescent="0.25">
      <c r="A897">
        <f>'Page 1 - General Information'!$G$12</f>
        <v>113361703</v>
      </c>
      <c r="B897" t="str">
        <f>'Page 1 - General Information'!$G$16</f>
        <v>2532</v>
      </c>
      <c r="C897" s="395" t="s">
        <v>19068</v>
      </c>
      <c r="D897"/>
      <c r="E897"/>
      <c r="F897"/>
      <c r="G897"/>
      <c r="H897"/>
      <c r="I897"/>
      <c r="J897"/>
      <c r="K897"/>
      <c r="L897"/>
      <c r="M897"/>
      <c r="N897" t="s">
        <v>4101</v>
      </c>
      <c r="O897" s="396">
        <f>INDEX('Page 2 - Team Information'!$K$14:$AP$184,Y897,X897)</f>
        <v>14</v>
      </c>
      <c r="P897"/>
      <c r="Q897"/>
      <c r="R897"/>
      <c r="S897" t="s">
        <v>4983</v>
      </c>
      <c r="T897"/>
      <c r="U897"/>
      <c r="V897"/>
      <c r="W897"/>
      <c r="X897" s="397">
        <v>17</v>
      </c>
      <c r="Y897" s="397">
        <v>27</v>
      </c>
    </row>
    <row r="898" spans="1:25" x14ac:dyDescent="0.25">
      <c r="A898">
        <f>'Page 1 - General Information'!$G$12</f>
        <v>113361703</v>
      </c>
      <c r="B898" t="str">
        <f>'Page 1 - General Information'!$G$16</f>
        <v>2532</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113361703</v>
      </c>
      <c r="B899" t="str">
        <f>'Page 1 - General Information'!$G$16</f>
        <v>2532</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113361703</v>
      </c>
      <c r="B900" t="str">
        <f>'Page 1 - General Information'!$G$16</f>
        <v>2532</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113361703</v>
      </c>
      <c r="B901" t="str">
        <f>'Page 1 - General Information'!$G$16</f>
        <v>2532</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113361703</v>
      </c>
      <c r="B902" t="str">
        <f>'Page 1 - General Information'!$G$16</f>
        <v>2532</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113361703</v>
      </c>
      <c r="B903" t="str">
        <f>'Page 1 - General Information'!$G$16</f>
        <v>2532</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113361703</v>
      </c>
      <c r="B904" t="str">
        <f>'Page 1 - General Information'!$G$16</f>
        <v>2532</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113361703</v>
      </c>
      <c r="B905" t="str">
        <f>'Page 1 - General Information'!$G$16</f>
        <v>2532</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113361703</v>
      </c>
      <c r="B906" t="str">
        <f>'Page 1 - General Information'!$G$16</f>
        <v>2532</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113361703</v>
      </c>
      <c r="B907" t="str">
        <f>'Page 1 - General Information'!$G$16</f>
        <v>2532</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113361703</v>
      </c>
      <c r="B908" t="str">
        <f>'Page 1 - General Information'!$G$16</f>
        <v>2532</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113361703</v>
      </c>
      <c r="B909" t="str">
        <f>'Page 1 - General Information'!$G$16</f>
        <v>2532</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113361703</v>
      </c>
      <c r="B910" t="str">
        <f>'Page 1 - General Information'!$G$16</f>
        <v>2532</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113361703</v>
      </c>
      <c r="B911" t="str">
        <f>'Page 1 - General Information'!$G$16</f>
        <v>2532</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113361703</v>
      </c>
      <c r="B912" t="str">
        <f>'Page 1 - General Information'!$G$16</f>
        <v>2532</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113361703</v>
      </c>
      <c r="B913" t="str">
        <f>'Page 1 - General Information'!$G$16</f>
        <v>2532</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113361703</v>
      </c>
      <c r="B914" t="str">
        <f>'Page 1 - General Information'!$G$16</f>
        <v>2532</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113361703</v>
      </c>
      <c r="B915" t="str">
        <f>'Page 1 - General Information'!$G$16</f>
        <v>2532</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113361703</v>
      </c>
      <c r="B916" t="str">
        <f>'Page 1 - General Information'!$G$16</f>
        <v>2532</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113361703</v>
      </c>
      <c r="B917" t="str">
        <f>'Page 1 - General Information'!$G$16</f>
        <v>2532</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113361703</v>
      </c>
      <c r="B918" t="str">
        <f>'Page 1 - General Information'!$G$16</f>
        <v>2532</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113361703</v>
      </c>
      <c r="B919" t="str">
        <f>'Page 1 - General Information'!$G$16</f>
        <v>2532</v>
      </c>
      <c r="C919" s="395" t="s">
        <v>19068</v>
      </c>
      <c r="D919"/>
      <c r="E919"/>
      <c r="F919"/>
      <c r="G919"/>
      <c r="H919"/>
      <c r="I919"/>
      <c r="J919"/>
      <c r="K919"/>
      <c r="L919"/>
      <c r="M919"/>
      <c r="N919" t="s">
        <v>4582</v>
      </c>
      <c r="O919" s="399"/>
      <c r="P919"/>
      <c r="Q919"/>
      <c r="R919" s="399" t="s">
        <v>10264</v>
      </c>
      <c r="S919" t="s">
        <v>5005</v>
      </c>
      <c r="T919"/>
      <c r="U919"/>
      <c r="V919" s="396" t="str">
        <f>INDEX('Page 2 - Team Information'!$K$14:$AP$184,Y919,X919)</f>
        <v xml:space="preserve">Yes </v>
      </c>
      <c r="W919"/>
      <c r="X919" s="397">
        <v>7</v>
      </c>
      <c r="Y919" s="397">
        <v>29</v>
      </c>
    </row>
    <row r="920" spans="1:25" x14ac:dyDescent="0.25">
      <c r="A920">
        <f>'Page 1 - General Information'!$G$12</f>
        <v>113361703</v>
      </c>
      <c r="B920" t="str">
        <f>'Page 1 - General Information'!$G$16</f>
        <v>2532</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113361703</v>
      </c>
      <c r="B921" t="str">
        <f>'Page 1 - General Information'!$G$16</f>
        <v>2532</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113361703</v>
      </c>
      <c r="B922" t="str">
        <f>'Page 1 - General Information'!$G$16</f>
        <v>2532</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113361703</v>
      </c>
      <c r="B923" t="str">
        <f>'Page 1 - General Information'!$G$16</f>
        <v>2532</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113361703</v>
      </c>
      <c r="B924" t="str">
        <f>'Page 1 - General Information'!$G$16</f>
        <v>2532</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113361703</v>
      </c>
      <c r="B925" t="str">
        <f>'Page 1 - General Information'!$G$16</f>
        <v>2532</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113361703</v>
      </c>
      <c r="B926" t="str">
        <f>'Page 1 - General Information'!$G$16</f>
        <v>2532</v>
      </c>
      <c r="C926" s="395" t="s">
        <v>19068</v>
      </c>
      <c r="D926"/>
      <c r="E926"/>
      <c r="F926"/>
      <c r="G926"/>
      <c r="H926"/>
      <c r="I926"/>
      <c r="J926"/>
      <c r="K926"/>
      <c r="L926"/>
      <c r="M926"/>
      <c r="N926" t="s">
        <v>4101</v>
      </c>
      <c r="O926" s="396">
        <f>INDEX('Page 2 - Team Information'!$K$14:$AP$184,Y926,X926)</f>
        <v>8</v>
      </c>
      <c r="P926"/>
      <c r="Q926"/>
      <c r="R926"/>
      <c r="S926" t="s">
        <v>5012</v>
      </c>
      <c r="T926"/>
      <c r="U926"/>
      <c r="V926"/>
      <c r="W926"/>
      <c r="X926" s="397">
        <v>16</v>
      </c>
      <c r="Y926" s="397">
        <v>29</v>
      </c>
    </row>
    <row r="927" spans="1:25" x14ac:dyDescent="0.25">
      <c r="A927">
        <f>'Page 1 - General Information'!$G$12</f>
        <v>113361703</v>
      </c>
      <c r="B927" t="str">
        <f>'Page 1 - General Information'!$G$16</f>
        <v>2532</v>
      </c>
      <c r="C927" s="395" t="s">
        <v>19068</v>
      </c>
      <c r="D927"/>
      <c r="E927"/>
      <c r="F927"/>
      <c r="G927"/>
      <c r="H927"/>
      <c r="I927"/>
      <c r="J927"/>
      <c r="K927"/>
      <c r="L927"/>
      <c r="M927"/>
      <c r="N927" t="s">
        <v>4101</v>
      </c>
      <c r="O927" s="396">
        <f>INDEX('Page 2 - Team Information'!$K$14:$AP$184,Y927,X927)</f>
        <v>8</v>
      </c>
      <c r="P927"/>
      <c r="Q927"/>
      <c r="R927"/>
      <c r="S927" t="s">
        <v>5013</v>
      </c>
      <c r="T927"/>
      <c r="U927"/>
      <c r="V927"/>
      <c r="W927"/>
      <c r="X927" s="397">
        <v>17</v>
      </c>
      <c r="Y927" s="397">
        <v>29</v>
      </c>
    </row>
    <row r="928" spans="1:25" x14ac:dyDescent="0.25">
      <c r="A928">
        <f>'Page 1 - General Information'!$G$12</f>
        <v>113361703</v>
      </c>
      <c r="B928" t="str">
        <f>'Page 1 - General Information'!$G$16</f>
        <v>2532</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113361703</v>
      </c>
      <c r="B929" t="str">
        <f>'Page 1 - General Information'!$G$16</f>
        <v>2532</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113361703</v>
      </c>
      <c r="B930" t="str">
        <f>'Page 1 - General Information'!$G$16</f>
        <v>2532</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f>'Page 1 - General Information'!$G$12</f>
        <v>113361703</v>
      </c>
      <c r="B931" t="str">
        <f>'Page 1 - General Information'!$G$16</f>
        <v>2532</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f>'Page 1 - General Information'!$G$12</f>
        <v>113361703</v>
      </c>
      <c r="B932" t="str">
        <f>'Page 1 - General Information'!$G$16</f>
        <v>2532</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113361703</v>
      </c>
      <c r="B933" t="str">
        <f>'Page 1 - General Information'!$G$16</f>
        <v>2532</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113361703</v>
      </c>
      <c r="B934" t="str">
        <f>'Page 1 - General Information'!$G$16</f>
        <v>2532</v>
      </c>
      <c r="C934" s="395" t="s">
        <v>19068</v>
      </c>
      <c r="D934"/>
      <c r="E934"/>
      <c r="F934"/>
      <c r="G934"/>
      <c r="H934"/>
      <c r="I934"/>
      <c r="J934"/>
      <c r="K934"/>
      <c r="L934"/>
      <c r="M934"/>
      <c r="N934" t="s">
        <v>4582</v>
      </c>
      <c r="O934" s="399"/>
      <c r="P934"/>
      <c r="Q934"/>
      <c r="R934" s="399" t="s">
        <v>10264</v>
      </c>
      <c r="S934" t="s">
        <v>5020</v>
      </c>
      <c r="T934"/>
      <c r="U934"/>
      <c r="V934" s="396" t="str">
        <f>INDEX('Page 2 - Team Information'!$K$14:$AP$184,Y934,X934)</f>
        <v xml:space="preserve">Yes </v>
      </c>
      <c r="W934"/>
      <c r="X934" s="397">
        <v>7</v>
      </c>
      <c r="Y934" s="397">
        <v>30</v>
      </c>
    </row>
    <row r="935" spans="1:25" x14ac:dyDescent="0.25">
      <c r="A935">
        <f>'Page 1 - General Information'!$G$12</f>
        <v>113361703</v>
      </c>
      <c r="B935" t="str">
        <f>'Page 1 - General Information'!$G$16</f>
        <v>2532</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113361703</v>
      </c>
      <c r="B936" t="str">
        <f>'Page 1 - General Information'!$G$16</f>
        <v>2532</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113361703</v>
      </c>
      <c r="B937" t="str">
        <f>'Page 1 - General Information'!$G$16</f>
        <v>2532</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113361703</v>
      </c>
      <c r="B938" t="str">
        <f>'Page 1 - General Information'!$G$16</f>
        <v>2532</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113361703</v>
      </c>
      <c r="B939" t="str">
        <f>'Page 1 - General Information'!$G$16</f>
        <v>2532</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113361703</v>
      </c>
      <c r="B940" t="str">
        <f>'Page 1 - General Information'!$G$16</f>
        <v>2532</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113361703</v>
      </c>
      <c r="B941" t="str">
        <f>'Page 1 - General Information'!$G$16</f>
        <v>2532</v>
      </c>
      <c r="C941" s="395" t="s">
        <v>19068</v>
      </c>
      <c r="D941"/>
      <c r="E941"/>
      <c r="F941"/>
      <c r="G941"/>
      <c r="H941"/>
      <c r="I941"/>
      <c r="J941"/>
      <c r="K941"/>
      <c r="L941"/>
      <c r="M941"/>
      <c r="N941" t="s">
        <v>4101</v>
      </c>
      <c r="O941" s="396">
        <f>INDEX('Page 2 - Team Information'!$K$14:$AP$184,Y941,X941)</f>
        <v>20</v>
      </c>
      <c r="P941"/>
      <c r="Q941"/>
      <c r="R941"/>
      <c r="S941" t="s">
        <v>5027</v>
      </c>
      <c r="T941"/>
      <c r="U941"/>
      <c r="V941"/>
      <c r="W941"/>
      <c r="X941" s="397">
        <v>16</v>
      </c>
      <c r="Y941" s="397">
        <v>30</v>
      </c>
    </row>
    <row r="942" spans="1:25" x14ac:dyDescent="0.25">
      <c r="A942">
        <f>'Page 1 - General Information'!$G$12</f>
        <v>113361703</v>
      </c>
      <c r="B942" t="str">
        <f>'Page 1 - General Information'!$G$16</f>
        <v>2532</v>
      </c>
      <c r="C942" s="395" t="s">
        <v>19068</v>
      </c>
      <c r="D942"/>
      <c r="E942"/>
      <c r="F942"/>
      <c r="G942"/>
      <c r="H942"/>
      <c r="I942"/>
      <c r="J942"/>
      <c r="K942"/>
      <c r="L942"/>
      <c r="M942"/>
      <c r="N942" t="s">
        <v>4101</v>
      </c>
      <c r="O942" s="396">
        <f>INDEX('Page 2 - Team Information'!$K$14:$AP$184,Y942,X942)</f>
        <v>20</v>
      </c>
      <c r="P942"/>
      <c r="Q942"/>
      <c r="R942"/>
      <c r="S942" t="s">
        <v>5028</v>
      </c>
      <c r="T942"/>
      <c r="U942"/>
      <c r="V942"/>
      <c r="W942"/>
      <c r="X942" s="397">
        <v>17</v>
      </c>
      <c r="Y942" s="397">
        <v>30</v>
      </c>
    </row>
    <row r="943" spans="1:25" x14ac:dyDescent="0.25">
      <c r="A943">
        <f>'Page 1 - General Information'!$G$12</f>
        <v>113361703</v>
      </c>
      <c r="B943" t="str">
        <f>'Page 1 - General Information'!$G$16</f>
        <v>2532</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113361703</v>
      </c>
      <c r="B944" t="str">
        <f>'Page 1 - General Information'!$G$16</f>
        <v>2532</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113361703</v>
      </c>
      <c r="B945" t="str">
        <f>'Page 1 - General Information'!$G$16</f>
        <v>2532</v>
      </c>
      <c r="C945" s="395" t="s">
        <v>19068</v>
      </c>
      <c r="D945"/>
      <c r="E945"/>
      <c r="F945"/>
      <c r="G945"/>
      <c r="H945"/>
      <c r="I945"/>
      <c r="J945"/>
      <c r="K945"/>
      <c r="L945"/>
      <c r="M945"/>
      <c r="N945" t="s">
        <v>4101</v>
      </c>
      <c r="O945" s="396">
        <f>INDEX('Page 2 - Team Information'!$K$14:$AP$184,Y945,X945)</f>
        <v>20</v>
      </c>
      <c r="P945"/>
      <c r="Q945"/>
      <c r="R945"/>
      <c r="S945" t="s">
        <v>5031</v>
      </c>
      <c r="T945"/>
      <c r="U945"/>
      <c r="V945"/>
      <c r="W945"/>
      <c r="X945" s="397">
        <v>21</v>
      </c>
      <c r="Y945" s="397">
        <v>30</v>
      </c>
    </row>
    <row r="946" spans="1:25" x14ac:dyDescent="0.25">
      <c r="A946">
        <f>'Page 1 - General Information'!$G$12</f>
        <v>113361703</v>
      </c>
      <c r="B946" t="str">
        <f>'Page 1 - General Information'!$G$16</f>
        <v>2532</v>
      </c>
      <c r="C946" s="395" t="s">
        <v>19068</v>
      </c>
      <c r="D946"/>
      <c r="E946"/>
      <c r="F946"/>
      <c r="G946"/>
      <c r="H946"/>
      <c r="I946"/>
      <c r="J946"/>
      <c r="K946"/>
      <c r="L946"/>
      <c r="M946"/>
      <c r="N946" t="s">
        <v>4101</v>
      </c>
      <c r="O946" s="396">
        <f>INDEX('Page 2 - Team Information'!$K$14:$AP$184,Y946,X946)</f>
        <v>20</v>
      </c>
      <c r="P946"/>
      <c r="Q946"/>
      <c r="R946"/>
      <c r="S946" t="s">
        <v>5032</v>
      </c>
      <c r="T946"/>
      <c r="U946"/>
      <c r="V946"/>
      <c r="W946"/>
      <c r="X946" s="397">
        <v>22</v>
      </c>
      <c r="Y946" s="397">
        <v>30</v>
      </c>
    </row>
    <row r="947" spans="1:25" x14ac:dyDescent="0.25">
      <c r="A947">
        <f>'Page 1 - General Information'!$G$12</f>
        <v>113361703</v>
      </c>
      <c r="B947" t="str">
        <f>'Page 1 - General Information'!$G$16</f>
        <v>2532</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113361703</v>
      </c>
      <c r="B948" t="str">
        <f>'Page 1 - General Information'!$G$16</f>
        <v>2532</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113361703</v>
      </c>
      <c r="B949" t="str">
        <f>'Page 1 - General Information'!$G$16</f>
        <v>2532</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113361703</v>
      </c>
      <c r="B950" t="str">
        <f>'Page 1 - General Information'!$G$16</f>
        <v>2532</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113361703</v>
      </c>
      <c r="B951" t="str">
        <f>'Page 1 - General Information'!$G$16</f>
        <v>2532</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113361703</v>
      </c>
      <c r="B952" t="str">
        <f>'Page 1 - General Information'!$G$16</f>
        <v>2532</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113361703</v>
      </c>
      <c r="B953" t="str">
        <f>'Page 1 - General Information'!$G$16</f>
        <v>2532</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113361703</v>
      </c>
      <c r="B954" t="str">
        <f>'Page 1 - General Information'!$G$16</f>
        <v>2532</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113361703</v>
      </c>
      <c r="B955" t="str">
        <f>'Page 1 - General Information'!$G$16</f>
        <v>2532</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113361703</v>
      </c>
      <c r="B956" t="str">
        <f>'Page 1 - General Information'!$G$16</f>
        <v>2532</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113361703</v>
      </c>
      <c r="B957" t="str">
        <f>'Page 1 - General Information'!$G$16</f>
        <v>2532</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113361703</v>
      </c>
      <c r="B958" t="str">
        <f>'Page 1 - General Information'!$G$16</f>
        <v>2532</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113361703</v>
      </c>
      <c r="B959" t="str">
        <f>'Page 1 - General Information'!$G$16</f>
        <v>2532</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113361703</v>
      </c>
      <c r="B960" t="str">
        <f>'Page 1 - General Information'!$G$16</f>
        <v>2532</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113361703</v>
      </c>
      <c r="B961" t="str">
        <f>'Page 1 - General Information'!$G$16</f>
        <v>2532</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113361703</v>
      </c>
      <c r="B962" t="str">
        <f>'Page 1 - General Information'!$G$16</f>
        <v>2532</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113361703</v>
      </c>
      <c r="B963" t="str">
        <f>'Page 1 - General Information'!$G$16</f>
        <v>2532</v>
      </c>
      <c r="C963" s="395" t="s">
        <v>19068</v>
      </c>
      <c r="D963"/>
      <c r="E963"/>
      <c r="F963"/>
      <c r="G963"/>
      <c r="H963"/>
      <c r="I963"/>
      <c r="J963"/>
      <c r="K963"/>
      <c r="L963"/>
      <c r="M963"/>
      <c r="N963" t="s">
        <v>4582</v>
      </c>
      <c r="O963" s="399"/>
      <c r="P963"/>
      <c r="Q963"/>
      <c r="R963" s="399" t="s">
        <v>10264</v>
      </c>
      <c r="S963" t="s">
        <v>5049</v>
      </c>
      <c r="T963"/>
      <c r="U963"/>
      <c r="V963" s="396" t="str">
        <f>INDEX('Page 2 - Team Information'!$K$14:$AP$184,Y963,X963)</f>
        <v xml:space="preserve">Yes </v>
      </c>
      <c r="W963"/>
      <c r="X963" s="397">
        <v>6</v>
      </c>
      <c r="Y963" s="397">
        <v>32</v>
      </c>
    </row>
    <row r="964" spans="1:25" x14ac:dyDescent="0.25">
      <c r="A964">
        <f>'Page 1 - General Information'!$G$12</f>
        <v>113361703</v>
      </c>
      <c r="B964" t="str">
        <f>'Page 1 - General Information'!$G$16</f>
        <v>2532</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113361703</v>
      </c>
      <c r="B965" t="str">
        <f>'Page 1 - General Information'!$G$16</f>
        <v>2532</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f>'Page 1 - General Information'!$G$12</f>
        <v>113361703</v>
      </c>
      <c r="B966" t="str">
        <f>'Page 1 - General Information'!$G$16</f>
        <v>2532</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113361703</v>
      </c>
      <c r="B967" t="str">
        <f>'Page 1 - General Information'!$G$16</f>
        <v>2532</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113361703</v>
      </c>
      <c r="B968" t="str">
        <f>'Page 1 - General Information'!$G$16</f>
        <v>2532</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113361703</v>
      </c>
      <c r="B969" t="str">
        <f>'Page 1 - General Information'!$G$16</f>
        <v>2532</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113361703</v>
      </c>
      <c r="B970" t="str">
        <f>'Page 1 - General Information'!$G$16</f>
        <v>2532</v>
      </c>
      <c r="C970" s="395" t="s">
        <v>19068</v>
      </c>
      <c r="D970"/>
      <c r="E970"/>
      <c r="F970"/>
      <c r="G970"/>
      <c r="H970"/>
      <c r="I970"/>
      <c r="J970"/>
      <c r="K970"/>
      <c r="L970"/>
      <c r="M970"/>
      <c r="N970" t="s">
        <v>4101</v>
      </c>
      <c r="O970" s="396">
        <f>INDEX('Page 2 - Team Information'!$K$14:$AP$184,Y970,X970)</f>
        <v>9</v>
      </c>
      <c r="P970"/>
      <c r="Q970"/>
      <c r="R970"/>
      <c r="S970" t="s">
        <v>5056</v>
      </c>
      <c r="T970"/>
      <c r="U970"/>
      <c r="V970"/>
      <c r="W970"/>
      <c r="X970" s="397">
        <v>15</v>
      </c>
      <c r="Y970" s="397">
        <v>32</v>
      </c>
    </row>
    <row r="971" spans="1:25" x14ac:dyDescent="0.25">
      <c r="A971">
        <f>'Page 1 - General Information'!$G$12</f>
        <v>113361703</v>
      </c>
      <c r="B971" t="str">
        <f>'Page 1 - General Information'!$G$16</f>
        <v>2532</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113361703</v>
      </c>
      <c r="B972" t="str">
        <f>'Page 1 - General Information'!$G$16</f>
        <v>2532</v>
      </c>
      <c r="C972" s="395" t="s">
        <v>19068</v>
      </c>
      <c r="D972"/>
      <c r="E972"/>
      <c r="F972"/>
      <c r="G972"/>
      <c r="H972"/>
      <c r="I972"/>
      <c r="J972"/>
      <c r="K972"/>
      <c r="L972"/>
      <c r="M972"/>
      <c r="N972" t="s">
        <v>4101</v>
      </c>
      <c r="O972" s="396">
        <f>INDEX('Page 2 - Team Information'!$K$14:$AP$184,Y972,X972)</f>
        <v>9</v>
      </c>
      <c r="P972"/>
      <c r="Q972"/>
      <c r="R972"/>
      <c r="S972" t="s">
        <v>5058</v>
      </c>
      <c r="T972"/>
      <c r="U972"/>
      <c r="V972"/>
      <c r="W972"/>
      <c r="X972" s="397">
        <v>17</v>
      </c>
      <c r="Y972" s="397">
        <v>32</v>
      </c>
    </row>
    <row r="973" spans="1:25" x14ac:dyDescent="0.25">
      <c r="A973">
        <f>'Page 1 - General Information'!$G$12</f>
        <v>113361703</v>
      </c>
      <c r="B973" t="str">
        <f>'Page 1 - General Information'!$G$16</f>
        <v>2532</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113361703</v>
      </c>
      <c r="B974" t="str">
        <f>'Page 1 - General Information'!$G$16</f>
        <v>2532</v>
      </c>
      <c r="C974" s="395" t="s">
        <v>19068</v>
      </c>
      <c r="D974"/>
      <c r="E974"/>
      <c r="F974"/>
      <c r="G974"/>
      <c r="H974"/>
      <c r="I974"/>
      <c r="J974"/>
      <c r="K974"/>
      <c r="L974"/>
      <c r="M974"/>
      <c r="N974" t="s">
        <v>4101</v>
      </c>
      <c r="O974" s="396">
        <f>INDEX('Page 2 - Team Information'!$K$14:$AP$184,Y974,X974)</f>
        <v>9</v>
      </c>
      <c r="P974"/>
      <c r="Q974"/>
      <c r="R974"/>
      <c r="S974" t="s">
        <v>5060</v>
      </c>
      <c r="T974"/>
      <c r="U974"/>
      <c r="V974"/>
      <c r="W974"/>
      <c r="X974" s="397">
        <v>20</v>
      </c>
      <c r="Y974" s="397">
        <v>32</v>
      </c>
    </row>
    <row r="975" spans="1:25" x14ac:dyDescent="0.25">
      <c r="A975">
        <f>'Page 1 - General Information'!$G$12</f>
        <v>113361703</v>
      </c>
      <c r="B975" t="str">
        <f>'Page 1 - General Information'!$G$16</f>
        <v>2532</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113361703</v>
      </c>
      <c r="B976" t="str">
        <f>'Page 1 - General Information'!$G$16</f>
        <v>2532</v>
      </c>
      <c r="C976" s="395" t="s">
        <v>19068</v>
      </c>
      <c r="D976"/>
      <c r="E976"/>
      <c r="F976"/>
      <c r="G976"/>
      <c r="H976"/>
      <c r="I976"/>
      <c r="J976"/>
      <c r="K976"/>
      <c r="L976"/>
      <c r="M976"/>
      <c r="N976" t="s">
        <v>4101</v>
      </c>
      <c r="O976" s="396">
        <f>INDEX('Page 2 - Team Information'!$K$14:$AP$184,Y976,X976)</f>
        <v>9</v>
      </c>
      <c r="P976"/>
      <c r="Q976"/>
      <c r="R976"/>
      <c r="S976" t="s">
        <v>5062</v>
      </c>
      <c r="T976"/>
      <c r="U976"/>
      <c r="V976"/>
      <c r="W976"/>
      <c r="X976" s="397">
        <v>22</v>
      </c>
      <c r="Y976" s="397">
        <v>32</v>
      </c>
    </row>
    <row r="977" spans="1:25" x14ac:dyDescent="0.25">
      <c r="A977">
        <f>'Page 1 - General Information'!$G$12</f>
        <v>113361703</v>
      </c>
      <c r="B977" t="str">
        <f>'Page 1 - General Information'!$G$16</f>
        <v>2532</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113361703</v>
      </c>
      <c r="B978" t="str">
        <f>'Page 1 - General Information'!$G$16</f>
        <v>2532</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113361703</v>
      </c>
      <c r="B979" t="str">
        <f>'Page 1 - General Information'!$G$16</f>
        <v>2532</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f>'Page 1 - General Information'!$G$12</f>
        <v>113361703</v>
      </c>
      <c r="B980" t="str">
        <f>'Page 1 - General Information'!$G$16</f>
        <v>2532</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113361703</v>
      </c>
      <c r="B981" t="str">
        <f>'Page 1 - General Information'!$G$16</f>
        <v>2532</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113361703</v>
      </c>
      <c r="B982" t="str">
        <f>'Page 1 - General Information'!$G$16</f>
        <v>2532</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113361703</v>
      </c>
      <c r="B983" t="str">
        <f>'Page 1 - General Information'!$G$16</f>
        <v>2532</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113361703</v>
      </c>
      <c r="B984" t="str">
        <f>'Page 1 - General Information'!$G$16</f>
        <v>2532</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113361703</v>
      </c>
      <c r="B985" t="str">
        <f>'Page 1 - General Information'!$G$16</f>
        <v>2532</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113361703</v>
      </c>
      <c r="B986" t="str">
        <f>'Page 1 - General Information'!$G$16</f>
        <v>2532</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f>'Page 1 - General Information'!$G$12</f>
        <v>113361703</v>
      </c>
      <c r="B987" t="str">
        <f>'Page 1 - General Information'!$G$16</f>
        <v>2532</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f>'Page 1 - General Information'!$G$12</f>
        <v>113361703</v>
      </c>
      <c r="B988" t="str">
        <f>'Page 1 - General Information'!$G$16</f>
        <v>2532</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113361703</v>
      </c>
      <c r="B989" t="str">
        <f>'Page 1 - General Information'!$G$16</f>
        <v>2532</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113361703</v>
      </c>
      <c r="B990" t="str">
        <f>'Page 1 - General Information'!$G$16</f>
        <v>2532</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f>'Page 1 - General Information'!$G$12</f>
        <v>113361703</v>
      </c>
      <c r="B991" t="str">
        <f>'Page 1 - General Information'!$G$16</f>
        <v>2532</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f>'Page 1 - General Information'!$G$12</f>
        <v>113361703</v>
      </c>
      <c r="B992" t="str">
        <f>'Page 1 - General Information'!$G$16</f>
        <v>2532</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113361703</v>
      </c>
      <c r="B993" t="str">
        <f>'Page 1 - General Information'!$G$16</f>
        <v>2532</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f>'Page 1 - General Information'!$G$12</f>
        <v>113361703</v>
      </c>
      <c r="B994" t="str">
        <f>'Page 1 - General Information'!$G$16</f>
        <v>2532</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113361703</v>
      </c>
      <c r="B995" t="str">
        <f>'Page 1 - General Information'!$G$16</f>
        <v>2532</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113361703</v>
      </c>
      <c r="B996" t="str">
        <f>'Page 1 - General Information'!$G$16</f>
        <v>2532</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113361703</v>
      </c>
      <c r="B997" t="str">
        <f>'Page 1 - General Information'!$G$16</f>
        <v>2532</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113361703</v>
      </c>
      <c r="B998" t="str">
        <f>'Page 1 - General Information'!$G$16</f>
        <v>2532</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113361703</v>
      </c>
      <c r="B999" t="str">
        <f>'Page 1 - General Information'!$G$16</f>
        <v>2532</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113361703</v>
      </c>
      <c r="B1000" t="str">
        <f>'Page 1 - General Information'!$G$16</f>
        <v>2532</v>
      </c>
      <c r="C1000" s="395" t="s">
        <v>19068</v>
      </c>
      <c r="D1000"/>
      <c r="E1000"/>
      <c r="F1000"/>
      <c r="G1000"/>
      <c r="H1000"/>
      <c r="I1000"/>
      <c r="J1000"/>
      <c r="K1000"/>
      <c r="L1000"/>
      <c r="M1000"/>
      <c r="N1000" t="s">
        <v>4101</v>
      </c>
      <c r="O1000" s="396">
        <f>INDEX('Page 2 - Team Information'!$K$14:$AP$184,Y1000,X1000)</f>
        <v>14</v>
      </c>
      <c r="P1000"/>
      <c r="Q1000"/>
      <c r="R1000"/>
      <c r="S1000" t="s">
        <v>5086</v>
      </c>
      <c r="T1000"/>
      <c r="U1000"/>
      <c r="V1000"/>
      <c r="W1000"/>
      <c r="X1000" s="397">
        <v>15</v>
      </c>
      <c r="Y1000" s="397">
        <v>34</v>
      </c>
    </row>
    <row r="1001" spans="1:25" x14ac:dyDescent="0.25">
      <c r="A1001">
        <f>'Page 1 - General Information'!$G$12</f>
        <v>113361703</v>
      </c>
      <c r="B1001" t="str">
        <f>'Page 1 - General Information'!$G$16</f>
        <v>2532</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113361703</v>
      </c>
      <c r="B1002" t="str">
        <f>'Page 1 - General Information'!$G$16</f>
        <v>2532</v>
      </c>
      <c r="C1002" s="395" t="s">
        <v>19068</v>
      </c>
      <c r="D1002"/>
      <c r="E1002"/>
      <c r="F1002"/>
      <c r="G1002"/>
      <c r="H1002"/>
      <c r="I1002"/>
      <c r="J1002"/>
      <c r="K1002"/>
      <c r="L1002"/>
      <c r="M1002"/>
      <c r="N1002" t="s">
        <v>4101</v>
      </c>
      <c r="O1002" s="396">
        <f>INDEX('Page 2 - Team Information'!$K$14:$AP$184,Y1002,X1002)</f>
        <v>14</v>
      </c>
      <c r="P1002"/>
      <c r="Q1002"/>
      <c r="R1002"/>
      <c r="S1002" t="s">
        <v>5088</v>
      </c>
      <c r="T1002"/>
      <c r="U1002"/>
      <c r="V1002"/>
      <c r="W1002"/>
      <c r="X1002" s="397">
        <v>17</v>
      </c>
      <c r="Y1002" s="397">
        <v>34</v>
      </c>
    </row>
    <row r="1003" spans="1:25" x14ac:dyDescent="0.25">
      <c r="A1003">
        <f>'Page 1 - General Information'!$G$12</f>
        <v>113361703</v>
      </c>
      <c r="B1003" t="str">
        <f>'Page 1 - General Information'!$G$16</f>
        <v>2532</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113361703</v>
      </c>
      <c r="B1004" t="str">
        <f>'Page 1 - General Information'!$G$16</f>
        <v>2532</v>
      </c>
      <c r="C1004" s="395" t="s">
        <v>19068</v>
      </c>
      <c r="D1004"/>
      <c r="E1004"/>
      <c r="F1004"/>
      <c r="G1004"/>
      <c r="H1004"/>
      <c r="I1004"/>
      <c r="J1004"/>
      <c r="K1004"/>
      <c r="L1004"/>
      <c r="M1004"/>
      <c r="N1004" t="s">
        <v>4101</v>
      </c>
      <c r="O1004" s="396">
        <f>INDEX('Page 2 - Team Information'!$K$14:$AP$184,Y1004,X1004)</f>
        <v>14</v>
      </c>
      <c r="P1004"/>
      <c r="Q1004"/>
      <c r="R1004"/>
      <c r="S1004" t="s">
        <v>5090</v>
      </c>
      <c r="T1004"/>
      <c r="U1004"/>
      <c r="V1004"/>
      <c r="W1004"/>
      <c r="X1004" s="397">
        <v>20</v>
      </c>
      <c r="Y1004" s="397">
        <v>34</v>
      </c>
    </row>
    <row r="1005" spans="1:25" x14ac:dyDescent="0.25">
      <c r="A1005">
        <f>'Page 1 - General Information'!$G$12</f>
        <v>113361703</v>
      </c>
      <c r="B1005" t="str">
        <f>'Page 1 - General Information'!$G$16</f>
        <v>2532</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113361703</v>
      </c>
      <c r="B1006" t="str">
        <f>'Page 1 - General Information'!$G$16</f>
        <v>2532</v>
      </c>
      <c r="C1006" s="395" t="s">
        <v>19068</v>
      </c>
      <c r="D1006"/>
      <c r="E1006"/>
      <c r="F1006"/>
      <c r="G1006"/>
      <c r="H1006"/>
      <c r="I1006"/>
      <c r="J1006"/>
      <c r="K1006"/>
      <c r="L1006"/>
      <c r="M1006"/>
      <c r="N1006" t="s">
        <v>4101</v>
      </c>
      <c r="O1006" s="396">
        <f>INDEX('Page 2 - Team Information'!$K$14:$AP$184,Y1006,X1006)</f>
        <v>14</v>
      </c>
      <c r="P1006"/>
      <c r="Q1006"/>
      <c r="R1006"/>
      <c r="S1006" t="s">
        <v>5092</v>
      </c>
      <c r="T1006"/>
      <c r="U1006"/>
      <c r="V1006"/>
      <c r="W1006"/>
      <c r="X1006" s="397">
        <v>22</v>
      </c>
      <c r="Y1006" s="397">
        <v>34</v>
      </c>
    </row>
    <row r="1007" spans="1:25" x14ac:dyDescent="0.25">
      <c r="A1007">
        <f>'Page 1 - General Information'!$G$12</f>
        <v>113361703</v>
      </c>
      <c r="B1007" t="str">
        <f>'Page 1 - General Information'!$G$16</f>
        <v>2532</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113361703</v>
      </c>
      <c r="B1008" t="str">
        <f>'Page 1 - General Information'!$G$16</f>
        <v>2532</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113361703</v>
      </c>
      <c r="B1009" t="str">
        <f>'Page 1 - General Information'!$G$16</f>
        <v>2532</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113361703</v>
      </c>
      <c r="B1010" t="str">
        <f>'Page 1 - General Information'!$G$16</f>
        <v>2532</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113361703</v>
      </c>
      <c r="B1011" t="str">
        <f>'Page 1 - General Information'!$G$16</f>
        <v>2532</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113361703</v>
      </c>
      <c r="B1012" t="str">
        <f>'Page 1 - General Information'!$G$16</f>
        <v>2532</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113361703</v>
      </c>
      <c r="B1013" t="str">
        <f>'Page 1 - General Information'!$G$16</f>
        <v>2532</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113361703</v>
      </c>
      <c r="B1014" t="str">
        <f>'Page 1 - General Information'!$G$16</f>
        <v>2532</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113361703</v>
      </c>
      <c r="B1015" t="str">
        <f>'Page 1 - General Information'!$G$16</f>
        <v>2532</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113361703</v>
      </c>
      <c r="B1016" t="str">
        <f>'Page 1 - General Information'!$G$16</f>
        <v>2532</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113361703</v>
      </c>
      <c r="B1017" t="str">
        <f>'Page 1 - General Information'!$G$16</f>
        <v>2532</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113361703</v>
      </c>
      <c r="B1018" t="str">
        <f>'Page 1 - General Information'!$G$16</f>
        <v>2532</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113361703</v>
      </c>
      <c r="B1019" t="str">
        <f>'Page 1 - General Information'!$G$16</f>
        <v>2532</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113361703</v>
      </c>
      <c r="B1020" t="str">
        <f>'Page 1 - General Information'!$G$16</f>
        <v>2532</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113361703</v>
      </c>
      <c r="B1021" t="str">
        <f>'Page 1 - General Information'!$G$16</f>
        <v>2532</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113361703</v>
      </c>
      <c r="B1022" t="str">
        <f>'Page 1 - General Information'!$G$16</f>
        <v>2532</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f>'Page 1 - General Information'!$G$12</f>
        <v>113361703</v>
      </c>
      <c r="B1023" t="str">
        <f>'Page 1 - General Information'!$G$16</f>
        <v>2532</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113361703</v>
      </c>
      <c r="B1024" t="str">
        <f>'Page 1 - General Information'!$G$16</f>
        <v>2532</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113361703</v>
      </c>
      <c r="B1025" t="str">
        <f>'Page 1 - General Information'!$G$16</f>
        <v>2532</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113361703</v>
      </c>
      <c r="B1026" t="str">
        <f>'Page 1 - General Information'!$G$16</f>
        <v>2532</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113361703</v>
      </c>
      <c r="B1027" t="str">
        <f>'Page 1 - General Information'!$G$16</f>
        <v>2532</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113361703</v>
      </c>
      <c r="B1028" t="str">
        <f>'Page 1 - General Information'!$G$16</f>
        <v>2532</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113361703</v>
      </c>
      <c r="B1029" t="str">
        <f>'Page 1 - General Information'!$G$16</f>
        <v>2532</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f>'Page 1 - General Information'!$G$12</f>
        <v>113361703</v>
      </c>
      <c r="B1030" t="str">
        <f>'Page 1 - General Information'!$G$16</f>
        <v>2532</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113361703</v>
      </c>
      <c r="B1031" t="str">
        <f>'Page 1 - General Information'!$G$16</f>
        <v>2532</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113361703</v>
      </c>
      <c r="B1032" t="str">
        <f>'Page 1 - General Information'!$G$16</f>
        <v>2532</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f>'Page 1 - General Information'!$G$12</f>
        <v>113361703</v>
      </c>
      <c r="B1033" t="str">
        <f>'Page 1 - General Information'!$G$16</f>
        <v>2532</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f>'Page 1 - General Information'!$G$12</f>
        <v>113361703</v>
      </c>
      <c r="B1034" t="str">
        <f>'Page 1 - General Information'!$G$16</f>
        <v>2532</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113361703</v>
      </c>
      <c r="B1035" t="str">
        <f>'Page 1 - General Information'!$G$16</f>
        <v>2532</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113361703</v>
      </c>
      <c r="B1036" t="str">
        <f>'Page 1 - General Information'!$G$16</f>
        <v>2532</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f>'Page 1 - General Information'!$G$12</f>
        <v>113361703</v>
      </c>
      <c r="B1037" t="str">
        <f>'Page 1 - General Information'!$G$16</f>
        <v>2532</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f>'Page 1 - General Information'!$G$12</f>
        <v>113361703</v>
      </c>
      <c r="B1038" t="str">
        <f>'Page 1 - General Information'!$G$16</f>
        <v>2532</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113361703</v>
      </c>
      <c r="B1039" t="str">
        <f>'Page 1 - General Information'!$G$16</f>
        <v>2532</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113361703</v>
      </c>
      <c r="B1040" t="str">
        <f>'Page 1 - General Information'!$G$16</f>
        <v>2532</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113361703</v>
      </c>
      <c r="B1041" t="str">
        <f>'Page 1 - General Information'!$G$16</f>
        <v>2532</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113361703</v>
      </c>
      <c r="B1042" t="str">
        <f>'Page 1 - General Information'!$G$16</f>
        <v>2532</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113361703</v>
      </c>
      <c r="B1043" t="str">
        <f>'Page 1 - General Information'!$G$16</f>
        <v>2532</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113361703</v>
      </c>
      <c r="B1044" t="str">
        <f>'Page 1 - General Information'!$G$16</f>
        <v>2532</v>
      </c>
      <c r="C1044" s="395" t="s">
        <v>19068</v>
      </c>
      <c r="D1044"/>
      <c r="E1044"/>
      <c r="F1044"/>
      <c r="G1044"/>
      <c r="H1044"/>
      <c r="I1044"/>
      <c r="J1044"/>
      <c r="K1044"/>
      <c r="L1044"/>
      <c r="M1044"/>
      <c r="N1044" t="s">
        <v>4101</v>
      </c>
      <c r="O1044" s="396">
        <f>INDEX('Page 2 - Team Information'!$K$14:$AP$184,Y1044,X1044)</f>
        <v>8</v>
      </c>
      <c r="P1044"/>
      <c r="Q1044"/>
      <c r="R1044"/>
      <c r="S1044" t="s">
        <v>5130</v>
      </c>
      <c r="T1044"/>
      <c r="U1044"/>
      <c r="V1044"/>
      <c r="W1044"/>
      <c r="X1044" s="397">
        <v>14</v>
      </c>
      <c r="Y1044" s="397">
        <v>37</v>
      </c>
    </row>
    <row r="1045" spans="1:25" x14ac:dyDescent="0.25">
      <c r="A1045">
        <f>'Page 1 - General Information'!$G$12</f>
        <v>113361703</v>
      </c>
      <c r="B1045" t="str">
        <f>'Page 1 - General Information'!$G$16</f>
        <v>2532</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113361703</v>
      </c>
      <c r="B1046" t="str">
        <f>'Page 1 - General Information'!$G$16</f>
        <v>2532</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113361703</v>
      </c>
      <c r="B1047" t="str">
        <f>'Page 1 - General Information'!$G$16</f>
        <v>2532</v>
      </c>
      <c r="C1047" s="395" t="s">
        <v>19068</v>
      </c>
      <c r="D1047"/>
      <c r="E1047"/>
      <c r="F1047"/>
      <c r="G1047"/>
      <c r="H1047"/>
      <c r="I1047"/>
      <c r="J1047"/>
      <c r="K1047"/>
      <c r="L1047"/>
      <c r="M1047"/>
      <c r="N1047" t="s">
        <v>4101</v>
      </c>
      <c r="O1047" s="396">
        <f>INDEX('Page 2 - Team Information'!$K$14:$AP$184,Y1047,X1047)</f>
        <v>8</v>
      </c>
      <c r="P1047"/>
      <c r="Q1047"/>
      <c r="R1047"/>
      <c r="S1047" t="s">
        <v>5133</v>
      </c>
      <c r="T1047"/>
      <c r="U1047"/>
      <c r="V1047"/>
      <c r="W1047"/>
      <c r="X1047" s="397">
        <v>17</v>
      </c>
      <c r="Y1047" s="397">
        <v>37</v>
      </c>
    </row>
    <row r="1048" spans="1:25" x14ac:dyDescent="0.25">
      <c r="A1048">
        <f>'Page 1 - General Information'!$G$12</f>
        <v>113361703</v>
      </c>
      <c r="B1048" t="str">
        <f>'Page 1 - General Information'!$G$16</f>
        <v>2532</v>
      </c>
      <c r="C1048" s="395" t="s">
        <v>19068</v>
      </c>
      <c r="D1048"/>
      <c r="E1048"/>
      <c r="F1048"/>
      <c r="G1048"/>
      <c r="H1048"/>
      <c r="I1048"/>
      <c r="J1048"/>
      <c r="K1048"/>
      <c r="L1048"/>
      <c r="M1048"/>
      <c r="N1048" t="s">
        <v>4101</v>
      </c>
      <c r="O1048" s="396">
        <f>INDEX('Page 2 - Team Information'!$K$14:$AP$184,Y1048,X1048)</f>
        <v>8</v>
      </c>
      <c r="P1048"/>
      <c r="Q1048"/>
      <c r="R1048"/>
      <c r="S1048" t="s">
        <v>5134</v>
      </c>
      <c r="T1048"/>
      <c r="U1048"/>
      <c r="V1048"/>
      <c r="W1048"/>
      <c r="X1048" s="397">
        <v>19</v>
      </c>
      <c r="Y1048" s="397">
        <v>37</v>
      </c>
    </row>
    <row r="1049" spans="1:25" x14ac:dyDescent="0.25">
      <c r="A1049">
        <f>'Page 1 - General Information'!$G$12</f>
        <v>113361703</v>
      </c>
      <c r="B1049" t="str">
        <f>'Page 1 - General Information'!$G$16</f>
        <v>2532</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113361703</v>
      </c>
      <c r="B1050" t="str">
        <f>'Page 1 - General Information'!$G$16</f>
        <v>2532</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113361703</v>
      </c>
      <c r="B1051" t="str">
        <f>'Page 1 - General Information'!$G$16</f>
        <v>2532</v>
      </c>
      <c r="C1051" s="395" t="s">
        <v>19068</v>
      </c>
      <c r="D1051"/>
      <c r="E1051"/>
      <c r="F1051"/>
      <c r="G1051"/>
      <c r="H1051"/>
      <c r="I1051"/>
      <c r="J1051"/>
      <c r="K1051"/>
      <c r="L1051"/>
      <c r="M1051"/>
      <c r="N1051" t="s">
        <v>4101</v>
      </c>
      <c r="O1051" s="396">
        <f>INDEX('Page 2 - Team Information'!$K$14:$AP$184,Y1051,X1051)</f>
        <v>8</v>
      </c>
      <c r="P1051"/>
      <c r="Q1051"/>
      <c r="R1051"/>
      <c r="S1051" t="s">
        <v>5137</v>
      </c>
      <c r="T1051"/>
      <c r="U1051"/>
      <c r="V1051"/>
      <c r="W1051"/>
      <c r="X1051" s="397">
        <v>22</v>
      </c>
      <c r="Y1051" s="397">
        <v>37</v>
      </c>
    </row>
    <row r="1052" spans="1:25" x14ac:dyDescent="0.25">
      <c r="A1052">
        <f>'Page 1 - General Information'!$G$12</f>
        <v>113361703</v>
      </c>
      <c r="B1052" t="str">
        <f>'Page 1 - General Information'!$G$16</f>
        <v>2532</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113361703</v>
      </c>
      <c r="B1053" t="str">
        <f>'Page 1 - General Information'!$G$16</f>
        <v>2532</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113361703</v>
      </c>
      <c r="B1054" t="str">
        <f>'Page 1 - General Information'!$G$16</f>
        <v>2532</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113361703</v>
      </c>
      <c r="B1055" t="str">
        <f>'Page 1 - General Information'!$G$16</f>
        <v>2532</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113361703</v>
      </c>
      <c r="B1056" t="str">
        <f>'Page 1 - General Information'!$G$16</f>
        <v>2532</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113361703</v>
      </c>
      <c r="B1057" t="str">
        <f>'Page 1 - General Information'!$G$16</f>
        <v>2532</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113361703</v>
      </c>
      <c r="B1058" t="str">
        <f>'Page 1 - General Information'!$G$16</f>
        <v>2532</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113361703</v>
      </c>
      <c r="B1059" t="str">
        <f>'Page 1 - General Information'!$G$16</f>
        <v>2532</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113361703</v>
      </c>
      <c r="B1060" t="str">
        <f>'Page 1 - General Information'!$G$16</f>
        <v>2532</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113361703</v>
      </c>
      <c r="B1061" t="str">
        <f>'Page 1 - General Information'!$G$16</f>
        <v>2532</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113361703</v>
      </c>
      <c r="B1062" t="str">
        <f>'Page 1 - General Information'!$G$16</f>
        <v>2532</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113361703</v>
      </c>
      <c r="B1063" t="str">
        <f>'Page 1 - General Information'!$G$16</f>
        <v>2532</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113361703</v>
      </c>
      <c r="B1064" t="str">
        <f>'Page 1 - General Information'!$G$16</f>
        <v>2532</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113361703</v>
      </c>
      <c r="B1065" t="str">
        <f>'Page 1 - General Information'!$G$16</f>
        <v>2532</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113361703</v>
      </c>
      <c r="B1066" t="str">
        <f>'Page 1 - General Information'!$G$16</f>
        <v>2532</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113361703</v>
      </c>
      <c r="B1067" t="str">
        <f>'Page 1 - General Information'!$G$16</f>
        <v>2532</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113361703</v>
      </c>
      <c r="B1068" t="str">
        <f>'Page 1 - General Information'!$G$16</f>
        <v>2532</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113361703</v>
      </c>
      <c r="B1069" t="str">
        <f>'Page 1 - General Information'!$G$16</f>
        <v>2532</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113361703</v>
      </c>
      <c r="B1070" t="str">
        <f>'Page 1 - General Information'!$G$16</f>
        <v>2532</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113361703</v>
      </c>
      <c r="B1071" t="str">
        <f>'Page 1 - General Information'!$G$16</f>
        <v>2532</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113361703</v>
      </c>
      <c r="B1072" t="str">
        <f>'Page 1 - General Information'!$G$16</f>
        <v>2532</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113361703</v>
      </c>
      <c r="B1073" t="str">
        <f>'Page 1 - General Information'!$G$16</f>
        <v>2532</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113361703</v>
      </c>
      <c r="B1074" t="str">
        <f>'Page 1 - General Information'!$G$16</f>
        <v>2532</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113361703</v>
      </c>
      <c r="B1075" t="str">
        <f>'Page 1 - General Information'!$G$16</f>
        <v>2532</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113361703</v>
      </c>
      <c r="B1076" t="str">
        <f>'Page 1 - General Information'!$G$16</f>
        <v>2532</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113361703</v>
      </c>
      <c r="B1077" t="str">
        <f>'Page 1 - General Information'!$G$16</f>
        <v>2532</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113361703</v>
      </c>
      <c r="B1078" t="str">
        <f>'Page 1 - General Information'!$G$16</f>
        <v>2532</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113361703</v>
      </c>
      <c r="B1079" t="str">
        <f>'Page 1 - General Information'!$G$16</f>
        <v>2532</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113361703</v>
      </c>
      <c r="B1080" t="str">
        <f>'Page 1 - General Information'!$G$16</f>
        <v>2532</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113361703</v>
      </c>
      <c r="B1081" t="str">
        <f>'Page 1 - General Information'!$G$16</f>
        <v>2532</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113361703</v>
      </c>
      <c r="B1082" t="str">
        <f>'Page 1 - General Information'!$G$16</f>
        <v>2532</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113361703</v>
      </c>
      <c r="B1083" t="str">
        <f>'Page 1 - General Information'!$G$16</f>
        <v>2532</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113361703</v>
      </c>
      <c r="B1084" t="str">
        <f>'Page 1 - General Information'!$G$16</f>
        <v>2532</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113361703</v>
      </c>
      <c r="B1085" t="str">
        <f>'Page 1 - General Information'!$G$16</f>
        <v>2532</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113361703</v>
      </c>
      <c r="B1086" t="str">
        <f>'Page 1 - General Information'!$G$16</f>
        <v>2532</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113361703</v>
      </c>
      <c r="B1087" t="str">
        <f>'Page 1 - General Information'!$G$16</f>
        <v>2532</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113361703</v>
      </c>
      <c r="B1088" t="str">
        <f>'Page 1 - General Information'!$G$16</f>
        <v>2532</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113361703</v>
      </c>
      <c r="B1089" t="str">
        <f>'Page 1 - General Information'!$G$16</f>
        <v>2532</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113361703</v>
      </c>
      <c r="B1090" t="str">
        <f>'Page 1 - General Information'!$G$16</f>
        <v>2532</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113361703</v>
      </c>
      <c r="B1091" t="str">
        <f>'Page 1 - General Information'!$G$16</f>
        <v>2532</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113361703</v>
      </c>
      <c r="B1092" t="str">
        <f>'Page 1 - General Information'!$G$16</f>
        <v>2532</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113361703</v>
      </c>
      <c r="B1093" t="str">
        <f>'Page 1 - General Information'!$G$16</f>
        <v>2532</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113361703</v>
      </c>
      <c r="B1094" t="str">
        <f>'Page 1 - General Information'!$G$16</f>
        <v>2532</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113361703</v>
      </c>
      <c r="B1095" t="str">
        <f>'Page 1 - General Information'!$G$16</f>
        <v>2532</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113361703</v>
      </c>
      <c r="B1096" t="str">
        <f>'Page 1 - General Information'!$G$16</f>
        <v>2532</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113361703</v>
      </c>
      <c r="B1097" t="str">
        <f>'Page 1 - General Information'!$G$16</f>
        <v>2532</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f>'Page 1 - General Information'!$G$12</f>
        <v>113361703</v>
      </c>
      <c r="B1098" t="str">
        <f>'Page 1 - General Information'!$G$16</f>
        <v>2532</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113361703</v>
      </c>
      <c r="B1099" t="str">
        <f>'Page 1 - General Information'!$G$16</f>
        <v>2532</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113361703</v>
      </c>
      <c r="B1100" t="str">
        <f>'Page 1 - General Information'!$G$16</f>
        <v>2532</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113361703</v>
      </c>
      <c r="B1101" t="str">
        <f>'Page 1 - General Information'!$G$16</f>
        <v>2532</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113361703</v>
      </c>
      <c r="B1102" t="str">
        <f>'Page 1 - General Information'!$G$16</f>
        <v>2532</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113361703</v>
      </c>
      <c r="B1103" t="str">
        <f>'Page 1 - General Information'!$G$16</f>
        <v>2532</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113361703</v>
      </c>
      <c r="B1104" t="str">
        <f>'Page 1 - General Information'!$G$16</f>
        <v>2532</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f>'Page 1 - General Information'!$G$12</f>
        <v>113361703</v>
      </c>
      <c r="B1105" t="str">
        <f>'Page 1 - General Information'!$G$16</f>
        <v>2532</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113361703</v>
      </c>
      <c r="B1106" t="str">
        <f>'Page 1 - General Information'!$G$16</f>
        <v>2532</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113361703</v>
      </c>
      <c r="B1107" t="str">
        <f>'Page 1 - General Information'!$G$16</f>
        <v>2532</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f>'Page 1 - General Information'!$G$12</f>
        <v>113361703</v>
      </c>
      <c r="B1108" t="str">
        <f>'Page 1 - General Information'!$G$16</f>
        <v>2532</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f>'Page 1 - General Information'!$G$12</f>
        <v>113361703</v>
      </c>
      <c r="B1109" t="str">
        <f>'Page 1 - General Information'!$G$16</f>
        <v>2532</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113361703</v>
      </c>
      <c r="B1110" t="str">
        <f>'Page 1 - General Information'!$G$16</f>
        <v>2532</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113361703</v>
      </c>
      <c r="B1111" t="str">
        <f>'Page 1 - General Information'!$G$16</f>
        <v>2532</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f>'Page 1 - General Information'!$G$12</f>
        <v>113361703</v>
      </c>
      <c r="B1112" t="str">
        <f>'Page 1 - General Information'!$G$16</f>
        <v>2532</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113361703</v>
      </c>
      <c r="B1113" t="str">
        <f>'Page 1 - General Information'!$G$16</f>
        <v>2532</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113361703</v>
      </c>
      <c r="B1114" t="str">
        <f>'Page 1 - General Information'!$G$16</f>
        <v>2532</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113361703</v>
      </c>
      <c r="B1115" t="str">
        <f>'Page 1 - General Information'!$G$16</f>
        <v>2532</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113361703</v>
      </c>
      <c r="B1116" t="str">
        <f>'Page 1 - General Information'!$G$16</f>
        <v>2532</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113361703</v>
      </c>
      <c r="B1117" t="str">
        <f>'Page 1 - General Information'!$G$16</f>
        <v>2532</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113361703</v>
      </c>
      <c r="B1118" t="str">
        <f>'Page 1 - General Information'!$G$16</f>
        <v>2532</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113361703</v>
      </c>
      <c r="B1119" t="str">
        <f>'Page 1 - General Information'!$G$16</f>
        <v>2532</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113361703</v>
      </c>
      <c r="B1120" t="str">
        <f>'Page 1 - General Information'!$G$16</f>
        <v>2532</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113361703</v>
      </c>
      <c r="B1121" t="str">
        <f>'Page 1 - General Information'!$G$16</f>
        <v>2532</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113361703</v>
      </c>
      <c r="B1122" t="str">
        <f>'Page 1 - General Information'!$G$16</f>
        <v>2532</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113361703</v>
      </c>
      <c r="B1123" t="str">
        <f>'Page 1 - General Information'!$G$16</f>
        <v>2532</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113361703</v>
      </c>
      <c r="B1124" t="str">
        <f>'Page 1 - General Information'!$G$16</f>
        <v>2532</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113361703</v>
      </c>
      <c r="B1125" t="str">
        <f>'Page 1 - General Information'!$G$16</f>
        <v>2532</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113361703</v>
      </c>
      <c r="B1126" t="str">
        <f>'Page 1 - General Information'!$G$16</f>
        <v>2532</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113361703</v>
      </c>
      <c r="B1127" t="str">
        <f>'Page 1 - General Information'!$G$16</f>
        <v>2532</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113361703</v>
      </c>
      <c r="B1128" t="str">
        <f>'Page 1 - General Information'!$G$16</f>
        <v>2532</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113361703</v>
      </c>
      <c r="B1129" t="str">
        <f>'Page 1 - General Information'!$G$16</f>
        <v>2532</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113361703</v>
      </c>
      <c r="B1130" t="str">
        <f>'Page 1 - General Information'!$G$16</f>
        <v>2532</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113361703</v>
      </c>
      <c r="B1131" t="str">
        <f>'Page 1 - General Information'!$G$16</f>
        <v>2532</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113361703</v>
      </c>
      <c r="B1132" t="str">
        <f>'Page 1 - General Information'!$G$16</f>
        <v>2532</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113361703</v>
      </c>
      <c r="B1133" t="str">
        <f>'Page 1 - General Information'!$G$16</f>
        <v>2532</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113361703</v>
      </c>
      <c r="B1134" t="str">
        <f>'Page 1 - General Information'!$G$16</f>
        <v>2532</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113361703</v>
      </c>
      <c r="B1135" t="str">
        <f>'Page 1 - General Information'!$G$16</f>
        <v>2532</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113361703</v>
      </c>
      <c r="B1136" t="str">
        <f>'Page 1 - General Information'!$G$16</f>
        <v>2532</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113361703</v>
      </c>
      <c r="B1137" t="str">
        <f>'Page 1 - General Information'!$G$16</f>
        <v>2532</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113361703</v>
      </c>
      <c r="B1138" t="str">
        <f>'Page 1 - General Information'!$G$16</f>
        <v>2532</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113361703</v>
      </c>
      <c r="B1139" t="str">
        <f>'Page 1 - General Information'!$G$16</f>
        <v>2532</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113361703</v>
      </c>
      <c r="B1140" t="str">
        <f>'Page 1 - General Information'!$G$16</f>
        <v>2532</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113361703</v>
      </c>
      <c r="B1141" t="str">
        <f>'Page 1 - General Information'!$G$16</f>
        <v>2532</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113361703</v>
      </c>
      <c r="B1142" t="str">
        <f>'Page 1 - General Information'!$G$16</f>
        <v>2532</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113361703</v>
      </c>
      <c r="B1143" t="str">
        <f>'Page 1 - General Information'!$G$16</f>
        <v>2532</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113361703</v>
      </c>
      <c r="B1144" t="str">
        <f>'Page 1 - General Information'!$G$16</f>
        <v>2532</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f>'Page 1 - General Information'!$G$12</f>
        <v>113361703</v>
      </c>
      <c r="B1145" t="str">
        <f>'Page 1 - General Information'!$G$16</f>
        <v>2532</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113361703</v>
      </c>
      <c r="B1146" t="str">
        <f>'Page 1 - General Information'!$G$16</f>
        <v>2532</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113361703</v>
      </c>
      <c r="B1147" t="str">
        <f>'Page 1 - General Information'!$G$16</f>
        <v>2532</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113361703</v>
      </c>
      <c r="B1148" t="str">
        <f>'Page 1 - General Information'!$G$16</f>
        <v>2532</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113361703</v>
      </c>
      <c r="B1149" t="str">
        <f>'Page 1 - General Information'!$G$16</f>
        <v>2532</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113361703</v>
      </c>
      <c r="B1150" t="str">
        <f>'Page 1 - General Information'!$G$16</f>
        <v>2532</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113361703</v>
      </c>
      <c r="B1151" t="str">
        <f>'Page 1 - General Information'!$G$16</f>
        <v>2532</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f>'Page 1 - General Information'!$G$12</f>
        <v>113361703</v>
      </c>
      <c r="B1152" t="str">
        <f>'Page 1 - General Information'!$G$16</f>
        <v>2532</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f>'Page 1 - General Information'!$G$12</f>
        <v>113361703</v>
      </c>
      <c r="B1153" t="str">
        <f>'Page 1 - General Information'!$G$16</f>
        <v>2532</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113361703</v>
      </c>
      <c r="B1154" t="str">
        <f>'Page 1 - General Information'!$G$16</f>
        <v>2532</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113361703</v>
      </c>
      <c r="B1155" t="str">
        <f>'Page 1 - General Information'!$G$16</f>
        <v>2532</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f>'Page 1 - General Information'!$G$12</f>
        <v>113361703</v>
      </c>
      <c r="B1156" t="str">
        <f>'Page 1 - General Information'!$G$16</f>
        <v>2532</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f>'Page 1 - General Information'!$G$12</f>
        <v>113361703</v>
      </c>
      <c r="B1157" t="str">
        <f>'Page 1 - General Information'!$G$16</f>
        <v>2532</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113361703</v>
      </c>
      <c r="B1158" t="str">
        <f>'Page 1 - General Information'!$G$16</f>
        <v>2532</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113361703</v>
      </c>
      <c r="B1159" t="str">
        <f>'Page 1 - General Information'!$G$16</f>
        <v>2532</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113361703</v>
      </c>
      <c r="B1160" t="str">
        <f>'Page 1 - General Information'!$G$16</f>
        <v>2532</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113361703</v>
      </c>
      <c r="B1161" t="str">
        <f>'Page 1 - General Information'!$G$16</f>
        <v>2532</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113361703</v>
      </c>
      <c r="B1162" t="str">
        <f>'Page 1 - General Information'!$G$16</f>
        <v>2532</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113361703</v>
      </c>
      <c r="B1163" t="str">
        <f>'Page 1 - General Information'!$G$16</f>
        <v>2532</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113361703</v>
      </c>
      <c r="B1164" t="str">
        <f>'Page 1 - General Information'!$G$16</f>
        <v>2532</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113361703</v>
      </c>
      <c r="B1165" t="str">
        <f>'Page 1 - General Information'!$G$16</f>
        <v>2532</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113361703</v>
      </c>
      <c r="B1166" t="str">
        <f>'Page 1 - General Information'!$G$16</f>
        <v>2532</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113361703</v>
      </c>
      <c r="B1167" t="str">
        <f>'Page 1 - General Information'!$G$16</f>
        <v>2532</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113361703</v>
      </c>
      <c r="B1168" t="str">
        <f>'Page 1 - General Information'!$G$16</f>
        <v>2532</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113361703</v>
      </c>
      <c r="B1169" t="str">
        <f>'Page 1 - General Information'!$G$16</f>
        <v>2532</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113361703</v>
      </c>
      <c r="B1170" t="str">
        <f>'Page 1 - General Information'!$G$16</f>
        <v>2532</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113361703</v>
      </c>
      <c r="B1171" t="str">
        <f>'Page 1 - General Information'!$G$16</f>
        <v>2532</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113361703</v>
      </c>
      <c r="B1172" t="str">
        <f>'Page 1 - General Information'!$G$16</f>
        <v>2532</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113361703</v>
      </c>
      <c r="B1173" t="str">
        <f>'Page 1 - General Information'!$G$16</f>
        <v>2532</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113361703</v>
      </c>
      <c r="B1174" t="str">
        <f>'Page 1 - General Information'!$G$16</f>
        <v>2532</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113361703</v>
      </c>
      <c r="B1175" t="str">
        <f>'Page 1 - General Information'!$G$16</f>
        <v>2532</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113361703</v>
      </c>
      <c r="B1176" t="str">
        <f>'Page 1 - General Information'!$G$16</f>
        <v>2532</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113361703</v>
      </c>
      <c r="B1177" t="str">
        <f>'Page 1 - General Information'!$G$16</f>
        <v>2532</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113361703</v>
      </c>
      <c r="B1178" t="str">
        <f>'Page 1 - General Information'!$G$16</f>
        <v>2532</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113361703</v>
      </c>
      <c r="B1179" t="str">
        <f>'Page 1 - General Information'!$G$16</f>
        <v>2532</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113361703</v>
      </c>
      <c r="B1180" t="str">
        <f>'Page 1 - General Information'!$G$16</f>
        <v>2532</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113361703</v>
      </c>
      <c r="B1181" t="str">
        <f>'Page 1 - General Information'!$G$16</f>
        <v>2532</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113361703</v>
      </c>
      <c r="B1182" t="str">
        <f>'Page 1 - General Information'!$G$16</f>
        <v>2532</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113361703</v>
      </c>
      <c r="B1183" t="str">
        <f>'Page 1 - General Information'!$G$16</f>
        <v>2532</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113361703</v>
      </c>
      <c r="B1184" t="str">
        <f>'Page 1 - General Information'!$G$16</f>
        <v>2532</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113361703</v>
      </c>
      <c r="B1185" t="str">
        <f>'Page 1 - General Information'!$G$16</f>
        <v>2532</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113361703</v>
      </c>
      <c r="B1186" t="str">
        <f>'Page 1 - General Information'!$G$16</f>
        <v>2532</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113361703</v>
      </c>
      <c r="B1187" t="str">
        <f>'Page 1 - General Information'!$G$16</f>
        <v>2532</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113361703</v>
      </c>
      <c r="B1188" t="str">
        <f>'Page 1 - General Information'!$G$16</f>
        <v>2532</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113361703</v>
      </c>
      <c r="B1189" t="str">
        <f>'Page 1 - General Information'!$G$16</f>
        <v>2532</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113361703</v>
      </c>
      <c r="B1190" t="str">
        <f>'Page 1 - General Information'!$G$16</f>
        <v>2532</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113361703</v>
      </c>
      <c r="B1191" t="str">
        <f>'Page 1 - General Information'!$G$16</f>
        <v>2532</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113361703</v>
      </c>
      <c r="B1192" t="str">
        <f>'Page 1 - General Information'!$G$16</f>
        <v>2532</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113361703</v>
      </c>
      <c r="B1193" t="str">
        <f>'Page 1 - General Information'!$G$16</f>
        <v>2532</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113361703</v>
      </c>
      <c r="B1194" t="str">
        <f>'Page 1 - General Information'!$G$16</f>
        <v>2532</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113361703</v>
      </c>
      <c r="B1195" t="str">
        <f>'Page 1 - General Information'!$G$16</f>
        <v>2532</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113361703</v>
      </c>
      <c r="B1196" t="str">
        <f>'Page 1 - General Information'!$G$16</f>
        <v>2532</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113361703</v>
      </c>
      <c r="B1197" t="str">
        <f>'Page 1 - General Information'!$G$16</f>
        <v>2532</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113361703</v>
      </c>
      <c r="B1198" t="str">
        <f>'Page 1 - General Information'!$G$16</f>
        <v>2532</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113361703</v>
      </c>
      <c r="B1199" t="str">
        <f>'Page 1 - General Information'!$G$16</f>
        <v>2532</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113361703</v>
      </c>
      <c r="B1200" t="str">
        <f>'Page 1 - General Information'!$G$16</f>
        <v>2532</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113361703</v>
      </c>
      <c r="B1201" t="str">
        <f>'Page 1 - General Information'!$G$16</f>
        <v>2532</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113361703</v>
      </c>
      <c r="B1202" t="str">
        <f>'Page 1 - General Information'!$G$16</f>
        <v>2532</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113361703</v>
      </c>
      <c r="B1203" t="str">
        <f>'Page 1 - General Information'!$G$16</f>
        <v>2532</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f>'Page 1 - General Information'!$G$12</f>
        <v>113361703</v>
      </c>
      <c r="B1204" t="str">
        <f>'Page 1 - General Information'!$G$16</f>
        <v>2532</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113361703</v>
      </c>
      <c r="B1205" t="str">
        <f>'Page 1 - General Information'!$G$16</f>
        <v>2532</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113361703</v>
      </c>
      <c r="B1206" t="str">
        <f>'Page 1 - General Information'!$G$16</f>
        <v>2532</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113361703</v>
      </c>
      <c r="B1207" t="str">
        <f>'Page 1 - General Information'!$G$16</f>
        <v>2532</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113361703</v>
      </c>
      <c r="B1208" t="str">
        <f>'Page 1 - General Information'!$G$16</f>
        <v>2532</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113361703</v>
      </c>
      <c r="B1209" t="str">
        <f>'Page 1 - General Information'!$G$16</f>
        <v>2532</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113361703</v>
      </c>
      <c r="B1210" t="str">
        <f>'Page 1 - General Information'!$G$16</f>
        <v>2532</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f>'Page 1 - General Information'!$G$12</f>
        <v>113361703</v>
      </c>
      <c r="B1211" t="str">
        <f>'Page 1 - General Information'!$G$16</f>
        <v>2532</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113361703</v>
      </c>
      <c r="B1212" t="str">
        <f>'Page 1 - General Information'!$G$16</f>
        <v>2532</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f>'Page 1 - General Information'!$G$12</f>
        <v>113361703</v>
      </c>
      <c r="B1213" t="str">
        <f>'Page 1 - General Information'!$G$16</f>
        <v>2532</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113361703</v>
      </c>
      <c r="B1214" t="str">
        <f>'Page 1 - General Information'!$G$16</f>
        <v>2532</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f>'Page 1 - General Information'!$G$12</f>
        <v>113361703</v>
      </c>
      <c r="B1215" t="str">
        <f>'Page 1 - General Information'!$G$16</f>
        <v>2532</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113361703</v>
      </c>
      <c r="B1216" t="str">
        <f>'Page 1 - General Information'!$G$16</f>
        <v>2532</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f>'Page 1 - General Information'!$G$12</f>
        <v>113361703</v>
      </c>
      <c r="B1217" t="str">
        <f>'Page 1 - General Information'!$G$16</f>
        <v>2532</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113361703</v>
      </c>
      <c r="B1218" t="str">
        <f>'Page 1 - General Information'!$G$16</f>
        <v>2532</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113361703</v>
      </c>
      <c r="B1219" t="str">
        <f>'Page 1 - General Information'!$G$16</f>
        <v>2532</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f>'Page 1 - General Information'!$G$12</f>
        <v>113361703</v>
      </c>
      <c r="B1220" t="str">
        <f>'Page 1 - General Information'!$G$16</f>
        <v>2532</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f>'Page 1 - General Information'!$G$12</f>
        <v>113361703</v>
      </c>
      <c r="B1221" t="str">
        <f>'Page 1 - General Information'!$G$16</f>
        <v>2532</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113361703</v>
      </c>
      <c r="B1222" t="str">
        <f>'Page 1 - General Information'!$G$16</f>
        <v>2532</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113361703</v>
      </c>
      <c r="B1223" t="str">
        <f>'Page 1 - General Information'!$G$16</f>
        <v>2532</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113361703</v>
      </c>
      <c r="B1224" t="str">
        <f>'Page 1 - General Information'!$G$16</f>
        <v>2532</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113361703</v>
      </c>
      <c r="B1225" t="str">
        <f>'Page 1 - General Information'!$G$16</f>
        <v>2532</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113361703</v>
      </c>
      <c r="B1226" t="str">
        <f>'Page 1 - General Information'!$G$16</f>
        <v>2532</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f>'Page 1 - General Information'!$G$12</f>
        <v>113361703</v>
      </c>
      <c r="B1227" t="str">
        <f>'Page 1 - General Information'!$G$16</f>
        <v>2532</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f>'Page 1 - General Information'!$G$12</f>
        <v>113361703</v>
      </c>
      <c r="B1228" t="str">
        <f>'Page 1 - General Information'!$G$16</f>
        <v>2532</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113361703</v>
      </c>
      <c r="B1229" t="str">
        <f>'Page 1 - General Information'!$G$16</f>
        <v>2532</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113361703</v>
      </c>
      <c r="B1230" t="str">
        <f>'Page 1 - General Information'!$G$16</f>
        <v>2532</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f>'Page 1 - General Information'!$G$12</f>
        <v>113361703</v>
      </c>
      <c r="B1231" t="str">
        <f>'Page 1 - General Information'!$G$16</f>
        <v>2532</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f>'Page 1 - General Information'!$G$12</f>
        <v>113361703</v>
      </c>
      <c r="B1232" t="str">
        <f>'Page 1 - General Information'!$G$16</f>
        <v>2532</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113361703</v>
      </c>
      <c r="B1233" t="str">
        <f>'Page 1 - General Information'!$G$16</f>
        <v>2532</v>
      </c>
      <c r="C1233" s="395" t="s">
        <v>19068</v>
      </c>
      <c r="D1233"/>
      <c r="E1233"/>
      <c r="F1233"/>
      <c r="G1233"/>
      <c r="H1233"/>
      <c r="I1233"/>
      <c r="J1233"/>
      <c r="K1233"/>
      <c r="L1233"/>
      <c r="M1233"/>
      <c r="N1233" t="s">
        <v>4582</v>
      </c>
      <c r="O1233" s="399"/>
      <c r="P1233"/>
      <c r="Q1233"/>
      <c r="R1233" s="399" t="s">
        <v>10264</v>
      </c>
      <c r="S1233" t="s">
        <v>5319</v>
      </c>
      <c r="T1233"/>
      <c r="U1233"/>
      <c r="V1233" s="396">
        <f>INDEX('Page 2 - Team Information'!$K$14:$AP$184,Y1233,X1233)</f>
        <v>0</v>
      </c>
      <c r="W1233"/>
      <c r="X1233" s="397">
        <v>6</v>
      </c>
      <c r="Y1233" s="397">
        <v>50</v>
      </c>
    </row>
    <row r="1234" spans="1:25" x14ac:dyDescent="0.25">
      <c r="A1234">
        <f>'Page 1 - General Information'!$G$12</f>
        <v>113361703</v>
      </c>
      <c r="B1234" t="str">
        <f>'Page 1 - General Information'!$G$16</f>
        <v>2532</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113361703</v>
      </c>
      <c r="B1235" t="str">
        <f>'Page 1 - General Information'!$G$16</f>
        <v>2532</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
      </c>
      <c r="U1235"/>
      <c r="V1235"/>
      <c r="W1235"/>
      <c r="X1235" s="397">
        <v>9</v>
      </c>
      <c r="Y1235" s="397">
        <v>50</v>
      </c>
    </row>
    <row r="1236" spans="1:25" x14ac:dyDescent="0.25">
      <c r="A1236">
        <f>'Page 1 - General Information'!$G$12</f>
        <v>113361703</v>
      </c>
      <c r="B1236" t="str">
        <f>'Page 1 - General Information'!$G$16</f>
        <v>2532</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113361703</v>
      </c>
      <c r="B1237" t="str">
        <f>'Page 1 - General Information'!$G$16</f>
        <v>2532</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113361703</v>
      </c>
      <c r="B1238" t="str">
        <f>'Page 1 - General Information'!$G$16</f>
        <v>2532</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113361703</v>
      </c>
      <c r="B1239" t="str">
        <f>'Page 1 - General Information'!$G$16</f>
        <v>2532</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113361703</v>
      </c>
      <c r="B1240" t="str">
        <f>'Page 1 - General Information'!$G$16</f>
        <v>2532</v>
      </c>
      <c r="C1240" s="395" t="s">
        <v>19068</v>
      </c>
      <c r="D1240"/>
      <c r="E1240"/>
      <c r="F1240"/>
      <c r="G1240"/>
      <c r="H1240"/>
      <c r="I1240"/>
      <c r="J1240"/>
      <c r="K1240"/>
      <c r="L1240"/>
      <c r="M1240"/>
      <c r="N1240" t="s">
        <v>4101</v>
      </c>
      <c r="O1240" s="396">
        <f>INDEX('Page 2 - Team Information'!$K$14:$AP$184,Y1240,X1240)</f>
        <v>0</v>
      </c>
      <c r="P1240"/>
      <c r="Q1240"/>
      <c r="R1240"/>
      <c r="S1240" t="s">
        <v>5326</v>
      </c>
      <c r="T1240"/>
      <c r="U1240"/>
      <c r="V1240"/>
      <c r="W1240"/>
      <c r="X1240" s="397">
        <v>15</v>
      </c>
      <c r="Y1240" s="397">
        <v>50</v>
      </c>
    </row>
    <row r="1241" spans="1:25" x14ac:dyDescent="0.25">
      <c r="A1241">
        <f>'Page 1 - General Information'!$G$12</f>
        <v>113361703</v>
      </c>
      <c r="B1241" t="str">
        <f>'Page 1 - General Information'!$G$16</f>
        <v>2532</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113361703</v>
      </c>
      <c r="B1242" t="str">
        <f>'Page 1 - General Information'!$G$16</f>
        <v>2532</v>
      </c>
      <c r="C1242" s="395" t="s">
        <v>19068</v>
      </c>
      <c r="D1242"/>
      <c r="E1242"/>
      <c r="F1242"/>
      <c r="G1242"/>
      <c r="H1242"/>
      <c r="I1242"/>
      <c r="J1242"/>
      <c r="K1242"/>
      <c r="L1242"/>
      <c r="M1242"/>
      <c r="N1242" t="s">
        <v>4101</v>
      </c>
      <c r="O1242" s="396">
        <f>INDEX('Page 2 - Team Information'!$K$14:$AP$184,Y1242,X1242)</f>
        <v>0</v>
      </c>
      <c r="P1242"/>
      <c r="Q1242"/>
      <c r="R1242"/>
      <c r="S1242" t="s">
        <v>5328</v>
      </c>
      <c r="T1242"/>
      <c r="U1242"/>
      <c r="V1242"/>
      <c r="W1242"/>
      <c r="X1242" s="397">
        <v>17</v>
      </c>
      <c r="Y1242" s="397">
        <v>50</v>
      </c>
    </row>
    <row r="1243" spans="1:25" x14ac:dyDescent="0.25">
      <c r="A1243">
        <f>'Page 1 - General Information'!$G$12</f>
        <v>113361703</v>
      </c>
      <c r="B1243" t="str">
        <f>'Page 1 - General Information'!$G$16</f>
        <v>2532</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113361703</v>
      </c>
      <c r="B1244" t="str">
        <f>'Page 1 - General Information'!$G$16</f>
        <v>2532</v>
      </c>
      <c r="C1244" s="395" t="s">
        <v>19068</v>
      </c>
      <c r="D1244"/>
      <c r="E1244"/>
      <c r="F1244"/>
      <c r="G1244"/>
      <c r="H1244"/>
      <c r="I1244"/>
      <c r="J1244"/>
      <c r="K1244"/>
      <c r="L1244"/>
      <c r="M1244"/>
      <c r="N1244" t="s">
        <v>4101</v>
      </c>
      <c r="O1244" s="396">
        <f>INDEX('Page 2 - Team Information'!$K$14:$AP$184,Y1244,X1244)</f>
        <v>0</v>
      </c>
      <c r="P1244"/>
      <c r="Q1244"/>
      <c r="R1244"/>
      <c r="S1244" t="s">
        <v>5330</v>
      </c>
      <c r="T1244"/>
      <c r="U1244"/>
      <c r="V1244"/>
      <c r="W1244"/>
      <c r="X1244" s="397">
        <v>20</v>
      </c>
      <c r="Y1244" s="397">
        <v>50</v>
      </c>
    </row>
    <row r="1245" spans="1:25" x14ac:dyDescent="0.25">
      <c r="A1245">
        <f>'Page 1 - General Information'!$G$12</f>
        <v>113361703</v>
      </c>
      <c r="B1245" t="str">
        <f>'Page 1 - General Information'!$G$16</f>
        <v>2532</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113361703</v>
      </c>
      <c r="B1246" t="str">
        <f>'Page 1 - General Information'!$G$16</f>
        <v>2532</v>
      </c>
      <c r="C1246" s="395" t="s">
        <v>19068</v>
      </c>
      <c r="D1246"/>
      <c r="E1246"/>
      <c r="F1246"/>
      <c r="G1246"/>
      <c r="H1246"/>
      <c r="I1246"/>
      <c r="J1246"/>
      <c r="K1246"/>
      <c r="L1246"/>
      <c r="M1246"/>
      <c r="N1246" t="s">
        <v>4101</v>
      </c>
      <c r="O1246" s="396">
        <f>INDEX('Page 2 - Team Information'!$K$14:$AP$184,Y1246,X1246)</f>
        <v>0</v>
      </c>
      <c r="P1246"/>
      <c r="Q1246"/>
      <c r="R1246"/>
      <c r="S1246" t="s">
        <v>5332</v>
      </c>
      <c r="T1246"/>
      <c r="U1246"/>
      <c r="V1246"/>
      <c r="W1246"/>
      <c r="X1246" s="397">
        <v>22</v>
      </c>
      <c r="Y1246" s="397">
        <v>50</v>
      </c>
    </row>
    <row r="1247" spans="1:25" x14ac:dyDescent="0.25">
      <c r="A1247">
        <f>'Page 1 - General Information'!$G$12</f>
        <v>113361703</v>
      </c>
      <c r="B1247" t="str">
        <f>'Page 1 - General Information'!$G$16</f>
        <v>2532</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113361703</v>
      </c>
      <c r="B1248" t="str">
        <f>'Page 1 - General Information'!$G$16</f>
        <v>2532</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113361703</v>
      </c>
      <c r="B1249" t="str">
        <f>'Page 1 - General Information'!$G$16</f>
        <v>2532</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113361703</v>
      </c>
      <c r="B1250" t="str">
        <f>'Page 1 - General Information'!$G$16</f>
        <v>2532</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113361703</v>
      </c>
      <c r="B1251" t="str">
        <f>'Page 1 - General Information'!$G$16</f>
        <v>2532</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113361703</v>
      </c>
      <c r="B1252" t="str">
        <f>'Page 1 - General Information'!$G$16</f>
        <v>2532</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113361703</v>
      </c>
      <c r="B1253" t="str">
        <f>'Page 1 - General Information'!$G$16</f>
        <v>2532</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113361703</v>
      </c>
      <c r="B1254" t="str">
        <f>'Page 1 - General Information'!$G$16</f>
        <v>2532</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113361703</v>
      </c>
      <c r="B1255" t="str">
        <f>'Page 1 - General Information'!$G$16</f>
        <v>2532</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113361703</v>
      </c>
      <c r="B1256" t="str">
        <f>'Page 1 - General Information'!$G$16</f>
        <v>2532</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113361703</v>
      </c>
      <c r="B1257" t="str">
        <f>'Page 1 - General Information'!$G$16</f>
        <v>2532</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113361703</v>
      </c>
      <c r="B1258" t="str">
        <f>'Page 1 - General Information'!$G$16</f>
        <v>2532</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113361703</v>
      </c>
      <c r="B1259" t="str">
        <f>'Page 1 - General Information'!$G$16</f>
        <v>2532</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113361703</v>
      </c>
      <c r="B1260" t="str">
        <f>'Page 1 - General Information'!$G$16</f>
        <v>2532</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113361703</v>
      </c>
      <c r="B1261" t="str">
        <f>'Page 1 - General Information'!$G$16</f>
        <v>2532</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113361703</v>
      </c>
      <c r="B1262" t="str">
        <f>'Page 1 - General Information'!$G$16</f>
        <v>2532</v>
      </c>
      <c r="C1262" s="395" t="s">
        <v>19068</v>
      </c>
      <c r="D1262"/>
      <c r="E1262"/>
      <c r="F1262"/>
      <c r="G1262"/>
      <c r="H1262"/>
      <c r="I1262"/>
      <c r="J1262"/>
      <c r="K1262"/>
      <c r="L1262"/>
      <c r="M1262"/>
      <c r="N1262" t="s">
        <v>4582</v>
      </c>
      <c r="O1262" s="399"/>
      <c r="P1262"/>
      <c r="Q1262"/>
      <c r="R1262" s="399" t="s">
        <v>10264</v>
      </c>
      <c r="S1262" t="s">
        <v>5348</v>
      </c>
      <c r="T1262"/>
      <c r="U1262"/>
      <c r="V1262" s="396">
        <f>INDEX('Page 2 - Team Information'!$K$14:$AP$184,Y1262,X1262)</f>
        <v>0</v>
      </c>
      <c r="W1262"/>
      <c r="X1262" s="397">
        <v>5</v>
      </c>
      <c r="Y1262" s="397">
        <v>52</v>
      </c>
    </row>
    <row r="1263" spans="1:25" x14ac:dyDescent="0.25">
      <c r="A1263">
        <f>'Page 1 - General Information'!$G$12</f>
        <v>113361703</v>
      </c>
      <c r="B1263" t="str">
        <f>'Page 1 - General Information'!$G$16</f>
        <v>2532</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113361703</v>
      </c>
      <c r="B1264" t="str">
        <f>'Page 1 - General Information'!$G$16</f>
        <v>2532</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113361703</v>
      </c>
      <c r="B1265" t="str">
        <f>'Page 1 - General Information'!$G$16</f>
        <v>2532</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f>'Page 1 - General Information'!$G$12</f>
        <v>113361703</v>
      </c>
      <c r="B1266" t="str">
        <f>'Page 1 - General Information'!$G$16</f>
        <v>2532</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113361703</v>
      </c>
      <c r="B1267" t="str">
        <f>'Page 1 - General Information'!$G$16</f>
        <v>2532</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113361703</v>
      </c>
      <c r="B1268" t="str">
        <f>'Page 1 - General Information'!$G$16</f>
        <v>2532</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113361703</v>
      </c>
      <c r="B1269" t="str">
        <f>'Page 1 - General Information'!$G$16</f>
        <v>2532</v>
      </c>
      <c r="C1269" s="395" t="s">
        <v>19068</v>
      </c>
      <c r="D1269"/>
      <c r="E1269"/>
      <c r="F1269"/>
      <c r="G1269"/>
      <c r="H1269"/>
      <c r="I1269"/>
      <c r="J1269"/>
      <c r="K1269"/>
      <c r="L1269"/>
      <c r="M1269"/>
      <c r="N1269" t="s">
        <v>4101</v>
      </c>
      <c r="O1269" s="396">
        <f>INDEX('Page 2 - Team Information'!$K$14:$AP$184,Y1269,X1269)</f>
        <v>0</v>
      </c>
      <c r="P1269"/>
      <c r="Q1269"/>
      <c r="R1269"/>
      <c r="S1269" t="s">
        <v>5355</v>
      </c>
      <c r="T1269"/>
      <c r="U1269"/>
      <c r="V1269"/>
      <c r="W1269"/>
      <c r="X1269" s="397">
        <v>14</v>
      </c>
      <c r="Y1269" s="397">
        <v>52</v>
      </c>
    </row>
    <row r="1270" spans="1:25" x14ac:dyDescent="0.25">
      <c r="A1270">
        <f>'Page 1 - General Information'!$G$12</f>
        <v>113361703</v>
      </c>
      <c r="B1270" t="str">
        <f>'Page 1 - General Information'!$G$16</f>
        <v>2532</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113361703</v>
      </c>
      <c r="B1271" t="str">
        <f>'Page 1 - General Information'!$G$16</f>
        <v>2532</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113361703</v>
      </c>
      <c r="B1272" t="str">
        <f>'Page 1 - General Information'!$G$16</f>
        <v>2532</v>
      </c>
      <c r="C1272" s="395" t="s">
        <v>19068</v>
      </c>
      <c r="D1272"/>
      <c r="E1272"/>
      <c r="F1272"/>
      <c r="G1272"/>
      <c r="H1272"/>
      <c r="I1272"/>
      <c r="J1272"/>
      <c r="K1272"/>
      <c r="L1272"/>
      <c r="M1272"/>
      <c r="N1272" t="s">
        <v>4101</v>
      </c>
      <c r="O1272" s="396">
        <f>INDEX('Page 2 - Team Information'!$K$14:$AP$184,Y1272,X1272)</f>
        <v>0</v>
      </c>
      <c r="P1272"/>
      <c r="Q1272"/>
      <c r="R1272"/>
      <c r="S1272" t="s">
        <v>5358</v>
      </c>
      <c r="T1272"/>
      <c r="U1272"/>
      <c r="V1272"/>
      <c r="W1272"/>
      <c r="X1272" s="397">
        <v>17</v>
      </c>
      <c r="Y1272" s="397">
        <v>52</v>
      </c>
    </row>
    <row r="1273" spans="1:25" x14ac:dyDescent="0.25">
      <c r="A1273">
        <f>'Page 1 - General Information'!$G$12</f>
        <v>113361703</v>
      </c>
      <c r="B1273" t="str">
        <f>'Page 1 - General Information'!$G$16</f>
        <v>2532</v>
      </c>
      <c r="C1273" s="395" t="s">
        <v>19068</v>
      </c>
      <c r="D1273"/>
      <c r="E1273"/>
      <c r="F1273"/>
      <c r="G1273"/>
      <c r="H1273"/>
      <c r="I1273"/>
      <c r="J1273"/>
      <c r="K1273"/>
      <c r="L1273"/>
      <c r="M1273"/>
      <c r="N1273" t="s">
        <v>4101</v>
      </c>
      <c r="O1273" s="396">
        <f>INDEX('Page 2 - Team Information'!$K$14:$AP$184,Y1273,X1273)</f>
        <v>0</v>
      </c>
      <c r="P1273"/>
      <c r="Q1273"/>
      <c r="R1273"/>
      <c r="S1273" t="s">
        <v>5359</v>
      </c>
      <c r="T1273"/>
      <c r="U1273"/>
      <c r="V1273"/>
      <c r="W1273"/>
      <c r="X1273" s="397">
        <v>19</v>
      </c>
      <c r="Y1273" s="397">
        <v>52</v>
      </c>
    </row>
    <row r="1274" spans="1:25" x14ac:dyDescent="0.25">
      <c r="A1274">
        <f>'Page 1 - General Information'!$G$12</f>
        <v>113361703</v>
      </c>
      <c r="B1274" t="str">
        <f>'Page 1 - General Information'!$G$16</f>
        <v>2532</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113361703</v>
      </c>
      <c r="B1275" t="str">
        <f>'Page 1 - General Information'!$G$16</f>
        <v>2532</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113361703</v>
      </c>
      <c r="B1276" t="str">
        <f>'Page 1 - General Information'!$G$16</f>
        <v>2532</v>
      </c>
      <c r="C1276" s="395" t="s">
        <v>19068</v>
      </c>
      <c r="D1276"/>
      <c r="E1276"/>
      <c r="F1276"/>
      <c r="G1276"/>
      <c r="H1276"/>
      <c r="I1276"/>
      <c r="J1276"/>
      <c r="K1276"/>
      <c r="L1276"/>
      <c r="M1276"/>
      <c r="N1276" t="s">
        <v>4101</v>
      </c>
      <c r="O1276" s="396">
        <f>INDEX('Page 2 - Team Information'!$K$14:$AP$184,Y1276,X1276)</f>
        <v>0</v>
      </c>
      <c r="P1276"/>
      <c r="Q1276"/>
      <c r="R1276"/>
      <c r="S1276" t="s">
        <v>5362</v>
      </c>
      <c r="T1276"/>
      <c r="U1276"/>
      <c r="V1276"/>
      <c r="W1276"/>
      <c r="X1276" s="397">
        <v>22</v>
      </c>
      <c r="Y1276" s="397">
        <v>52</v>
      </c>
    </row>
    <row r="1277" spans="1:25" x14ac:dyDescent="0.25">
      <c r="A1277">
        <f>'Page 1 - General Information'!$G$12</f>
        <v>113361703</v>
      </c>
      <c r="B1277" t="str">
        <f>'Page 1 - General Information'!$G$16</f>
        <v>2532</v>
      </c>
      <c r="C1277" s="395" t="s">
        <v>19068</v>
      </c>
      <c r="D1277"/>
      <c r="E1277"/>
      <c r="F1277"/>
      <c r="G1277"/>
      <c r="H1277"/>
      <c r="I1277"/>
      <c r="J1277"/>
      <c r="K1277"/>
      <c r="L1277"/>
      <c r="M1277"/>
      <c r="N1277" t="s">
        <v>4582</v>
      </c>
      <c r="O1277" s="399"/>
      <c r="P1277"/>
      <c r="Q1277"/>
      <c r="R1277" s="399" t="s">
        <v>10264</v>
      </c>
      <c r="S1277" t="s">
        <v>5363</v>
      </c>
      <c r="T1277"/>
      <c r="U1277"/>
      <c r="V1277" s="396">
        <f>INDEX('Page 2 - Team Information'!$K$14:$AP$184,Y1277,X1277)</f>
        <v>0</v>
      </c>
      <c r="W1277"/>
      <c r="X1277" s="397">
        <v>5</v>
      </c>
      <c r="Y1277" s="397">
        <v>53</v>
      </c>
    </row>
    <row r="1278" spans="1:25" x14ac:dyDescent="0.25">
      <c r="A1278">
        <f>'Page 1 - General Information'!$G$12</f>
        <v>113361703</v>
      </c>
      <c r="B1278" t="str">
        <f>'Page 1 - General Information'!$G$16</f>
        <v>2532</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113361703</v>
      </c>
      <c r="B1279" t="str">
        <f>'Page 1 - General Information'!$G$16</f>
        <v>2532</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113361703</v>
      </c>
      <c r="B1280" t="str">
        <f>'Page 1 - General Information'!$G$16</f>
        <v>2532</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f>'Page 1 - General Information'!$G$12</f>
        <v>113361703</v>
      </c>
      <c r="B1281" t="str">
        <f>'Page 1 - General Information'!$G$16</f>
        <v>2532</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113361703</v>
      </c>
      <c r="B1282" t="str">
        <f>'Page 1 - General Information'!$G$16</f>
        <v>2532</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113361703</v>
      </c>
      <c r="B1283" t="str">
        <f>'Page 1 - General Information'!$G$16</f>
        <v>2532</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113361703</v>
      </c>
      <c r="B1284" t="str">
        <f>'Page 1 - General Information'!$G$16</f>
        <v>2532</v>
      </c>
      <c r="C1284" s="395" t="s">
        <v>19068</v>
      </c>
      <c r="D1284"/>
      <c r="E1284"/>
      <c r="F1284"/>
      <c r="G1284"/>
      <c r="H1284"/>
      <c r="I1284"/>
      <c r="J1284"/>
      <c r="K1284"/>
      <c r="L1284"/>
      <c r="M1284"/>
      <c r="N1284" t="s">
        <v>4101</v>
      </c>
      <c r="O1284" s="396">
        <f>INDEX('Page 2 - Team Information'!$K$14:$AP$184,Y1284,X1284)</f>
        <v>0</v>
      </c>
      <c r="P1284"/>
      <c r="Q1284"/>
      <c r="R1284"/>
      <c r="S1284" t="s">
        <v>5370</v>
      </c>
      <c r="T1284"/>
      <c r="U1284"/>
      <c r="V1284"/>
      <c r="W1284"/>
      <c r="X1284" s="397">
        <v>14</v>
      </c>
      <c r="Y1284" s="397">
        <v>53</v>
      </c>
    </row>
    <row r="1285" spans="1:25" x14ac:dyDescent="0.25">
      <c r="A1285">
        <f>'Page 1 - General Information'!$G$12</f>
        <v>113361703</v>
      </c>
      <c r="B1285" t="str">
        <f>'Page 1 - General Information'!$G$16</f>
        <v>2532</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113361703</v>
      </c>
      <c r="B1286" t="str">
        <f>'Page 1 - General Information'!$G$16</f>
        <v>2532</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113361703</v>
      </c>
      <c r="B1287" t="str">
        <f>'Page 1 - General Information'!$G$16</f>
        <v>2532</v>
      </c>
      <c r="C1287" s="395" t="s">
        <v>19068</v>
      </c>
      <c r="D1287"/>
      <c r="E1287"/>
      <c r="F1287"/>
      <c r="G1287"/>
      <c r="H1287"/>
      <c r="I1287"/>
      <c r="J1287"/>
      <c r="K1287"/>
      <c r="L1287"/>
      <c r="M1287"/>
      <c r="N1287" t="s">
        <v>4101</v>
      </c>
      <c r="O1287" s="396">
        <f>INDEX('Page 2 - Team Information'!$K$14:$AP$184,Y1287,X1287)</f>
        <v>0</v>
      </c>
      <c r="P1287"/>
      <c r="Q1287"/>
      <c r="R1287"/>
      <c r="S1287" t="s">
        <v>5373</v>
      </c>
      <c r="T1287"/>
      <c r="U1287"/>
      <c r="V1287"/>
      <c r="W1287"/>
      <c r="X1287" s="397">
        <v>17</v>
      </c>
      <c r="Y1287" s="397">
        <v>53</v>
      </c>
    </row>
    <row r="1288" spans="1:25" x14ac:dyDescent="0.25">
      <c r="A1288">
        <f>'Page 1 - General Information'!$G$12</f>
        <v>113361703</v>
      </c>
      <c r="B1288" t="str">
        <f>'Page 1 - General Information'!$G$16</f>
        <v>2532</v>
      </c>
      <c r="C1288" s="395" t="s">
        <v>19068</v>
      </c>
      <c r="D1288"/>
      <c r="E1288"/>
      <c r="F1288"/>
      <c r="G1288"/>
      <c r="H1288"/>
      <c r="I1288"/>
      <c r="J1288"/>
      <c r="K1288"/>
      <c r="L1288"/>
      <c r="M1288"/>
      <c r="N1288" t="s">
        <v>4101</v>
      </c>
      <c r="O1288" s="396">
        <f>INDEX('Page 2 - Team Information'!$K$14:$AP$184,Y1288,X1288)</f>
        <v>0</v>
      </c>
      <c r="P1288"/>
      <c r="Q1288"/>
      <c r="R1288"/>
      <c r="S1288" t="s">
        <v>5374</v>
      </c>
      <c r="T1288"/>
      <c r="U1288"/>
      <c r="V1288"/>
      <c r="W1288"/>
      <c r="X1288" s="397">
        <v>19</v>
      </c>
      <c r="Y1288" s="397">
        <v>53</v>
      </c>
    </row>
    <row r="1289" spans="1:25" x14ac:dyDescent="0.25">
      <c r="A1289">
        <f>'Page 1 - General Information'!$G$12</f>
        <v>113361703</v>
      </c>
      <c r="B1289" t="str">
        <f>'Page 1 - General Information'!$G$16</f>
        <v>2532</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113361703</v>
      </c>
      <c r="B1290" t="str">
        <f>'Page 1 - General Information'!$G$16</f>
        <v>2532</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113361703</v>
      </c>
      <c r="B1291" t="str">
        <f>'Page 1 - General Information'!$G$16</f>
        <v>2532</v>
      </c>
      <c r="C1291" s="395" t="s">
        <v>19068</v>
      </c>
      <c r="D1291"/>
      <c r="E1291"/>
      <c r="F1291"/>
      <c r="G1291"/>
      <c r="H1291"/>
      <c r="I1291"/>
      <c r="J1291"/>
      <c r="K1291"/>
      <c r="L1291"/>
      <c r="M1291"/>
      <c r="N1291" t="s">
        <v>4101</v>
      </c>
      <c r="O1291" s="396">
        <f>INDEX('Page 2 - Team Information'!$K$14:$AP$184,Y1291,X1291)</f>
        <v>0</v>
      </c>
      <c r="P1291"/>
      <c r="Q1291"/>
      <c r="R1291"/>
      <c r="S1291" t="s">
        <v>5377</v>
      </c>
      <c r="T1291"/>
      <c r="U1291"/>
      <c r="V1291"/>
      <c r="W1291"/>
      <c r="X1291" s="397">
        <v>22</v>
      </c>
      <c r="Y1291" s="397">
        <v>53</v>
      </c>
    </row>
    <row r="1292" spans="1:25" x14ac:dyDescent="0.25">
      <c r="A1292">
        <f>'Page 1 - General Information'!$G$12</f>
        <v>113361703</v>
      </c>
      <c r="B1292" t="str">
        <f>'Page 1 - General Information'!$G$16</f>
        <v>2532</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113361703</v>
      </c>
      <c r="B1293" t="str">
        <f>'Page 1 - General Information'!$G$16</f>
        <v>2532</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113361703</v>
      </c>
      <c r="B1294" t="str">
        <f>'Page 1 - General Information'!$G$16</f>
        <v>2532</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113361703</v>
      </c>
      <c r="B1295" t="str">
        <f>'Page 1 - General Information'!$G$16</f>
        <v>2532</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113361703</v>
      </c>
      <c r="B1296" t="str">
        <f>'Page 1 - General Information'!$G$16</f>
        <v>2532</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113361703</v>
      </c>
      <c r="B1297" t="str">
        <f>'Page 1 - General Information'!$G$16</f>
        <v>2532</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113361703</v>
      </c>
      <c r="B1298" t="str">
        <f>'Page 1 - General Information'!$G$16</f>
        <v>2532</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113361703</v>
      </c>
      <c r="B1299" t="str">
        <f>'Page 1 - General Information'!$G$16</f>
        <v>2532</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113361703</v>
      </c>
      <c r="B1300" t="str">
        <f>'Page 1 - General Information'!$G$16</f>
        <v>2532</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113361703</v>
      </c>
      <c r="B1301" t="str">
        <f>'Page 1 - General Information'!$G$16</f>
        <v>2532</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113361703</v>
      </c>
      <c r="B1302" t="str">
        <f>'Page 1 - General Information'!$G$16</f>
        <v>2532</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113361703</v>
      </c>
      <c r="B1303" t="str">
        <f>'Page 1 - General Information'!$G$16</f>
        <v>2532</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113361703</v>
      </c>
      <c r="B1304" t="str">
        <f>'Page 1 - General Information'!$G$16</f>
        <v>2532</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113361703</v>
      </c>
      <c r="B1305" t="str">
        <f>'Page 1 - General Information'!$G$16</f>
        <v>2532</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113361703</v>
      </c>
      <c r="B1306" t="str">
        <f>'Page 1 - General Information'!$G$16</f>
        <v>2532</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113361703</v>
      </c>
      <c r="B1307" t="str">
        <f>'Page 1 - General Information'!$G$16</f>
        <v>2532</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113361703</v>
      </c>
      <c r="B1308" t="str">
        <f>'Page 1 - General Information'!$G$16</f>
        <v>2532</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113361703</v>
      </c>
      <c r="B1309" t="str">
        <f>'Page 1 - General Information'!$G$16</f>
        <v>2532</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113361703</v>
      </c>
      <c r="B1310" t="str">
        <f>'Page 1 - General Information'!$G$16</f>
        <v>2532</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113361703</v>
      </c>
      <c r="B1311" t="str">
        <f>'Page 1 - General Information'!$G$16</f>
        <v>2532</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113361703</v>
      </c>
      <c r="B1312" t="str">
        <f>'Page 1 - General Information'!$G$16</f>
        <v>2532</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113361703</v>
      </c>
      <c r="B1313" t="str">
        <f>'Page 1 - General Information'!$G$16</f>
        <v>2532</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113361703</v>
      </c>
      <c r="B1314" t="str">
        <f>'Page 1 - General Information'!$G$16</f>
        <v>2532</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113361703</v>
      </c>
      <c r="B1315" t="str">
        <f>'Page 1 - General Information'!$G$16</f>
        <v>2532</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113361703</v>
      </c>
      <c r="B1316" t="str">
        <f>'Page 1 - General Information'!$G$16</f>
        <v>2532</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113361703</v>
      </c>
      <c r="B1317" t="str">
        <f>'Page 1 - General Information'!$G$16</f>
        <v>2532</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113361703</v>
      </c>
      <c r="B1318" t="str">
        <f>'Page 1 - General Information'!$G$16</f>
        <v>2532</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113361703</v>
      </c>
      <c r="B1319" t="str">
        <f>'Page 1 - General Information'!$G$16</f>
        <v>2532</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113361703</v>
      </c>
      <c r="B1320" t="str">
        <f>'Page 1 - General Information'!$G$16</f>
        <v>2532</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113361703</v>
      </c>
      <c r="B1321" t="str">
        <f>'Page 1 - General Information'!$G$16</f>
        <v>2532</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113361703</v>
      </c>
      <c r="B1322" t="str">
        <f>'Page 1 - General Information'!$G$16</f>
        <v>2532</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113361703</v>
      </c>
      <c r="B1323" t="str">
        <f>'Page 1 - General Information'!$G$16</f>
        <v>2532</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113361703</v>
      </c>
      <c r="B1324" t="str">
        <f>'Page 1 - General Information'!$G$16</f>
        <v>2532</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113361703</v>
      </c>
      <c r="B1325" t="str">
        <f>'Page 1 - General Information'!$G$16</f>
        <v>2532</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113361703</v>
      </c>
      <c r="B1326" t="str">
        <f>'Page 1 - General Information'!$G$16</f>
        <v>2532</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113361703</v>
      </c>
      <c r="B1327" t="str">
        <f>'Page 1 - General Information'!$G$16</f>
        <v>2532</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113361703</v>
      </c>
      <c r="B1328" t="str">
        <f>'Page 1 - General Information'!$G$16</f>
        <v>2532</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113361703</v>
      </c>
      <c r="B1329" t="str">
        <f>'Page 1 - General Information'!$G$16</f>
        <v>2532</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113361703</v>
      </c>
      <c r="B1330" t="str">
        <f>'Page 1 - General Information'!$G$16</f>
        <v>2532</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113361703</v>
      </c>
      <c r="B1331" t="str">
        <f>'Page 1 - General Information'!$G$16</f>
        <v>2532</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113361703</v>
      </c>
      <c r="B1332" t="str">
        <f>'Page 1 - General Information'!$G$16</f>
        <v>2532</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113361703</v>
      </c>
      <c r="B1333" t="str">
        <f>'Page 1 - General Information'!$G$16</f>
        <v>2532</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113361703</v>
      </c>
      <c r="B1334" t="str">
        <f>'Page 1 - General Information'!$G$16</f>
        <v>2532</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113361703</v>
      </c>
      <c r="B1335" t="str">
        <f>'Page 1 - General Information'!$G$16</f>
        <v>2532</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113361703</v>
      </c>
      <c r="B1336" t="str">
        <f>'Page 1 - General Information'!$G$16</f>
        <v>2532</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113361703</v>
      </c>
      <c r="B1337" t="str">
        <f>'Page 1 - General Information'!$G$16</f>
        <v>2532</v>
      </c>
      <c r="C1337" s="395" t="s">
        <v>19068</v>
      </c>
      <c r="D1337"/>
      <c r="E1337"/>
      <c r="F1337"/>
      <c r="G1337"/>
      <c r="H1337"/>
      <c r="I1337"/>
      <c r="J1337"/>
      <c r="K1337"/>
      <c r="L1337"/>
      <c r="M1337"/>
      <c r="N1337" t="s">
        <v>4582</v>
      </c>
      <c r="O1337" s="399"/>
      <c r="P1337"/>
      <c r="Q1337"/>
      <c r="R1337" s="399" t="s">
        <v>10264</v>
      </c>
      <c r="S1337" t="s">
        <v>5423</v>
      </c>
      <c r="T1337"/>
      <c r="U1337"/>
      <c r="V1337" s="396">
        <f>INDEX('Page 2 - Team Information'!$K$14:$AP$184,Y1337,X1337)</f>
        <v>0</v>
      </c>
      <c r="W1337"/>
      <c r="X1337" s="397">
        <v>5</v>
      </c>
      <c r="Y1337" s="397">
        <v>57</v>
      </c>
    </row>
    <row r="1338" spans="1:25" x14ac:dyDescent="0.25">
      <c r="A1338">
        <f>'Page 1 - General Information'!$G$12</f>
        <v>113361703</v>
      </c>
      <c r="B1338" t="str">
        <f>'Page 1 - General Information'!$G$16</f>
        <v>2532</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113361703</v>
      </c>
      <c r="B1339" t="str">
        <f>'Page 1 - General Information'!$G$16</f>
        <v>2532</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113361703</v>
      </c>
      <c r="B1340" t="str">
        <f>'Page 1 - General Information'!$G$16</f>
        <v>2532</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113361703</v>
      </c>
      <c r="B1341" t="str">
        <f>'Page 1 - General Information'!$G$16</f>
        <v>2532</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113361703</v>
      </c>
      <c r="B1342" t="str">
        <f>'Page 1 - General Information'!$G$16</f>
        <v>2532</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113361703</v>
      </c>
      <c r="B1343" t="str">
        <f>'Page 1 - General Information'!$G$16</f>
        <v>2532</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113361703</v>
      </c>
      <c r="B1344" t="str">
        <f>'Page 1 - General Information'!$G$16</f>
        <v>2532</v>
      </c>
      <c r="C1344" s="395" t="s">
        <v>19068</v>
      </c>
      <c r="D1344"/>
      <c r="E1344"/>
      <c r="F1344"/>
      <c r="G1344"/>
      <c r="H1344"/>
      <c r="I1344"/>
      <c r="J1344"/>
      <c r="K1344"/>
      <c r="L1344"/>
      <c r="M1344"/>
      <c r="N1344" t="s">
        <v>4101</v>
      </c>
      <c r="O1344" s="396">
        <f>INDEX('Page 2 - Team Information'!$K$14:$AP$184,Y1344,X1344)</f>
        <v>0</v>
      </c>
      <c r="P1344"/>
      <c r="Q1344"/>
      <c r="R1344"/>
      <c r="S1344" t="s">
        <v>5430</v>
      </c>
      <c r="T1344"/>
      <c r="U1344"/>
      <c r="V1344"/>
      <c r="W1344"/>
      <c r="X1344" s="397">
        <v>14</v>
      </c>
      <c r="Y1344" s="397">
        <v>57</v>
      </c>
    </row>
    <row r="1345" spans="1:25" x14ac:dyDescent="0.25">
      <c r="A1345">
        <f>'Page 1 - General Information'!$G$12</f>
        <v>113361703</v>
      </c>
      <c r="B1345" t="str">
        <f>'Page 1 - General Information'!$G$16</f>
        <v>2532</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113361703</v>
      </c>
      <c r="B1346" t="str">
        <f>'Page 1 - General Information'!$G$16</f>
        <v>2532</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113361703</v>
      </c>
      <c r="B1347" t="str">
        <f>'Page 1 - General Information'!$G$16</f>
        <v>2532</v>
      </c>
      <c r="C1347" s="395" t="s">
        <v>19068</v>
      </c>
      <c r="D1347"/>
      <c r="E1347"/>
      <c r="F1347"/>
      <c r="G1347"/>
      <c r="H1347"/>
      <c r="I1347"/>
      <c r="J1347"/>
      <c r="K1347"/>
      <c r="L1347"/>
      <c r="M1347"/>
      <c r="N1347" t="s">
        <v>4101</v>
      </c>
      <c r="O1347" s="396">
        <f>INDEX('Page 2 - Team Information'!$K$14:$AP$184,Y1347,X1347)</f>
        <v>0</v>
      </c>
      <c r="P1347"/>
      <c r="Q1347"/>
      <c r="R1347"/>
      <c r="S1347" t="s">
        <v>5433</v>
      </c>
      <c r="T1347"/>
      <c r="U1347"/>
      <c r="V1347"/>
      <c r="W1347"/>
      <c r="X1347" s="397">
        <v>17</v>
      </c>
      <c r="Y1347" s="397">
        <v>57</v>
      </c>
    </row>
    <row r="1348" spans="1:25" x14ac:dyDescent="0.25">
      <c r="A1348">
        <f>'Page 1 - General Information'!$G$12</f>
        <v>113361703</v>
      </c>
      <c r="B1348" t="str">
        <f>'Page 1 - General Information'!$G$16</f>
        <v>2532</v>
      </c>
      <c r="C1348" s="395" t="s">
        <v>19068</v>
      </c>
      <c r="D1348"/>
      <c r="E1348"/>
      <c r="F1348"/>
      <c r="G1348"/>
      <c r="H1348"/>
      <c r="I1348"/>
      <c r="J1348"/>
      <c r="K1348"/>
      <c r="L1348"/>
      <c r="M1348"/>
      <c r="N1348" t="s">
        <v>4101</v>
      </c>
      <c r="O1348" s="396">
        <f>INDEX('Page 2 - Team Information'!$K$14:$AP$184,Y1348,X1348)</f>
        <v>0</v>
      </c>
      <c r="P1348"/>
      <c r="Q1348"/>
      <c r="R1348"/>
      <c r="S1348" t="s">
        <v>5434</v>
      </c>
      <c r="T1348"/>
      <c r="U1348"/>
      <c r="V1348"/>
      <c r="W1348"/>
      <c r="X1348" s="397">
        <v>19</v>
      </c>
      <c r="Y1348" s="397">
        <v>57</v>
      </c>
    </row>
    <row r="1349" spans="1:25" x14ac:dyDescent="0.25">
      <c r="A1349">
        <f>'Page 1 - General Information'!$G$12</f>
        <v>113361703</v>
      </c>
      <c r="B1349" t="str">
        <f>'Page 1 - General Information'!$G$16</f>
        <v>2532</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113361703</v>
      </c>
      <c r="B1350" t="str">
        <f>'Page 1 - General Information'!$G$16</f>
        <v>2532</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113361703</v>
      </c>
      <c r="B1351" t="str">
        <f>'Page 1 - General Information'!$G$16</f>
        <v>2532</v>
      </c>
      <c r="C1351" s="395" t="s">
        <v>19068</v>
      </c>
      <c r="D1351"/>
      <c r="E1351"/>
      <c r="F1351"/>
      <c r="G1351"/>
      <c r="H1351"/>
      <c r="I1351"/>
      <c r="J1351"/>
      <c r="K1351"/>
      <c r="L1351"/>
      <c r="M1351"/>
      <c r="N1351" t="s">
        <v>4101</v>
      </c>
      <c r="O1351" s="396">
        <f>INDEX('Page 2 - Team Information'!$K$14:$AP$184,Y1351,X1351)</f>
        <v>0</v>
      </c>
      <c r="P1351"/>
      <c r="Q1351"/>
      <c r="R1351"/>
      <c r="S1351" t="s">
        <v>5437</v>
      </c>
      <c r="T1351"/>
      <c r="U1351"/>
      <c r="V1351"/>
      <c r="W1351"/>
      <c r="X1351" s="397">
        <v>22</v>
      </c>
      <c r="Y1351" s="397">
        <v>57</v>
      </c>
    </row>
    <row r="1352" spans="1:25" x14ac:dyDescent="0.25">
      <c r="A1352">
        <f>'Page 1 - General Information'!$G$12</f>
        <v>113361703</v>
      </c>
      <c r="B1352" t="str">
        <f>'Page 1 - General Information'!$G$16</f>
        <v>2532</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113361703</v>
      </c>
      <c r="B1353" t="str">
        <f>'Page 1 - General Information'!$G$16</f>
        <v>2532</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113361703</v>
      </c>
      <c r="B1354" t="str">
        <f>'Page 1 - General Information'!$G$16</f>
        <v>2532</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113361703</v>
      </c>
      <c r="B1355" t="str">
        <f>'Page 1 - General Information'!$G$16</f>
        <v>2532</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113361703</v>
      </c>
      <c r="B1356" t="str">
        <f>'Page 1 - General Information'!$G$16</f>
        <v>2532</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113361703</v>
      </c>
      <c r="B1357" t="str">
        <f>'Page 1 - General Information'!$G$16</f>
        <v>2532</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113361703</v>
      </c>
      <c r="B1358" t="str">
        <f>'Page 1 - General Information'!$G$16</f>
        <v>2532</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113361703</v>
      </c>
      <c r="B1359" t="str">
        <f>'Page 1 - General Information'!$G$16</f>
        <v>2532</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113361703</v>
      </c>
      <c r="B1360" t="str">
        <f>'Page 1 - General Information'!$G$16</f>
        <v>2532</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113361703</v>
      </c>
      <c r="B1361" t="str">
        <f>'Page 1 - General Information'!$G$16</f>
        <v>2532</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113361703</v>
      </c>
      <c r="B1362" t="str">
        <f>'Page 1 - General Information'!$G$16</f>
        <v>2532</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113361703</v>
      </c>
      <c r="B1363" t="str">
        <f>'Page 1 - General Information'!$G$16</f>
        <v>2532</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113361703</v>
      </c>
      <c r="B1364" t="str">
        <f>'Page 1 - General Information'!$G$16</f>
        <v>2532</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113361703</v>
      </c>
      <c r="B1365" t="str">
        <f>'Page 1 - General Information'!$G$16</f>
        <v>2532</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113361703</v>
      </c>
      <c r="B1366" t="str">
        <f>'Page 1 - General Information'!$G$16</f>
        <v>2532</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113361703</v>
      </c>
      <c r="B1367" t="str">
        <f>'Page 1 - General Information'!$G$16</f>
        <v>2532</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113361703</v>
      </c>
      <c r="B1368" t="str">
        <f>'Page 1 - General Information'!$G$16</f>
        <v>2532</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113361703</v>
      </c>
      <c r="B1369" t="str">
        <f>'Page 1 - General Information'!$G$16</f>
        <v>2532</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113361703</v>
      </c>
      <c r="B1370" t="str">
        <f>'Page 1 - General Information'!$G$16</f>
        <v>2532</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113361703</v>
      </c>
      <c r="B1371" t="str">
        <f>'Page 1 - General Information'!$G$16</f>
        <v>2532</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113361703</v>
      </c>
      <c r="B1372" t="str">
        <f>'Page 1 - General Information'!$G$16</f>
        <v>2532</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113361703</v>
      </c>
      <c r="B1373" t="str">
        <f>'Page 1 - General Information'!$G$16</f>
        <v>2532</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113361703</v>
      </c>
      <c r="B1374" t="str">
        <f>'Page 1 - General Information'!$G$16</f>
        <v>2532</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113361703</v>
      </c>
      <c r="B1375" t="str">
        <f>'Page 1 - General Information'!$G$16</f>
        <v>2532</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113361703</v>
      </c>
      <c r="B1376" t="str">
        <f>'Page 1 - General Information'!$G$16</f>
        <v>2532</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113361703</v>
      </c>
      <c r="B1377" t="str">
        <f>'Page 1 - General Information'!$G$16</f>
        <v>2532</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113361703</v>
      </c>
      <c r="B1378" t="str">
        <f>'Page 1 - General Information'!$G$16</f>
        <v>2532</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113361703</v>
      </c>
      <c r="B1379" t="str">
        <f>'Page 1 - General Information'!$G$16</f>
        <v>2532</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113361703</v>
      </c>
      <c r="B1380" t="str">
        <f>'Page 1 - General Information'!$G$16</f>
        <v>2532</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113361703</v>
      </c>
      <c r="B1381" t="str">
        <f>'Page 1 - General Information'!$G$16</f>
        <v>2532</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113361703</v>
      </c>
      <c r="B1382" t="str">
        <f>'Page 1 - General Information'!$G$16</f>
        <v>2532</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113361703</v>
      </c>
      <c r="B1383" t="str">
        <f>'Page 1 - General Information'!$G$16</f>
        <v>2532</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113361703</v>
      </c>
      <c r="B1384" t="str">
        <f>'Page 1 - General Information'!$G$16</f>
        <v>2532</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113361703</v>
      </c>
      <c r="B1385" t="str">
        <f>'Page 1 - General Information'!$G$16</f>
        <v>2532</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113361703</v>
      </c>
      <c r="B1386" t="str">
        <f>'Page 1 - General Information'!$G$16</f>
        <v>2532</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113361703</v>
      </c>
      <c r="B1387" t="str">
        <f>'Page 1 - General Information'!$G$16</f>
        <v>2532</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113361703</v>
      </c>
      <c r="B1388" t="str">
        <f>'Page 1 - General Information'!$G$16</f>
        <v>2532</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113361703</v>
      </c>
      <c r="B1389" t="str">
        <f>'Page 1 - General Information'!$G$16</f>
        <v>2532</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113361703</v>
      </c>
      <c r="B1390" t="str">
        <f>'Page 1 - General Information'!$G$16</f>
        <v>2532</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113361703</v>
      </c>
      <c r="B1391" t="str">
        <f>'Page 1 - General Information'!$G$16</f>
        <v>2532</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113361703</v>
      </c>
      <c r="B1392" t="str">
        <f>'Page 1 - General Information'!$G$16</f>
        <v>2532</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113361703</v>
      </c>
      <c r="B1393" t="str">
        <f>'Page 1 - General Information'!$G$16</f>
        <v>2532</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113361703</v>
      </c>
      <c r="B1394" t="str">
        <f>'Page 1 - General Information'!$G$16</f>
        <v>2532</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113361703</v>
      </c>
      <c r="B1395" t="str">
        <f>'Page 1 - General Information'!$G$16</f>
        <v>2532</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113361703</v>
      </c>
      <c r="B1396" t="str">
        <f>'Page 1 - General Information'!$G$16</f>
        <v>2532</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113361703</v>
      </c>
      <c r="B1397" t="str">
        <f>'Page 1 - General Information'!$G$16</f>
        <v>2532</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113361703</v>
      </c>
      <c r="B1398" t="str">
        <f>'Page 1 - General Information'!$G$16</f>
        <v>2532</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113361703</v>
      </c>
      <c r="B1399" t="str">
        <f>'Page 1 - General Information'!$G$16</f>
        <v>2532</v>
      </c>
      <c r="C1399" s="395" t="s">
        <v>19068</v>
      </c>
      <c r="D1399"/>
      <c r="E1399"/>
      <c r="F1399"/>
      <c r="G1399"/>
      <c r="H1399"/>
      <c r="I1399"/>
      <c r="J1399"/>
      <c r="K1399"/>
      <c r="L1399"/>
      <c r="M1399"/>
      <c r="N1399" t="s">
        <v>4582</v>
      </c>
      <c r="O1399" s="399"/>
      <c r="P1399"/>
      <c r="Q1399"/>
      <c r="R1399" s="399" t="s">
        <v>10264</v>
      </c>
      <c r="S1399" t="s">
        <v>5485</v>
      </c>
      <c r="T1399"/>
      <c r="U1399"/>
      <c r="V1399" s="396">
        <f>INDEX('Page 2 - Team Information'!$K$14:$AP$184,Y1399,X1399)</f>
        <v>0</v>
      </c>
      <c r="W1399"/>
      <c r="X1399" s="397">
        <v>7</v>
      </c>
      <c r="Y1399" s="397">
        <v>61</v>
      </c>
    </row>
    <row r="1400" spans="1:25" x14ac:dyDescent="0.25">
      <c r="A1400">
        <f>'Page 1 - General Information'!$G$12</f>
        <v>113361703</v>
      </c>
      <c r="B1400" t="str">
        <f>'Page 1 - General Information'!$G$16</f>
        <v>2532</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25">
      <c r="A1401">
        <f>'Page 1 - General Information'!$G$12</f>
        <v>113361703</v>
      </c>
      <c r="B1401" t="str">
        <f>'Page 1 - General Information'!$G$16</f>
        <v>2532</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113361703</v>
      </c>
      <c r="B1402" t="str">
        <f>'Page 1 - General Information'!$G$16</f>
        <v>2532</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113361703</v>
      </c>
      <c r="B1403" t="str">
        <f>'Page 1 - General Information'!$G$16</f>
        <v>2532</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113361703</v>
      </c>
      <c r="B1404" t="str">
        <f>'Page 1 - General Information'!$G$16</f>
        <v>2532</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113361703</v>
      </c>
      <c r="B1405" t="str">
        <f>'Page 1 - General Information'!$G$16</f>
        <v>2532</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113361703</v>
      </c>
      <c r="B1406" t="str">
        <f>'Page 1 - General Information'!$G$16</f>
        <v>2532</v>
      </c>
      <c r="C1406" s="395" t="s">
        <v>19068</v>
      </c>
      <c r="D1406"/>
      <c r="E1406"/>
      <c r="F1406"/>
      <c r="G1406"/>
      <c r="H1406"/>
      <c r="I1406"/>
      <c r="J1406"/>
      <c r="K1406"/>
      <c r="L1406"/>
      <c r="M1406"/>
      <c r="N1406" t="s">
        <v>4101</v>
      </c>
      <c r="O1406" s="396">
        <f>INDEX('Page 2 - Team Information'!$K$14:$AP$184,Y1406,X1406)</f>
        <v>0</v>
      </c>
      <c r="P1406"/>
      <c r="Q1406"/>
      <c r="R1406"/>
      <c r="S1406" t="s">
        <v>5492</v>
      </c>
      <c r="T1406"/>
      <c r="U1406"/>
      <c r="V1406"/>
      <c r="W1406"/>
      <c r="X1406" s="397">
        <v>16</v>
      </c>
      <c r="Y1406" s="397">
        <v>61</v>
      </c>
    </row>
    <row r="1407" spans="1:25" x14ac:dyDescent="0.25">
      <c r="A1407">
        <f>'Page 1 - General Information'!$G$12</f>
        <v>113361703</v>
      </c>
      <c r="B1407" t="str">
        <f>'Page 1 - General Information'!$G$16</f>
        <v>2532</v>
      </c>
      <c r="C1407" s="395" t="s">
        <v>19068</v>
      </c>
      <c r="D1407"/>
      <c r="E1407"/>
      <c r="F1407"/>
      <c r="G1407"/>
      <c r="H1407"/>
      <c r="I1407"/>
      <c r="J1407"/>
      <c r="K1407"/>
      <c r="L1407"/>
      <c r="M1407"/>
      <c r="N1407" t="s">
        <v>4101</v>
      </c>
      <c r="O1407" s="396">
        <f>INDEX('Page 2 - Team Information'!$K$14:$AP$184,Y1407,X1407)</f>
        <v>0</v>
      </c>
      <c r="P1407"/>
      <c r="Q1407"/>
      <c r="R1407"/>
      <c r="S1407" t="s">
        <v>5493</v>
      </c>
      <c r="T1407"/>
      <c r="U1407"/>
      <c r="V1407"/>
      <c r="W1407"/>
      <c r="X1407" s="397">
        <v>17</v>
      </c>
      <c r="Y1407" s="397">
        <v>61</v>
      </c>
    </row>
    <row r="1408" spans="1:25" x14ac:dyDescent="0.25">
      <c r="A1408">
        <f>'Page 1 - General Information'!$G$12</f>
        <v>113361703</v>
      </c>
      <c r="B1408" t="str">
        <f>'Page 1 - General Information'!$G$16</f>
        <v>2532</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113361703</v>
      </c>
      <c r="B1409" t="str">
        <f>'Page 1 - General Information'!$G$16</f>
        <v>2532</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113361703</v>
      </c>
      <c r="B1410" t="str">
        <f>'Page 1 - General Information'!$G$16</f>
        <v>2532</v>
      </c>
      <c r="C1410" s="395" t="s">
        <v>19068</v>
      </c>
      <c r="D1410"/>
      <c r="E1410"/>
      <c r="F1410"/>
      <c r="G1410"/>
      <c r="H1410"/>
      <c r="I1410"/>
      <c r="J1410"/>
      <c r="K1410"/>
      <c r="L1410"/>
      <c r="M1410"/>
      <c r="N1410" t="s">
        <v>4101</v>
      </c>
      <c r="O1410" s="396">
        <f>INDEX('Page 2 - Team Information'!$K$14:$AP$184,Y1410,X1410)</f>
        <v>0</v>
      </c>
      <c r="P1410"/>
      <c r="Q1410"/>
      <c r="R1410"/>
      <c r="S1410" t="s">
        <v>5496</v>
      </c>
      <c r="T1410"/>
      <c r="U1410"/>
      <c r="V1410"/>
      <c r="W1410"/>
      <c r="X1410" s="397">
        <v>21</v>
      </c>
      <c r="Y1410" s="397">
        <v>61</v>
      </c>
    </row>
    <row r="1411" spans="1:25" x14ac:dyDescent="0.25">
      <c r="A1411">
        <f>'Page 1 - General Information'!$G$12</f>
        <v>113361703</v>
      </c>
      <c r="B1411" t="str">
        <f>'Page 1 - General Information'!$G$16</f>
        <v>2532</v>
      </c>
      <c r="C1411" s="395" t="s">
        <v>19068</v>
      </c>
      <c r="D1411"/>
      <c r="E1411"/>
      <c r="F1411"/>
      <c r="G1411"/>
      <c r="H1411"/>
      <c r="I1411"/>
      <c r="J1411"/>
      <c r="K1411"/>
      <c r="L1411"/>
      <c r="M1411"/>
      <c r="N1411" t="s">
        <v>4101</v>
      </c>
      <c r="O1411" s="396">
        <f>INDEX('Page 2 - Team Information'!$K$14:$AP$184,Y1411,X1411)</f>
        <v>0</v>
      </c>
      <c r="P1411"/>
      <c r="Q1411"/>
      <c r="R1411"/>
      <c r="S1411" t="s">
        <v>5497</v>
      </c>
      <c r="T1411"/>
      <c r="U1411"/>
      <c r="V1411"/>
      <c r="W1411"/>
      <c r="X1411" s="397">
        <v>22</v>
      </c>
      <c r="Y1411" s="397">
        <v>61</v>
      </c>
    </row>
    <row r="1412" spans="1:25" x14ac:dyDescent="0.25">
      <c r="A1412">
        <f>'Page 1 - General Information'!$G$12</f>
        <v>113361703</v>
      </c>
      <c r="B1412" t="str">
        <f>'Page 1 - General Information'!$G$16</f>
        <v>2532</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113361703</v>
      </c>
      <c r="B1413" t="str">
        <f>'Page 1 - General Information'!$G$16</f>
        <v>2532</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113361703</v>
      </c>
      <c r="B1414" t="str">
        <f>'Page 1 - General Information'!$G$16</f>
        <v>2532</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113361703</v>
      </c>
      <c r="B1415" t="str">
        <f>'Page 1 - General Information'!$G$16</f>
        <v>2532</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113361703</v>
      </c>
      <c r="B1416" t="str">
        <f>'Page 1 - General Information'!$G$16</f>
        <v>2532</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113361703</v>
      </c>
      <c r="B1417" t="str">
        <f>'Page 1 - General Information'!$G$16</f>
        <v>2532</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113361703</v>
      </c>
      <c r="B1418" t="str">
        <f>'Page 1 - General Information'!$G$16</f>
        <v>2532</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113361703</v>
      </c>
      <c r="B1419" t="str">
        <f>'Page 1 - General Information'!$G$16</f>
        <v>2532</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113361703</v>
      </c>
      <c r="B1420" t="str">
        <f>'Page 1 - General Information'!$G$16</f>
        <v>2532</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113361703</v>
      </c>
      <c r="B1421" t="str">
        <f>'Page 1 - General Information'!$G$16</f>
        <v>2532</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113361703</v>
      </c>
      <c r="B1422" t="str">
        <f>'Page 1 - General Information'!$G$16</f>
        <v>2532</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113361703</v>
      </c>
      <c r="B1423" t="str">
        <f>'Page 1 - General Information'!$G$16</f>
        <v>2532</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113361703</v>
      </c>
      <c r="B1424" t="str">
        <f>'Page 1 - General Information'!$G$16</f>
        <v>2532</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113361703</v>
      </c>
      <c r="B1425" t="str">
        <f>'Page 1 - General Information'!$G$16</f>
        <v>2532</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113361703</v>
      </c>
      <c r="B1426" t="str">
        <f>'Page 1 - General Information'!$G$16</f>
        <v>2532</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113361703</v>
      </c>
      <c r="B1427" t="str">
        <f>'Page 1 - General Information'!$G$16</f>
        <v>2532</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113361703</v>
      </c>
      <c r="B1428" t="str">
        <f>'Page 1 - General Information'!$G$16</f>
        <v>2532</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113361703</v>
      </c>
      <c r="B1429" t="str">
        <f>'Page 1 - General Information'!$G$16</f>
        <v>2532</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113361703</v>
      </c>
      <c r="B1430" t="str">
        <f>'Page 1 - General Information'!$G$16</f>
        <v>2532</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113361703</v>
      </c>
      <c r="B1431" t="str">
        <f>'Page 1 - General Information'!$G$16</f>
        <v>2532</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113361703</v>
      </c>
      <c r="B1432" t="str">
        <f>'Page 1 - General Information'!$G$16</f>
        <v>2532</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113361703</v>
      </c>
      <c r="B1433" t="str">
        <f>'Page 1 - General Information'!$G$16</f>
        <v>2532</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113361703</v>
      </c>
      <c r="B1434" t="str">
        <f>'Page 1 - General Information'!$G$16</f>
        <v>2532</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113361703</v>
      </c>
      <c r="B1435" t="str">
        <f>'Page 1 - General Information'!$G$16</f>
        <v>2532</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113361703</v>
      </c>
      <c r="B1436" t="str">
        <f>'Page 1 - General Information'!$G$16</f>
        <v>2532</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113361703</v>
      </c>
      <c r="B1437" t="str">
        <f>'Page 1 - General Information'!$G$16</f>
        <v>2532</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113361703</v>
      </c>
      <c r="B1438" t="str">
        <f>'Page 1 - General Information'!$G$16</f>
        <v>2532</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113361703</v>
      </c>
      <c r="B1439" t="str">
        <f>'Page 1 - General Information'!$G$16</f>
        <v>2532</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113361703</v>
      </c>
      <c r="B1440" t="str">
        <f>'Page 1 - General Information'!$G$16</f>
        <v>2532</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113361703</v>
      </c>
      <c r="B1441" t="str">
        <f>'Page 1 - General Information'!$G$16</f>
        <v>2532</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113361703</v>
      </c>
      <c r="B1442" t="str">
        <f>'Page 1 - General Information'!$G$16</f>
        <v>2532</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113361703</v>
      </c>
      <c r="B1443" t="str">
        <f>'Page 1 - General Information'!$G$16</f>
        <v>2532</v>
      </c>
      <c r="C1443" s="395" t="s">
        <v>19068</v>
      </c>
      <c r="D1443"/>
      <c r="E1443"/>
      <c r="F1443"/>
      <c r="G1443"/>
      <c r="H1443"/>
      <c r="I1443"/>
      <c r="J1443"/>
      <c r="K1443"/>
      <c r="L1443"/>
      <c r="M1443"/>
      <c r="N1443" t="s">
        <v>4582</v>
      </c>
      <c r="O1443" s="399"/>
      <c r="P1443"/>
      <c r="Q1443"/>
      <c r="R1443" s="399" t="s">
        <v>10264</v>
      </c>
      <c r="S1443" t="s">
        <v>5529</v>
      </c>
      <c r="T1443"/>
      <c r="U1443"/>
      <c r="V1443" s="396">
        <f>INDEX('Page 2 - Team Information'!$K$14:$AP$184,Y1443,X1443)</f>
        <v>0</v>
      </c>
      <c r="W1443"/>
      <c r="X1443" s="397">
        <v>6</v>
      </c>
      <c r="Y1443" s="397">
        <v>64</v>
      </c>
    </row>
    <row r="1444" spans="1:25" x14ac:dyDescent="0.25">
      <c r="A1444">
        <f>'Page 1 - General Information'!$G$12</f>
        <v>113361703</v>
      </c>
      <c r="B1444" t="str">
        <f>'Page 1 - General Information'!$G$16</f>
        <v>2532</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113361703</v>
      </c>
      <c r="B1445" t="str">
        <f>'Page 1 - General Information'!$G$16</f>
        <v>2532</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f>'Page 1 - General Information'!$G$12</f>
        <v>113361703</v>
      </c>
      <c r="B1446" t="str">
        <f>'Page 1 - General Information'!$G$16</f>
        <v>2532</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113361703</v>
      </c>
      <c r="B1447" t="str">
        <f>'Page 1 - General Information'!$G$16</f>
        <v>2532</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113361703</v>
      </c>
      <c r="B1448" t="str">
        <f>'Page 1 - General Information'!$G$16</f>
        <v>2532</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113361703</v>
      </c>
      <c r="B1449" t="str">
        <f>'Page 1 - General Information'!$G$16</f>
        <v>2532</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f>'Page 1 - General Information'!$G$12</f>
        <v>113361703</v>
      </c>
      <c r="B1450" t="str">
        <f>'Page 1 - General Information'!$G$16</f>
        <v>2532</v>
      </c>
      <c r="C1450" s="395" t="s">
        <v>19068</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25">
      <c r="A1451">
        <f>'Page 1 - General Information'!$G$12</f>
        <v>113361703</v>
      </c>
      <c r="B1451" t="str">
        <f>'Page 1 - General Information'!$G$16</f>
        <v>2532</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113361703</v>
      </c>
      <c r="B1452" t="str">
        <f>'Page 1 - General Information'!$G$16</f>
        <v>2532</v>
      </c>
      <c r="C1452" s="395" t="s">
        <v>19068</v>
      </c>
      <c r="D1452"/>
      <c r="E1452"/>
      <c r="F1452"/>
      <c r="G1452"/>
      <c r="H1452"/>
      <c r="I1452"/>
      <c r="J1452"/>
      <c r="K1452"/>
      <c r="L1452"/>
      <c r="M1452"/>
      <c r="N1452" t="s">
        <v>4101</v>
      </c>
      <c r="O1452" s="396">
        <f>INDEX('Page 2 - Team Information'!$K$14:$AP$184,Y1452,X1452)</f>
        <v>0</v>
      </c>
      <c r="P1452"/>
      <c r="Q1452"/>
      <c r="R1452"/>
      <c r="S1452" t="s">
        <v>5538</v>
      </c>
      <c r="T1452"/>
      <c r="U1452"/>
      <c r="V1452"/>
      <c r="W1452"/>
      <c r="X1452" s="397">
        <v>17</v>
      </c>
      <c r="Y1452" s="397">
        <v>64</v>
      </c>
    </row>
    <row r="1453" spans="1:25" x14ac:dyDescent="0.25">
      <c r="A1453">
        <f>'Page 1 - General Information'!$G$12</f>
        <v>113361703</v>
      </c>
      <c r="B1453" t="str">
        <f>'Page 1 - General Information'!$G$16</f>
        <v>2532</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f>'Page 1 - General Information'!$G$12</f>
        <v>113361703</v>
      </c>
      <c r="B1454" t="str">
        <f>'Page 1 - General Information'!$G$16</f>
        <v>2532</v>
      </c>
      <c r="C1454" s="395" t="s">
        <v>19068</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25">
      <c r="A1455">
        <f>'Page 1 - General Information'!$G$12</f>
        <v>113361703</v>
      </c>
      <c r="B1455" t="str">
        <f>'Page 1 - General Information'!$G$16</f>
        <v>2532</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113361703</v>
      </c>
      <c r="B1456" t="str">
        <f>'Page 1 - General Information'!$G$16</f>
        <v>2532</v>
      </c>
      <c r="C1456" s="395" t="s">
        <v>19068</v>
      </c>
      <c r="D1456"/>
      <c r="E1456"/>
      <c r="F1456"/>
      <c r="G1456"/>
      <c r="H1456"/>
      <c r="I1456"/>
      <c r="J1456"/>
      <c r="K1456"/>
      <c r="L1456"/>
      <c r="M1456"/>
      <c r="N1456" t="s">
        <v>4101</v>
      </c>
      <c r="O1456" s="396">
        <f>INDEX('Page 2 - Team Information'!$K$14:$AP$184,Y1456,X1456)</f>
        <v>0</v>
      </c>
      <c r="P1456"/>
      <c r="Q1456"/>
      <c r="R1456"/>
      <c r="S1456" t="s">
        <v>5542</v>
      </c>
      <c r="T1456"/>
      <c r="U1456"/>
      <c r="V1456"/>
      <c r="W1456"/>
      <c r="X1456" s="397">
        <v>22</v>
      </c>
      <c r="Y1456" s="397">
        <v>64</v>
      </c>
    </row>
    <row r="1457" spans="1:25" x14ac:dyDescent="0.25">
      <c r="A1457">
        <f>'Page 1 - General Information'!$G$12</f>
        <v>113361703</v>
      </c>
      <c r="B1457" t="str">
        <f>'Page 1 - General Information'!$G$16</f>
        <v>2532</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113361703</v>
      </c>
      <c r="B1458" t="str">
        <f>'Page 1 - General Information'!$G$16</f>
        <v>2532</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113361703</v>
      </c>
      <c r="B1459" t="str">
        <f>'Page 1 - General Information'!$G$16</f>
        <v>2532</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f>'Page 1 - General Information'!$G$12</f>
        <v>113361703</v>
      </c>
      <c r="B1460" t="str">
        <f>'Page 1 - General Information'!$G$16</f>
        <v>2532</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113361703</v>
      </c>
      <c r="B1461" t="str">
        <f>'Page 1 - General Information'!$G$16</f>
        <v>2532</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113361703</v>
      </c>
      <c r="B1462" t="str">
        <f>'Page 1 - General Information'!$G$16</f>
        <v>2532</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113361703</v>
      </c>
      <c r="B1463" t="str">
        <f>'Page 1 - General Information'!$G$16</f>
        <v>2532</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113361703</v>
      </c>
      <c r="B1464" t="str">
        <f>'Page 1 - General Information'!$G$16</f>
        <v>2532</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113361703</v>
      </c>
      <c r="B1465" t="str">
        <f>'Page 1 - General Information'!$G$16</f>
        <v>2532</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113361703</v>
      </c>
      <c r="B1466" t="str">
        <f>'Page 1 - General Information'!$G$16</f>
        <v>2532</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f>'Page 1 - General Information'!$G$12</f>
        <v>113361703</v>
      </c>
      <c r="B1467" t="str">
        <f>'Page 1 - General Information'!$G$16</f>
        <v>2532</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f>'Page 1 - General Information'!$G$12</f>
        <v>113361703</v>
      </c>
      <c r="B1468" t="str">
        <f>'Page 1 - General Information'!$G$16</f>
        <v>2532</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113361703</v>
      </c>
      <c r="B1469" t="str">
        <f>'Page 1 - General Information'!$G$16</f>
        <v>2532</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113361703</v>
      </c>
      <c r="B1470" t="str">
        <f>'Page 1 - General Information'!$G$16</f>
        <v>2532</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f>'Page 1 - General Information'!$G$12</f>
        <v>113361703</v>
      </c>
      <c r="B1471" t="str">
        <f>'Page 1 - General Information'!$G$16</f>
        <v>2532</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f>'Page 1 - General Information'!$G$12</f>
        <v>113361703</v>
      </c>
      <c r="B1472" t="str">
        <f>'Page 1 - General Information'!$G$16</f>
        <v>2532</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113361703</v>
      </c>
      <c r="B1473" t="str">
        <f>'Page 1 - General Information'!$G$16</f>
        <v>2532</v>
      </c>
      <c r="C1473" s="395" t="s">
        <v>19068</v>
      </c>
      <c r="D1473"/>
      <c r="E1473"/>
      <c r="F1473"/>
      <c r="G1473"/>
      <c r="H1473"/>
      <c r="I1473"/>
      <c r="J1473"/>
      <c r="K1473"/>
      <c r="L1473"/>
      <c r="M1473"/>
      <c r="N1473" t="s">
        <v>4582</v>
      </c>
      <c r="O1473" s="399"/>
      <c r="P1473"/>
      <c r="Q1473"/>
      <c r="R1473" s="399" t="s">
        <v>10264</v>
      </c>
      <c r="S1473" t="s">
        <v>5559</v>
      </c>
      <c r="T1473"/>
      <c r="U1473"/>
      <c r="V1473" s="396">
        <f>INDEX('Page 2 - Team Information'!$K$14:$AP$184,Y1473,X1473)</f>
        <v>0</v>
      </c>
      <c r="W1473"/>
      <c r="X1473" s="397">
        <v>6</v>
      </c>
      <c r="Y1473" s="397">
        <v>66</v>
      </c>
    </row>
    <row r="1474" spans="1:25" x14ac:dyDescent="0.25">
      <c r="A1474">
        <f>'Page 1 - General Information'!$G$12</f>
        <v>113361703</v>
      </c>
      <c r="B1474" t="str">
        <f>'Page 1 - General Information'!$G$16</f>
        <v>2532</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113361703</v>
      </c>
      <c r="B1475" t="str">
        <f>'Page 1 - General Information'!$G$16</f>
        <v>2532</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
      </c>
      <c r="U1475"/>
      <c r="V1475"/>
      <c r="W1475"/>
      <c r="X1475" s="397">
        <v>9</v>
      </c>
      <c r="Y1475" s="397">
        <v>66</v>
      </c>
    </row>
    <row r="1476" spans="1:25" x14ac:dyDescent="0.25">
      <c r="A1476">
        <f>'Page 1 - General Information'!$G$12</f>
        <v>113361703</v>
      </c>
      <c r="B1476" t="str">
        <f>'Page 1 - General Information'!$G$16</f>
        <v>2532</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113361703</v>
      </c>
      <c r="B1477" t="str">
        <f>'Page 1 - General Information'!$G$16</f>
        <v>2532</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113361703</v>
      </c>
      <c r="B1478" t="str">
        <f>'Page 1 - General Information'!$G$16</f>
        <v>2532</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113361703</v>
      </c>
      <c r="B1479" t="str">
        <f>'Page 1 - General Information'!$G$16</f>
        <v>2532</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113361703</v>
      </c>
      <c r="B1480" t="str">
        <f>'Page 1 - General Information'!$G$16</f>
        <v>2532</v>
      </c>
      <c r="C1480" s="395" t="s">
        <v>19068</v>
      </c>
      <c r="D1480"/>
      <c r="E1480"/>
      <c r="F1480"/>
      <c r="G1480"/>
      <c r="H1480"/>
      <c r="I1480"/>
      <c r="J1480"/>
      <c r="K1480"/>
      <c r="L1480"/>
      <c r="M1480"/>
      <c r="N1480" t="s">
        <v>4101</v>
      </c>
      <c r="O1480" s="396">
        <f>INDEX('Page 2 - Team Information'!$K$14:$AP$184,Y1480,X1480)</f>
        <v>0</v>
      </c>
      <c r="P1480"/>
      <c r="Q1480"/>
      <c r="R1480"/>
      <c r="S1480" t="s">
        <v>5566</v>
      </c>
      <c r="T1480"/>
      <c r="U1480"/>
      <c r="V1480"/>
      <c r="W1480"/>
      <c r="X1480" s="397">
        <v>15</v>
      </c>
      <c r="Y1480" s="397">
        <v>66</v>
      </c>
    </row>
    <row r="1481" spans="1:25" x14ac:dyDescent="0.25">
      <c r="A1481">
        <f>'Page 1 - General Information'!$G$12</f>
        <v>113361703</v>
      </c>
      <c r="B1481" t="str">
        <f>'Page 1 - General Information'!$G$16</f>
        <v>2532</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113361703</v>
      </c>
      <c r="B1482" t="str">
        <f>'Page 1 - General Information'!$G$16</f>
        <v>2532</v>
      </c>
      <c r="C1482" s="395" t="s">
        <v>19068</v>
      </c>
      <c r="D1482"/>
      <c r="E1482"/>
      <c r="F1482"/>
      <c r="G1482"/>
      <c r="H1482"/>
      <c r="I1482"/>
      <c r="J1482"/>
      <c r="K1482"/>
      <c r="L1482"/>
      <c r="M1482"/>
      <c r="N1482" t="s">
        <v>4101</v>
      </c>
      <c r="O1482" s="396">
        <f>INDEX('Page 2 - Team Information'!$K$14:$AP$184,Y1482,X1482)</f>
        <v>0</v>
      </c>
      <c r="P1482"/>
      <c r="Q1482"/>
      <c r="R1482"/>
      <c r="S1482" t="s">
        <v>5568</v>
      </c>
      <c r="T1482"/>
      <c r="U1482"/>
      <c r="V1482"/>
      <c r="W1482"/>
      <c r="X1482" s="397">
        <v>17</v>
      </c>
      <c r="Y1482" s="397">
        <v>66</v>
      </c>
    </row>
    <row r="1483" spans="1:25" x14ac:dyDescent="0.25">
      <c r="A1483">
        <f>'Page 1 - General Information'!$G$12</f>
        <v>113361703</v>
      </c>
      <c r="B1483" t="str">
        <f>'Page 1 - General Information'!$G$16</f>
        <v>2532</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113361703</v>
      </c>
      <c r="B1484" t="str">
        <f>'Page 1 - General Information'!$G$16</f>
        <v>2532</v>
      </c>
      <c r="C1484" s="395" t="s">
        <v>19068</v>
      </c>
      <c r="D1484"/>
      <c r="E1484"/>
      <c r="F1484"/>
      <c r="G1484"/>
      <c r="H1484"/>
      <c r="I1484"/>
      <c r="J1484"/>
      <c r="K1484"/>
      <c r="L1484"/>
      <c r="M1484"/>
      <c r="N1484" t="s">
        <v>4101</v>
      </c>
      <c r="O1484" s="396">
        <f>INDEX('Page 2 - Team Information'!$K$14:$AP$184,Y1484,X1484)</f>
        <v>0</v>
      </c>
      <c r="P1484"/>
      <c r="Q1484"/>
      <c r="R1484"/>
      <c r="S1484" t="s">
        <v>5570</v>
      </c>
      <c r="T1484"/>
      <c r="U1484"/>
      <c r="V1484"/>
      <c r="W1484"/>
      <c r="X1484" s="397">
        <v>20</v>
      </c>
      <c r="Y1484" s="397">
        <v>66</v>
      </c>
    </row>
    <row r="1485" spans="1:25" x14ac:dyDescent="0.25">
      <c r="A1485">
        <f>'Page 1 - General Information'!$G$12</f>
        <v>113361703</v>
      </c>
      <c r="B1485" t="str">
        <f>'Page 1 - General Information'!$G$16</f>
        <v>2532</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113361703</v>
      </c>
      <c r="B1486" t="str">
        <f>'Page 1 - General Information'!$G$16</f>
        <v>2532</v>
      </c>
      <c r="C1486" s="395" t="s">
        <v>19068</v>
      </c>
      <c r="D1486"/>
      <c r="E1486"/>
      <c r="F1486"/>
      <c r="G1486"/>
      <c r="H1486"/>
      <c r="I1486"/>
      <c r="J1486"/>
      <c r="K1486"/>
      <c r="L1486"/>
      <c r="M1486"/>
      <c r="N1486" t="s">
        <v>4101</v>
      </c>
      <c r="O1486" s="396">
        <f>INDEX('Page 2 - Team Information'!$K$14:$AP$184,Y1486,X1486)</f>
        <v>0</v>
      </c>
      <c r="P1486"/>
      <c r="Q1486"/>
      <c r="R1486"/>
      <c r="S1486" t="s">
        <v>5572</v>
      </c>
      <c r="T1486"/>
      <c r="U1486"/>
      <c r="V1486"/>
      <c r="W1486"/>
      <c r="X1486" s="397">
        <v>22</v>
      </c>
      <c r="Y1486" s="397">
        <v>66</v>
      </c>
    </row>
    <row r="1487" spans="1:25" x14ac:dyDescent="0.25">
      <c r="A1487">
        <f>'Page 1 - General Information'!$G$12</f>
        <v>113361703</v>
      </c>
      <c r="B1487" t="str">
        <f>'Page 1 - General Information'!$G$16</f>
        <v>2532</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113361703</v>
      </c>
      <c r="B1488" t="str">
        <f>'Page 1 - General Information'!$G$16</f>
        <v>2532</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113361703</v>
      </c>
      <c r="B1489" t="str">
        <f>'Page 1 - General Information'!$G$16</f>
        <v>2532</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113361703</v>
      </c>
      <c r="B1490" t="str">
        <f>'Page 1 - General Information'!$G$16</f>
        <v>2532</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113361703</v>
      </c>
      <c r="B1491" t="str">
        <f>'Page 1 - General Information'!$G$16</f>
        <v>2532</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113361703</v>
      </c>
      <c r="B1492" t="str">
        <f>'Page 1 - General Information'!$G$16</f>
        <v>2532</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113361703</v>
      </c>
      <c r="B1493" t="str">
        <f>'Page 1 - General Information'!$G$16</f>
        <v>2532</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113361703</v>
      </c>
      <c r="B1494" t="str">
        <f>'Page 1 - General Information'!$G$16</f>
        <v>2532</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113361703</v>
      </c>
      <c r="B1495" t="str">
        <f>'Page 1 - General Information'!$G$16</f>
        <v>2532</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113361703</v>
      </c>
      <c r="B1496" t="str">
        <f>'Page 1 - General Information'!$G$16</f>
        <v>2532</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113361703</v>
      </c>
      <c r="B1497" t="str">
        <f>'Page 1 - General Information'!$G$16</f>
        <v>2532</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113361703</v>
      </c>
      <c r="B1498" t="str">
        <f>'Page 1 - General Information'!$G$16</f>
        <v>2532</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113361703</v>
      </c>
      <c r="B1499" t="str">
        <f>'Page 1 - General Information'!$G$16</f>
        <v>2532</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113361703</v>
      </c>
      <c r="B1500" t="str">
        <f>'Page 1 - General Information'!$G$16</f>
        <v>2532</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113361703</v>
      </c>
      <c r="B1501" t="str">
        <f>'Page 1 - General Information'!$G$16</f>
        <v>2532</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113361703</v>
      </c>
      <c r="B1502" t="str">
        <f>'Page 1 - General Information'!$G$16</f>
        <v>2532</v>
      </c>
      <c r="C1502" s="395" t="s">
        <v>19068</v>
      </c>
      <c r="D1502"/>
      <c r="E1502"/>
      <c r="F1502"/>
      <c r="G1502"/>
      <c r="H1502"/>
      <c r="I1502"/>
      <c r="J1502"/>
      <c r="K1502"/>
      <c r="L1502"/>
      <c r="M1502"/>
      <c r="N1502" t="s">
        <v>4582</v>
      </c>
      <c r="O1502" s="399"/>
      <c r="P1502"/>
      <c r="Q1502"/>
      <c r="R1502" s="399" t="s">
        <v>10264</v>
      </c>
      <c r="S1502" t="s">
        <v>5588</v>
      </c>
      <c r="T1502"/>
      <c r="U1502"/>
      <c r="V1502" s="396">
        <f>INDEX('Page 2 - Team Information'!$K$14:$AP$184,Y1502,X1502)</f>
        <v>0</v>
      </c>
      <c r="W1502"/>
      <c r="X1502" s="397">
        <v>5</v>
      </c>
      <c r="Y1502" s="397">
        <v>68</v>
      </c>
    </row>
    <row r="1503" spans="1:25" x14ac:dyDescent="0.25">
      <c r="A1503">
        <f>'Page 1 - General Information'!$G$12</f>
        <v>113361703</v>
      </c>
      <c r="B1503" t="str">
        <f>'Page 1 - General Information'!$G$16</f>
        <v>2532</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113361703</v>
      </c>
      <c r="B1504" t="str">
        <f>'Page 1 - General Information'!$G$16</f>
        <v>2532</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113361703</v>
      </c>
      <c r="B1505" t="str">
        <f>'Page 1 - General Information'!$G$16</f>
        <v>2532</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f>'Page 1 - General Information'!$G$12</f>
        <v>113361703</v>
      </c>
      <c r="B1506" t="str">
        <f>'Page 1 - General Information'!$G$16</f>
        <v>2532</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113361703</v>
      </c>
      <c r="B1507" t="str">
        <f>'Page 1 - General Information'!$G$16</f>
        <v>2532</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113361703</v>
      </c>
      <c r="B1508" t="str">
        <f>'Page 1 - General Information'!$G$16</f>
        <v>2532</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113361703</v>
      </c>
      <c r="B1509" t="str">
        <f>'Page 1 - General Information'!$G$16</f>
        <v>2532</v>
      </c>
      <c r="C1509" s="395" t="s">
        <v>19068</v>
      </c>
      <c r="D1509"/>
      <c r="E1509"/>
      <c r="F1509"/>
      <c r="G1509"/>
      <c r="H1509"/>
      <c r="I1509"/>
      <c r="J1509"/>
      <c r="K1509"/>
      <c r="L1509"/>
      <c r="M1509"/>
      <c r="N1509" t="s">
        <v>4101</v>
      </c>
      <c r="O1509" s="396">
        <f>INDEX('Page 2 - Team Information'!$K$14:$AP$184,Y1509,X1509)</f>
        <v>0</v>
      </c>
      <c r="P1509"/>
      <c r="Q1509"/>
      <c r="R1509"/>
      <c r="S1509" t="s">
        <v>5595</v>
      </c>
      <c r="T1509"/>
      <c r="U1509"/>
      <c r="V1509"/>
      <c r="W1509"/>
      <c r="X1509" s="397">
        <v>14</v>
      </c>
      <c r="Y1509" s="397">
        <v>68</v>
      </c>
    </row>
    <row r="1510" spans="1:25" x14ac:dyDescent="0.25">
      <c r="A1510">
        <f>'Page 1 - General Information'!$G$12</f>
        <v>113361703</v>
      </c>
      <c r="B1510" t="str">
        <f>'Page 1 - General Information'!$G$16</f>
        <v>2532</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113361703</v>
      </c>
      <c r="B1511" t="str">
        <f>'Page 1 - General Information'!$G$16</f>
        <v>2532</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113361703</v>
      </c>
      <c r="B1512" t="str">
        <f>'Page 1 - General Information'!$G$16</f>
        <v>2532</v>
      </c>
      <c r="C1512" s="395" t="s">
        <v>19068</v>
      </c>
      <c r="D1512"/>
      <c r="E1512"/>
      <c r="F1512"/>
      <c r="G1512"/>
      <c r="H1512"/>
      <c r="I1512"/>
      <c r="J1512"/>
      <c r="K1512"/>
      <c r="L1512"/>
      <c r="M1512"/>
      <c r="N1512" t="s">
        <v>4101</v>
      </c>
      <c r="O1512" s="396">
        <f>INDEX('Page 2 - Team Information'!$K$14:$AP$184,Y1512,X1512)</f>
        <v>0</v>
      </c>
      <c r="P1512"/>
      <c r="Q1512"/>
      <c r="R1512"/>
      <c r="S1512" t="s">
        <v>5598</v>
      </c>
      <c r="T1512"/>
      <c r="U1512"/>
      <c r="V1512"/>
      <c r="W1512"/>
      <c r="X1512" s="397">
        <v>17</v>
      </c>
      <c r="Y1512" s="397">
        <v>68</v>
      </c>
    </row>
    <row r="1513" spans="1:25" x14ac:dyDescent="0.25">
      <c r="A1513">
        <f>'Page 1 - General Information'!$G$12</f>
        <v>113361703</v>
      </c>
      <c r="B1513" t="str">
        <f>'Page 1 - General Information'!$G$16</f>
        <v>2532</v>
      </c>
      <c r="C1513" s="395" t="s">
        <v>19068</v>
      </c>
      <c r="D1513"/>
      <c r="E1513"/>
      <c r="F1513"/>
      <c r="G1513"/>
      <c r="H1513"/>
      <c r="I1513"/>
      <c r="J1513"/>
      <c r="K1513"/>
      <c r="L1513"/>
      <c r="M1513"/>
      <c r="N1513" t="s">
        <v>4101</v>
      </c>
      <c r="O1513" s="396">
        <f>INDEX('Page 2 - Team Information'!$K$14:$AP$184,Y1513,X1513)</f>
        <v>0</v>
      </c>
      <c r="P1513"/>
      <c r="Q1513"/>
      <c r="R1513"/>
      <c r="S1513" t="s">
        <v>5599</v>
      </c>
      <c r="T1513"/>
      <c r="U1513"/>
      <c r="V1513"/>
      <c r="W1513"/>
      <c r="X1513" s="397">
        <v>19</v>
      </c>
      <c r="Y1513" s="397">
        <v>68</v>
      </c>
    </row>
    <row r="1514" spans="1:25" x14ac:dyDescent="0.25">
      <c r="A1514">
        <f>'Page 1 - General Information'!$G$12</f>
        <v>113361703</v>
      </c>
      <c r="B1514" t="str">
        <f>'Page 1 - General Information'!$G$16</f>
        <v>2532</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113361703</v>
      </c>
      <c r="B1515" t="str">
        <f>'Page 1 - General Information'!$G$16</f>
        <v>2532</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113361703</v>
      </c>
      <c r="B1516" t="str">
        <f>'Page 1 - General Information'!$G$16</f>
        <v>2532</v>
      </c>
      <c r="C1516" s="395" t="s">
        <v>19068</v>
      </c>
      <c r="D1516"/>
      <c r="E1516"/>
      <c r="F1516"/>
      <c r="G1516"/>
      <c r="H1516"/>
      <c r="I1516"/>
      <c r="J1516"/>
      <c r="K1516"/>
      <c r="L1516"/>
      <c r="M1516"/>
      <c r="N1516" t="s">
        <v>4101</v>
      </c>
      <c r="O1516" s="396">
        <f>INDEX('Page 2 - Team Information'!$K$14:$AP$184,Y1516,X1516)</f>
        <v>0</v>
      </c>
      <c r="P1516"/>
      <c r="Q1516"/>
      <c r="R1516"/>
      <c r="S1516" t="s">
        <v>5602</v>
      </c>
      <c r="T1516"/>
      <c r="U1516"/>
      <c r="V1516"/>
      <c r="W1516"/>
      <c r="X1516" s="397">
        <v>22</v>
      </c>
      <c r="Y1516" s="397">
        <v>68</v>
      </c>
    </row>
    <row r="1517" spans="1:25" x14ac:dyDescent="0.25">
      <c r="A1517">
        <f>'Page 1 - General Information'!$G$12</f>
        <v>113361703</v>
      </c>
      <c r="B1517" t="str">
        <f>'Page 1 - General Information'!$G$16</f>
        <v>2532</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25">
      <c r="A1518">
        <f>'Page 1 - General Information'!$G$12</f>
        <v>113361703</v>
      </c>
      <c r="B1518" t="str">
        <f>'Page 1 - General Information'!$G$16</f>
        <v>2532</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113361703</v>
      </c>
      <c r="B1519" t="str">
        <f>'Page 1 - General Information'!$G$16</f>
        <v>2532</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113361703</v>
      </c>
      <c r="B1520" t="str">
        <f>'Page 1 - General Information'!$G$16</f>
        <v>2532</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f>'Page 1 - General Information'!$G$12</f>
        <v>113361703</v>
      </c>
      <c r="B1521" t="str">
        <f>'Page 1 - General Information'!$G$16</f>
        <v>2532</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113361703</v>
      </c>
      <c r="B1522" t="str">
        <f>'Page 1 - General Information'!$G$16</f>
        <v>2532</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113361703</v>
      </c>
      <c r="B1523" t="str">
        <f>'Page 1 - General Information'!$G$16</f>
        <v>2532</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113361703</v>
      </c>
      <c r="B1524" t="str">
        <f>'Page 1 - General Information'!$G$16</f>
        <v>2532</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f>'Page 1 - General Information'!$G$12</f>
        <v>113361703</v>
      </c>
      <c r="B1525" t="str">
        <f>'Page 1 - General Information'!$G$16</f>
        <v>2532</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113361703</v>
      </c>
      <c r="B1526" t="str">
        <f>'Page 1 - General Information'!$G$16</f>
        <v>2532</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113361703</v>
      </c>
      <c r="B1527" t="str">
        <f>'Page 1 - General Information'!$G$16</f>
        <v>2532</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f>'Page 1 - General Information'!$G$12</f>
        <v>113361703</v>
      </c>
      <c r="B1528" t="str">
        <f>'Page 1 - General Information'!$G$16</f>
        <v>2532</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f>'Page 1 - General Information'!$G$12</f>
        <v>113361703</v>
      </c>
      <c r="B1529" t="str">
        <f>'Page 1 - General Information'!$G$16</f>
        <v>2532</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113361703</v>
      </c>
      <c r="B1530" t="str">
        <f>'Page 1 - General Information'!$G$16</f>
        <v>2532</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113361703</v>
      </c>
      <c r="B1531" t="str">
        <f>'Page 1 - General Information'!$G$16</f>
        <v>2532</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f>'Page 1 - General Information'!$G$12</f>
        <v>113361703</v>
      </c>
      <c r="B1532" t="str">
        <f>'Page 1 - General Information'!$G$16</f>
        <v>2532</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113361703</v>
      </c>
      <c r="B1533" t="str">
        <f>'Page 1 - General Information'!$G$16</f>
        <v>2532</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113361703</v>
      </c>
      <c r="B1534" t="str">
        <f>'Page 1 - General Information'!$G$16</f>
        <v>2532</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113361703</v>
      </c>
      <c r="B1535" t="str">
        <f>'Page 1 - General Information'!$G$16</f>
        <v>2532</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113361703</v>
      </c>
      <c r="B1536" t="str">
        <f>'Page 1 - General Information'!$G$16</f>
        <v>2532</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113361703</v>
      </c>
      <c r="B1537" t="str">
        <f>'Page 1 - General Information'!$G$16</f>
        <v>2532</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113361703</v>
      </c>
      <c r="B1538" t="str">
        <f>'Page 1 - General Information'!$G$16</f>
        <v>2532</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113361703</v>
      </c>
      <c r="B1539" t="str">
        <f>'Page 1 - General Information'!$G$16</f>
        <v>2532</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113361703</v>
      </c>
      <c r="B1540" t="str">
        <f>'Page 1 - General Information'!$G$16</f>
        <v>2532</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113361703</v>
      </c>
      <c r="B1541" t="str">
        <f>'Page 1 - General Information'!$G$16</f>
        <v>2532</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113361703</v>
      </c>
      <c r="B1542" t="str">
        <f>'Page 1 - General Information'!$G$16</f>
        <v>2532</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113361703</v>
      </c>
      <c r="B1543" t="str">
        <f>'Page 1 - General Information'!$G$16</f>
        <v>2532</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113361703</v>
      </c>
      <c r="B1544" t="str">
        <f>'Page 1 - General Information'!$G$16</f>
        <v>2532</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113361703</v>
      </c>
      <c r="B1545" t="str">
        <f>'Page 1 - General Information'!$G$16</f>
        <v>2532</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113361703</v>
      </c>
      <c r="B1546" t="str">
        <f>'Page 1 - General Information'!$G$16</f>
        <v>2532</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113361703</v>
      </c>
      <c r="B1547" t="str">
        <f>'Page 1 - General Information'!$G$16</f>
        <v>2532</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113361703</v>
      </c>
      <c r="B1548" t="str">
        <f>'Page 1 - General Information'!$G$16</f>
        <v>2532</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113361703</v>
      </c>
      <c r="B1549" t="str">
        <f>'Page 1 - General Information'!$G$16</f>
        <v>2532</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113361703</v>
      </c>
      <c r="B1550" t="str">
        <f>'Page 1 - General Information'!$G$16</f>
        <v>2532</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113361703</v>
      </c>
      <c r="B1551" t="str">
        <f>'Page 1 - General Information'!$G$16</f>
        <v>2532</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113361703</v>
      </c>
      <c r="B1552" t="str">
        <f>'Page 1 - General Information'!$G$16</f>
        <v>2532</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113361703</v>
      </c>
      <c r="B1553" t="str">
        <f>'Page 1 - General Information'!$G$16</f>
        <v>2532</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113361703</v>
      </c>
      <c r="B1554" t="str">
        <f>'Page 1 - General Information'!$G$16</f>
        <v>2532</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113361703</v>
      </c>
      <c r="B1555" t="str">
        <f>'Page 1 - General Information'!$G$16</f>
        <v>2532</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113361703</v>
      </c>
      <c r="B1556" t="str">
        <f>'Page 1 - General Information'!$G$16</f>
        <v>2532</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113361703</v>
      </c>
      <c r="B1557" t="str">
        <f>'Page 1 - General Information'!$G$16</f>
        <v>2532</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113361703</v>
      </c>
      <c r="B1558" t="str">
        <f>'Page 1 - General Information'!$G$16</f>
        <v>2532</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113361703</v>
      </c>
      <c r="B1559" t="str">
        <f>'Page 1 - General Information'!$G$16</f>
        <v>2532</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113361703</v>
      </c>
      <c r="B1560" t="str">
        <f>'Page 1 - General Information'!$G$16</f>
        <v>2532</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113361703</v>
      </c>
      <c r="B1561" t="str">
        <f>'Page 1 - General Information'!$G$16</f>
        <v>2532</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113361703</v>
      </c>
      <c r="B1562" t="str">
        <f>'Page 1 - General Information'!$G$16</f>
        <v>2532</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113361703</v>
      </c>
      <c r="B1563" t="str">
        <f>'Page 1 - General Information'!$G$16</f>
        <v>2532</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113361703</v>
      </c>
      <c r="B1564" t="str">
        <f>'Page 1 - General Information'!$G$16</f>
        <v>2532</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113361703</v>
      </c>
      <c r="B1565" t="str">
        <f>'Page 1 - General Information'!$G$16</f>
        <v>2532</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113361703</v>
      </c>
      <c r="B1566" t="str">
        <f>'Page 1 - General Information'!$G$16</f>
        <v>2532</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113361703</v>
      </c>
      <c r="B1567" t="str">
        <f>'Page 1 - General Information'!$G$16</f>
        <v>2532</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113361703</v>
      </c>
      <c r="B1568" t="str">
        <f>'Page 1 - General Information'!$G$16</f>
        <v>2532</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113361703</v>
      </c>
      <c r="B1569" t="str">
        <f>'Page 1 - General Information'!$G$16</f>
        <v>2532</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113361703</v>
      </c>
      <c r="B1570" t="str">
        <f>'Page 1 - General Information'!$G$16</f>
        <v>2532</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113361703</v>
      </c>
      <c r="B1571" t="str">
        <f>'Page 1 - General Information'!$G$16</f>
        <v>2532</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113361703</v>
      </c>
      <c r="B1572" t="str">
        <f>'Page 1 - General Information'!$G$16</f>
        <v>2532</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113361703</v>
      </c>
      <c r="B1573" t="str">
        <f>'Page 1 - General Information'!$G$16</f>
        <v>2532</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113361703</v>
      </c>
      <c r="B1574" t="str">
        <f>'Page 1 - General Information'!$G$16</f>
        <v>2532</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113361703</v>
      </c>
      <c r="B1575" t="str">
        <f>'Page 1 - General Information'!$G$16</f>
        <v>2532</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113361703</v>
      </c>
      <c r="B1576" t="str">
        <f>'Page 1 - General Information'!$G$16</f>
        <v>2532</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113361703</v>
      </c>
      <c r="B1577" t="str">
        <f>'Page 1 - General Information'!$G$16</f>
        <v>2532</v>
      </c>
      <c r="C1577" s="395" t="s">
        <v>19068</v>
      </c>
      <c r="D1577"/>
      <c r="E1577"/>
      <c r="F1577"/>
      <c r="G1577"/>
      <c r="H1577"/>
      <c r="I1577"/>
      <c r="J1577"/>
      <c r="K1577"/>
      <c r="L1577"/>
      <c r="M1577"/>
      <c r="N1577" t="s">
        <v>4582</v>
      </c>
      <c r="O1577" s="399"/>
      <c r="P1577"/>
      <c r="Q1577"/>
      <c r="R1577" s="399" t="s">
        <v>10264</v>
      </c>
      <c r="S1577" t="s">
        <v>5663</v>
      </c>
      <c r="T1577"/>
      <c r="U1577"/>
      <c r="V1577" s="396">
        <f>INDEX('Page 2 - Team Information'!$K$14:$AP$184,Y1577,X1577)</f>
        <v>0</v>
      </c>
      <c r="W1577"/>
      <c r="X1577" s="397">
        <v>5</v>
      </c>
      <c r="Y1577" s="397">
        <v>73</v>
      </c>
    </row>
    <row r="1578" spans="1:25" x14ac:dyDescent="0.25">
      <c r="A1578">
        <f>'Page 1 - General Information'!$G$12</f>
        <v>113361703</v>
      </c>
      <c r="B1578" t="str">
        <f>'Page 1 - General Information'!$G$16</f>
        <v>2532</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113361703</v>
      </c>
      <c r="B1579" t="str">
        <f>'Page 1 - General Information'!$G$16</f>
        <v>2532</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113361703</v>
      </c>
      <c r="B1580" t="str">
        <f>'Page 1 - General Information'!$G$16</f>
        <v>2532</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113361703</v>
      </c>
      <c r="B1581" t="str">
        <f>'Page 1 - General Information'!$G$16</f>
        <v>2532</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113361703</v>
      </c>
      <c r="B1582" t="str">
        <f>'Page 1 - General Information'!$G$16</f>
        <v>2532</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113361703</v>
      </c>
      <c r="B1583" t="str">
        <f>'Page 1 - General Information'!$G$16</f>
        <v>2532</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113361703</v>
      </c>
      <c r="B1584" t="str">
        <f>'Page 1 - General Information'!$G$16</f>
        <v>2532</v>
      </c>
      <c r="C1584" s="395" t="s">
        <v>19068</v>
      </c>
      <c r="D1584"/>
      <c r="E1584"/>
      <c r="F1584"/>
      <c r="G1584"/>
      <c r="H1584"/>
      <c r="I1584"/>
      <c r="J1584"/>
      <c r="K1584"/>
      <c r="L1584"/>
      <c r="M1584"/>
      <c r="N1584" t="s">
        <v>4101</v>
      </c>
      <c r="O1584" s="396">
        <f>INDEX('Page 2 - Team Information'!$K$14:$AP$184,Y1584,X1584)</f>
        <v>0</v>
      </c>
      <c r="P1584"/>
      <c r="Q1584"/>
      <c r="R1584"/>
      <c r="S1584" t="s">
        <v>5670</v>
      </c>
      <c r="T1584"/>
      <c r="U1584"/>
      <c r="V1584"/>
      <c r="W1584"/>
      <c r="X1584" s="397">
        <v>14</v>
      </c>
      <c r="Y1584" s="397">
        <v>73</v>
      </c>
    </row>
    <row r="1585" spans="1:25" x14ac:dyDescent="0.25">
      <c r="A1585">
        <f>'Page 1 - General Information'!$G$12</f>
        <v>113361703</v>
      </c>
      <c r="B1585" t="str">
        <f>'Page 1 - General Information'!$G$16</f>
        <v>2532</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113361703</v>
      </c>
      <c r="B1586" t="str">
        <f>'Page 1 - General Information'!$G$16</f>
        <v>2532</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113361703</v>
      </c>
      <c r="B1587" t="str">
        <f>'Page 1 - General Information'!$G$16</f>
        <v>2532</v>
      </c>
      <c r="C1587" s="395" t="s">
        <v>19068</v>
      </c>
      <c r="D1587"/>
      <c r="E1587"/>
      <c r="F1587"/>
      <c r="G1587"/>
      <c r="H1587"/>
      <c r="I1587"/>
      <c r="J1587"/>
      <c r="K1587"/>
      <c r="L1587"/>
      <c r="M1587"/>
      <c r="N1587" t="s">
        <v>4101</v>
      </c>
      <c r="O1587" s="396">
        <f>INDEX('Page 2 - Team Information'!$K$14:$AP$184,Y1587,X1587)</f>
        <v>0</v>
      </c>
      <c r="P1587"/>
      <c r="Q1587"/>
      <c r="R1587"/>
      <c r="S1587" t="s">
        <v>5673</v>
      </c>
      <c r="T1587"/>
      <c r="U1587"/>
      <c r="V1587"/>
      <c r="W1587"/>
      <c r="X1587" s="397">
        <v>17</v>
      </c>
      <c r="Y1587" s="397">
        <v>73</v>
      </c>
    </row>
    <row r="1588" spans="1:25" x14ac:dyDescent="0.25">
      <c r="A1588">
        <f>'Page 1 - General Information'!$G$12</f>
        <v>113361703</v>
      </c>
      <c r="B1588" t="str">
        <f>'Page 1 - General Information'!$G$16</f>
        <v>2532</v>
      </c>
      <c r="C1588" s="395" t="s">
        <v>19068</v>
      </c>
      <c r="D1588"/>
      <c r="E1588"/>
      <c r="F1588"/>
      <c r="G1588"/>
      <c r="H1588"/>
      <c r="I1588"/>
      <c r="J1588"/>
      <c r="K1588"/>
      <c r="L1588"/>
      <c r="M1588"/>
      <c r="N1588" t="s">
        <v>4101</v>
      </c>
      <c r="O1588" s="396">
        <f>INDEX('Page 2 - Team Information'!$K$14:$AP$184,Y1588,X1588)</f>
        <v>0</v>
      </c>
      <c r="P1588"/>
      <c r="Q1588"/>
      <c r="R1588"/>
      <c r="S1588" t="s">
        <v>5674</v>
      </c>
      <c r="T1588"/>
      <c r="U1588"/>
      <c r="V1588"/>
      <c r="W1588"/>
      <c r="X1588" s="397">
        <v>19</v>
      </c>
      <c r="Y1588" s="397">
        <v>73</v>
      </c>
    </row>
    <row r="1589" spans="1:25" x14ac:dyDescent="0.25">
      <c r="A1589">
        <f>'Page 1 - General Information'!$G$12</f>
        <v>113361703</v>
      </c>
      <c r="B1589" t="str">
        <f>'Page 1 - General Information'!$G$16</f>
        <v>2532</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113361703</v>
      </c>
      <c r="B1590" t="str">
        <f>'Page 1 - General Information'!$G$16</f>
        <v>2532</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113361703</v>
      </c>
      <c r="B1591" t="str">
        <f>'Page 1 - General Information'!$G$16</f>
        <v>2532</v>
      </c>
      <c r="C1591" s="395" t="s">
        <v>19068</v>
      </c>
      <c r="D1591"/>
      <c r="E1591"/>
      <c r="F1591"/>
      <c r="G1591"/>
      <c r="H1591"/>
      <c r="I1591"/>
      <c r="J1591"/>
      <c r="K1591"/>
      <c r="L1591"/>
      <c r="M1591"/>
      <c r="N1591" t="s">
        <v>4101</v>
      </c>
      <c r="O1591" s="396">
        <f>INDEX('Page 2 - Team Information'!$K$14:$AP$184,Y1591,X1591)</f>
        <v>0</v>
      </c>
      <c r="P1591"/>
      <c r="Q1591"/>
      <c r="R1591"/>
      <c r="S1591" t="s">
        <v>5677</v>
      </c>
      <c r="T1591"/>
      <c r="U1591"/>
      <c r="V1591"/>
      <c r="W1591"/>
      <c r="X1591" s="397">
        <v>22</v>
      </c>
      <c r="Y1591" s="397">
        <v>73</v>
      </c>
    </row>
    <row r="1592" spans="1:25" x14ac:dyDescent="0.25">
      <c r="A1592">
        <f>'Page 1 - General Information'!$G$12</f>
        <v>113361703</v>
      </c>
      <c r="B1592" t="str">
        <f>'Page 1 - General Information'!$G$16</f>
        <v>2532</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113361703</v>
      </c>
      <c r="B1593" t="str">
        <f>'Page 1 - General Information'!$G$16</f>
        <v>2532</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113361703</v>
      </c>
      <c r="B1594" t="str">
        <f>'Page 1 - General Information'!$G$16</f>
        <v>2532</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113361703</v>
      </c>
      <c r="B1595" t="str">
        <f>'Page 1 - General Information'!$G$16</f>
        <v>2532</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113361703</v>
      </c>
      <c r="B1596" t="str">
        <f>'Page 1 - General Information'!$G$16</f>
        <v>2532</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113361703</v>
      </c>
      <c r="B1597" t="str">
        <f>'Page 1 - General Information'!$G$16</f>
        <v>2532</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113361703</v>
      </c>
      <c r="B1598" t="str">
        <f>'Page 1 - General Information'!$G$16</f>
        <v>2532</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113361703</v>
      </c>
      <c r="B1599" t="str">
        <f>'Page 1 - General Information'!$G$16</f>
        <v>2532</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113361703</v>
      </c>
      <c r="B1600" t="str">
        <f>'Page 1 - General Information'!$G$16</f>
        <v>2532</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113361703</v>
      </c>
      <c r="B1601" t="str">
        <f>'Page 1 - General Information'!$G$16</f>
        <v>2532</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113361703</v>
      </c>
      <c r="B1602" t="str">
        <f>'Page 1 - General Information'!$G$16</f>
        <v>2532</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113361703</v>
      </c>
      <c r="B1603" t="str">
        <f>'Page 1 - General Information'!$G$16</f>
        <v>2532</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113361703</v>
      </c>
      <c r="B1604" t="str">
        <f>'Page 1 - General Information'!$G$16</f>
        <v>2532</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113361703</v>
      </c>
      <c r="B1605" t="str">
        <f>'Page 1 - General Information'!$G$16</f>
        <v>2532</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113361703</v>
      </c>
      <c r="B1606" t="str">
        <f>'Page 1 - General Information'!$G$16</f>
        <v>2532</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113361703</v>
      </c>
      <c r="B1607" t="str">
        <f>'Page 1 - General Information'!$G$16</f>
        <v>2532</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113361703</v>
      </c>
      <c r="B1608" t="str">
        <f>'Page 1 - General Information'!$G$16</f>
        <v>2532</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113361703</v>
      </c>
      <c r="B1609" t="str">
        <f>'Page 1 - General Information'!$G$16</f>
        <v>2532</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113361703</v>
      </c>
      <c r="B1610" t="str">
        <f>'Page 1 - General Information'!$G$16</f>
        <v>2532</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113361703</v>
      </c>
      <c r="B1611" t="str">
        <f>'Page 1 - General Information'!$G$16</f>
        <v>2532</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113361703</v>
      </c>
      <c r="B1612" t="str">
        <f>'Page 1 - General Information'!$G$16</f>
        <v>2532</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113361703</v>
      </c>
      <c r="B1613" t="str">
        <f>'Page 1 - General Information'!$G$16</f>
        <v>2532</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113361703</v>
      </c>
      <c r="B1614" t="str">
        <f>'Page 1 - General Information'!$G$16</f>
        <v>2532</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113361703</v>
      </c>
      <c r="B1615" t="str">
        <f>'Page 1 - General Information'!$G$16</f>
        <v>2532</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113361703</v>
      </c>
      <c r="B1616" t="str">
        <f>'Page 1 - General Information'!$G$16</f>
        <v>2532</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113361703</v>
      </c>
      <c r="B1617" t="str">
        <f>'Page 1 - General Information'!$G$16</f>
        <v>2532</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113361703</v>
      </c>
      <c r="B1618" t="str">
        <f>'Page 1 - General Information'!$G$16</f>
        <v>2532</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113361703</v>
      </c>
      <c r="B1619" t="str">
        <f>'Page 1 - General Information'!$G$16</f>
        <v>2532</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113361703</v>
      </c>
      <c r="B1620" t="str">
        <f>'Page 1 - General Information'!$G$16</f>
        <v>2532</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113361703</v>
      </c>
      <c r="B1621" t="str">
        <f>'Page 1 - General Information'!$G$16</f>
        <v>2532</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113361703</v>
      </c>
      <c r="B1622" t="str">
        <f>'Page 1 - General Information'!$G$16</f>
        <v>2532</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113361703</v>
      </c>
      <c r="B1623" t="str">
        <f>'Page 1 - General Information'!$G$16</f>
        <v>2532</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113361703</v>
      </c>
      <c r="B1624" t="str">
        <f>'Page 1 - General Information'!$G$16</f>
        <v>2532</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113361703</v>
      </c>
      <c r="B1625" t="str">
        <f>'Page 1 - General Information'!$G$16</f>
        <v>2532</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113361703</v>
      </c>
      <c r="B1626" t="str">
        <f>'Page 1 - General Information'!$G$16</f>
        <v>2532</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113361703</v>
      </c>
      <c r="B1627" t="str">
        <f>'Page 1 - General Information'!$G$16</f>
        <v>2532</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113361703</v>
      </c>
      <c r="B1628" t="str">
        <f>'Page 1 - General Information'!$G$16</f>
        <v>2532</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113361703</v>
      </c>
      <c r="B1629" t="str">
        <f>'Page 1 - General Information'!$G$16</f>
        <v>2532</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113361703</v>
      </c>
      <c r="B1630" t="str">
        <f>'Page 1 - General Information'!$G$16</f>
        <v>2532</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113361703</v>
      </c>
      <c r="B1631" t="str">
        <f>'Page 1 - General Information'!$G$16</f>
        <v>2532</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113361703</v>
      </c>
      <c r="B1632" t="str">
        <f>'Page 1 - General Information'!$G$16</f>
        <v>2532</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113361703</v>
      </c>
      <c r="B1633" t="str">
        <f>'Page 1 - General Information'!$G$16</f>
        <v>2532</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113361703</v>
      </c>
      <c r="B1634" t="str">
        <f>'Page 1 - General Information'!$G$16</f>
        <v>2532</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113361703</v>
      </c>
      <c r="B1635" t="str">
        <f>'Page 1 - General Information'!$G$16</f>
        <v>2532</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113361703</v>
      </c>
      <c r="B1636" t="str">
        <f>'Page 1 - General Information'!$G$16</f>
        <v>2532</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113361703</v>
      </c>
      <c r="B1637" t="str">
        <f>'Page 1 - General Information'!$G$16</f>
        <v>2532</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113361703</v>
      </c>
      <c r="B1638" t="str">
        <f>'Page 1 - General Information'!$G$16</f>
        <v>2532</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113361703</v>
      </c>
      <c r="B1639" t="str">
        <f>'Page 1 - General Information'!$G$16</f>
        <v>2532</v>
      </c>
      <c r="C1639" s="395" t="s">
        <v>19068</v>
      </c>
      <c r="D1639"/>
      <c r="E1639"/>
      <c r="F1639"/>
      <c r="G1639"/>
      <c r="H1639"/>
      <c r="I1639"/>
      <c r="J1639"/>
      <c r="K1639"/>
      <c r="L1639"/>
      <c r="M1639"/>
      <c r="N1639" t="s">
        <v>4582</v>
      </c>
      <c r="O1639" s="399"/>
      <c r="P1639"/>
      <c r="Q1639"/>
      <c r="R1639" s="399" t="s">
        <v>10264</v>
      </c>
      <c r="S1639" t="s">
        <v>5725</v>
      </c>
      <c r="T1639"/>
      <c r="U1639"/>
      <c r="V1639" s="396">
        <f>INDEX('Page 2 - Team Information'!$K$14:$AP$184,Y1639,X1639)</f>
        <v>0</v>
      </c>
      <c r="W1639"/>
      <c r="X1639" s="397">
        <v>7</v>
      </c>
      <c r="Y1639" s="397">
        <v>77</v>
      </c>
    </row>
    <row r="1640" spans="1:25" x14ac:dyDescent="0.25">
      <c r="A1640">
        <f>'Page 1 - General Information'!$G$12</f>
        <v>113361703</v>
      </c>
      <c r="B1640" t="str">
        <f>'Page 1 - General Information'!$G$16</f>
        <v>2532</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25">
      <c r="A1641">
        <f>'Page 1 - General Information'!$G$12</f>
        <v>113361703</v>
      </c>
      <c r="B1641" t="str">
        <f>'Page 1 - General Information'!$G$16</f>
        <v>2532</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113361703</v>
      </c>
      <c r="B1642" t="str">
        <f>'Page 1 - General Information'!$G$16</f>
        <v>2532</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113361703</v>
      </c>
      <c r="B1643" t="str">
        <f>'Page 1 - General Information'!$G$16</f>
        <v>2532</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113361703</v>
      </c>
      <c r="B1644" t="str">
        <f>'Page 1 - General Information'!$G$16</f>
        <v>2532</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113361703</v>
      </c>
      <c r="B1645" t="str">
        <f>'Page 1 - General Information'!$G$16</f>
        <v>2532</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113361703</v>
      </c>
      <c r="B1646" t="str">
        <f>'Page 1 - General Information'!$G$16</f>
        <v>2532</v>
      </c>
      <c r="C1646" s="395" t="s">
        <v>19068</v>
      </c>
      <c r="D1646"/>
      <c r="E1646"/>
      <c r="F1646"/>
      <c r="G1646"/>
      <c r="H1646"/>
      <c r="I1646"/>
      <c r="J1646"/>
      <c r="K1646"/>
      <c r="L1646"/>
      <c r="M1646"/>
      <c r="N1646" t="s">
        <v>4101</v>
      </c>
      <c r="O1646" s="396">
        <f>INDEX('Page 2 - Team Information'!$K$14:$AP$184,Y1646,X1646)</f>
        <v>0</v>
      </c>
      <c r="P1646"/>
      <c r="Q1646"/>
      <c r="R1646"/>
      <c r="S1646" t="s">
        <v>5732</v>
      </c>
      <c r="T1646"/>
      <c r="U1646"/>
      <c r="V1646"/>
      <c r="W1646"/>
      <c r="X1646" s="397">
        <v>16</v>
      </c>
      <c r="Y1646" s="397">
        <v>77</v>
      </c>
    </row>
    <row r="1647" spans="1:25" x14ac:dyDescent="0.25">
      <c r="A1647">
        <f>'Page 1 - General Information'!$G$12</f>
        <v>113361703</v>
      </c>
      <c r="B1647" t="str">
        <f>'Page 1 - General Information'!$G$16</f>
        <v>2532</v>
      </c>
      <c r="C1647" s="395" t="s">
        <v>19068</v>
      </c>
      <c r="D1647"/>
      <c r="E1647"/>
      <c r="F1647"/>
      <c r="G1647"/>
      <c r="H1647"/>
      <c r="I1647"/>
      <c r="J1647"/>
      <c r="K1647"/>
      <c r="L1647"/>
      <c r="M1647"/>
      <c r="N1647" t="s">
        <v>4101</v>
      </c>
      <c r="O1647" s="396">
        <f>INDEX('Page 2 - Team Information'!$K$14:$AP$184,Y1647,X1647)</f>
        <v>0</v>
      </c>
      <c r="P1647"/>
      <c r="Q1647"/>
      <c r="R1647"/>
      <c r="S1647" t="s">
        <v>5733</v>
      </c>
      <c r="T1647"/>
      <c r="U1647"/>
      <c r="V1647"/>
      <c r="W1647"/>
      <c r="X1647" s="397">
        <v>17</v>
      </c>
      <c r="Y1647" s="397">
        <v>77</v>
      </c>
    </row>
    <row r="1648" spans="1:25" x14ac:dyDescent="0.25">
      <c r="A1648">
        <f>'Page 1 - General Information'!$G$12</f>
        <v>113361703</v>
      </c>
      <c r="B1648" t="str">
        <f>'Page 1 - General Information'!$G$16</f>
        <v>2532</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113361703</v>
      </c>
      <c r="B1649" t="str">
        <f>'Page 1 - General Information'!$G$16</f>
        <v>2532</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113361703</v>
      </c>
      <c r="B1650" t="str">
        <f>'Page 1 - General Information'!$G$16</f>
        <v>2532</v>
      </c>
      <c r="C1650" s="395" t="s">
        <v>19068</v>
      </c>
      <c r="D1650"/>
      <c r="E1650"/>
      <c r="F1650"/>
      <c r="G1650"/>
      <c r="H1650"/>
      <c r="I1650"/>
      <c r="J1650"/>
      <c r="K1650"/>
      <c r="L1650"/>
      <c r="M1650"/>
      <c r="N1650" t="s">
        <v>4101</v>
      </c>
      <c r="O1650" s="396">
        <f>INDEX('Page 2 - Team Information'!$K$14:$AP$184,Y1650,X1650)</f>
        <v>0</v>
      </c>
      <c r="P1650"/>
      <c r="Q1650"/>
      <c r="R1650"/>
      <c r="S1650" t="s">
        <v>5736</v>
      </c>
      <c r="T1650"/>
      <c r="U1650"/>
      <c r="V1650"/>
      <c r="W1650"/>
      <c r="X1650" s="397">
        <v>21</v>
      </c>
      <c r="Y1650" s="397">
        <v>77</v>
      </c>
    </row>
    <row r="1651" spans="1:25" x14ac:dyDescent="0.25">
      <c r="A1651">
        <f>'Page 1 - General Information'!$G$12</f>
        <v>113361703</v>
      </c>
      <c r="B1651" t="str">
        <f>'Page 1 - General Information'!$G$16</f>
        <v>2532</v>
      </c>
      <c r="C1651" s="395" t="s">
        <v>19068</v>
      </c>
      <c r="D1651"/>
      <c r="E1651"/>
      <c r="F1651"/>
      <c r="G1651"/>
      <c r="H1651"/>
      <c r="I1651"/>
      <c r="J1651"/>
      <c r="K1651"/>
      <c r="L1651"/>
      <c r="M1651"/>
      <c r="N1651" t="s">
        <v>4101</v>
      </c>
      <c r="O1651" s="396">
        <f>INDEX('Page 2 - Team Information'!$K$14:$AP$184,Y1651,X1651)</f>
        <v>0</v>
      </c>
      <c r="P1651"/>
      <c r="Q1651"/>
      <c r="R1651"/>
      <c r="S1651" t="s">
        <v>5737</v>
      </c>
      <c r="T1651"/>
      <c r="U1651"/>
      <c r="V1651"/>
      <c r="W1651"/>
      <c r="X1651" s="397">
        <v>22</v>
      </c>
      <c r="Y1651" s="397">
        <v>77</v>
      </c>
    </row>
    <row r="1652" spans="1:25" x14ac:dyDescent="0.25">
      <c r="A1652">
        <f>'Page 1 - General Information'!$G$12</f>
        <v>113361703</v>
      </c>
      <c r="B1652" t="str">
        <f>'Page 1 - General Information'!$G$16</f>
        <v>2532</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113361703</v>
      </c>
      <c r="B1653" t="str">
        <f>'Page 1 - General Information'!$G$16</f>
        <v>2532</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113361703</v>
      </c>
      <c r="B1654" t="str">
        <f>'Page 1 - General Information'!$G$16</f>
        <v>2532</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113361703</v>
      </c>
      <c r="B1655" t="str">
        <f>'Page 1 - General Information'!$G$16</f>
        <v>2532</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113361703</v>
      </c>
      <c r="B1656" t="str">
        <f>'Page 1 - General Information'!$G$16</f>
        <v>2532</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113361703</v>
      </c>
      <c r="B1657" t="str">
        <f>'Page 1 - General Information'!$G$16</f>
        <v>2532</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113361703</v>
      </c>
      <c r="B1658" t="str">
        <f>'Page 1 - General Information'!$G$16</f>
        <v>2532</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113361703</v>
      </c>
      <c r="B1659" t="str">
        <f>'Page 1 - General Information'!$G$16</f>
        <v>2532</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113361703</v>
      </c>
      <c r="B1660" t="str">
        <f>'Page 1 - General Information'!$G$16</f>
        <v>2532</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113361703</v>
      </c>
      <c r="B1661" t="str">
        <f>'Page 1 - General Information'!$G$16</f>
        <v>2532</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113361703</v>
      </c>
      <c r="B1662" t="str">
        <f>'Page 1 - General Information'!$G$16</f>
        <v>2532</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113361703</v>
      </c>
      <c r="B1663" t="str">
        <f>'Page 1 - General Information'!$G$16</f>
        <v>2532</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113361703</v>
      </c>
      <c r="B1664" t="str">
        <f>'Page 1 - General Information'!$G$16</f>
        <v>2532</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113361703</v>
      </c>
      <c r="B1665" t="str">
        <f>'Page 1 - General Information'!$G$16</f>
        <v>2532</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113361703</v>
      </c>
      <c r="B1666" t="str">
        <f>'Page 1 - General Information'!$G$16</f>
        <v>2532</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113361703</v>
      </c>
      <c r="B1667" t="str">
        <f>'Page 1 - General Information'!$G$16</f>
        <v>2532</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113361703</v>
      </c>
      <c r="B1668" t="str">
        <f>'Page 1 - General Information'!$G$16</f>
        <v>2532</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113361703</v>
      </c>
      <c r="B1669" t="str">
        <f>'Page 1 - General Information'!$G$16</f>
        <v>2532</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113361703</v>
      </c>
      <c r="B1670" t="str">
        <f>'Page 1 - General Information'!$G$16</f>
        <v>2532</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113361703</v>
      </c>
      <c r="B1671" t="str">
        <f>'Page 1 - General Information'!$G$16</f>
        <v>2532</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113361703</v>
      </c>
      <c r="B1672" t="str">
        <f>'Page 1 - General Information'!$G$16</f>
        <v>2532</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113361703</v>
      </c>
      <c r="B1673" t="str">
        <f>'Page 1 - General Information'!$G$16</f>
        <v>2532</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113361703</v>
      </c>
      <c r="B1674" t="str">
        <f>'Page 1 - General Information'!$G$16</f>
        <v>2532</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113361703</v>
      </c>
      <c r="B1675" t="str">
        <f>'Page 1 - General Information'!$G$16</f>
        <v>2532</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113361703</v>
      </c>
      <c r="B1676" t="str">
        <f>'Page 1 - General Information'!$G$16</f>
        <v>2532</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113361703</v>
      </c>
      <c r="B1677" t="str">
        <f>'Page 1 - General Information'!$G$16</f>
        <v>2532</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113361703</v>
      </c>
      <c r="B1678" t="str">
        <f>'Page 1 - General Information'!$G$16</f>
        <v>2532</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113361703</v>
      </c>
      <c r="B1679" t="str">
        <f>'Page 1 - General Information'!$G$16</f>
        <v>2532</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113361703</v>
      </c>
      <c r="B1680" t="str">
        <f>'Page 1 - General Information'!$G$16</f>
        <v>2532</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113361703</v>
      </c>
      <c r="B1681" t="str">
        <f>'Page 1 - General Information'!$G$16</f>
        <v>2532</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113361703</v>
      </c>
      <c r="B1682" t="str">
        <f>'Page 1 - General Information'!$G$16</f>
        <v>2532</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113361703</v>
      </c>
      <c r="B1683" t="str">
        <f>'Page 1 - General Information'!$G$16</f>
        <v>2532</v>
      </c>
      <c r="C1683" s="395" t="s">
        <v>19068</v>
      </c>
      <c r="D1683"/>
      <c r="E1683"/>
      <c r="F1683"/>
      <c r="G1683"/>
      <c r="H1683"/>
      <c r="I1683"/>
      <c r="J1683"/>
      <c r="K1683"/>
      <c r="L1683"/>
      <c r="M1683"/>
      <c r="N1683" t="s">
        <v>4582</v>
      </c>
      <c r="O1683" s="399"/>
      <c r="P1683"/>
      <c r="Q1683"/>
      <c r="R1683" s="399" t="s">
        <v>10264</v>
      </c>
      <c r="S1683" t="s">
        <v>5769</v>
      </c>
      <c r="T1683"/>
      <c r="U1683"/>
      <c r="V1683" s="396">
        <f>INDEX('Page 2 - Team Information'!$K$14:$AP$184,Y1683,X1683)</f>
        <v>0</v>
      </c>
      <c r="W1683"/>
      <c r="X1683" s="397">
        <v>6</v>
      </c>
      <c r="Y1683" s="397">
        <v>80</v>
      </c>
    </row>
    <row r="1684" spans="1:25" x14ac:dyDescent="0.25">
      <c r="A1684">
        <f>'Page 1 - General Information'!$G$12</f>
        <v>113361703</v>
      </c>
      <c r="B1684" t="str">
        <f>'Page 1 - General Information'!$G$16</f>
        <v>2532</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113361703</v>
      </c>
      <c r="B1685" t="str">
        <f>'Page 1 - General Information'!$G$16</f>
        <v>2532</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f>'Page 1 - General Information'!$G$12</f>
        <v>113361703</v>
      </c>
      <c r="B1686" t="str">
        <f>'Page 1 - General Information'!$G$16</f>
        <v>2532</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113361703</v>
      </c>
      <c r="B1687" t="str">
        <f>'Page 1 - General Information'!$G$16</f>
        <v>2532</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113361703</v>
      </c>
      <c r="B1688" t="str">
        <f>'Page 1 - General Information'!$G$16</f>
        <v>2532</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113361703</v>
      </c>
      <c r="B1689" t="str">
        <f>'Page 1 - General Information'!$G$16</f>
        <v>2532</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f>'Page 1 - General Information'!$G$12</f>
        <v>113361703</v>
      </c>
      <c r="B1690" t="str">
        <f>'Page 1 - General Information'!$G$16</f>
        <v>2532</v>
      </c>
      <c r="C1690" s="395" t="s">
        <v>19068</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f>'Page 1 - General Information'!$G$12</f>
        <v>113361703</v>
      </c>
      <c r="B1691" t="str">
        <f>'Page 1 - General Information'!$G$16</f>
        <v>2532</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113361703</v>
      </c>
      <c r="B1692" t="str">
        <f>'Page 1 - General Information'!$G$16</f>
        <v>2532</v>
      </c>
      <c r="C1692" s="395" t="s">
        <v>19068</v>
      </c>
      <c r="D1692"/>
      <c r="E1692"/>
      <c r="F1692"/>
      <c r="G1692"/>
      <c r="H1692"/>
      <c r="I1692"/>
      <c r="J1692"/>
      <c r="K1692"/>
      <c r="L1692"/>
      <c r="M1692"/>
      <c r="N1692" t="s">
        <v>4101</v>
      </c>
      <c r="O1692" s="396">
        <f>INDEX('Page 2 - Team Information'!$K$14:$AP$184,Y1692,X1692)</f>
        <v>0</v>
      </c>
      <c r="P1692"/>
      <c r="Q1692"/>
      <c r="R1692"/>
      <c r="S1692" t="s">
        <v>5778</v>
      </c>
      <c r="T1692"/>
      <c r="U1692"/>
      <c r="V1692"/>
      <c r="W1692"/>
      <c r="X1692" s="397">
        <v>17</v>
      </c>
      <c r="Y1692" s="397">
        <v>80</v>
      </c>
    </row>
    <row r="1693" spans="1:25" x14ac:dyDescent="0.25">
      <c r="A1693">
        <f>'Page 1 - General Information'!$G$12</f>
        <v>113361703</v>
      </c>
      <c r="B1693" t="str">
        <f>'Page 1 - General Information'!$G$16</f>
        <v>2532</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f>'Page 1 - General Information'!$G$12</f>
        <v>113361703</v>
      </c>
      <c r="B1694" t="str">
        <f>'Page 1 - General Information'!$G$16</f>
        <v>2532</v>
      </c>
      <c r="C1694" s="395" t="s">
        <v>19068</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f>'Page 1 - General Information'!$G$12</f>
        <v>113361703</v>
      </c>
      <c r="B1695" t="str">
        <f>'Page 1 - General Information'!$G$16</f>
        <v>2532</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113361703</v>
      </c>
      <c r="B1696" t="str">
        <f>'Page 1 - General Information'!$G$16</f>
        <v>2532</v>
      </c>
      <c r="C1696" s="395" t="s">
        <v>19068</v>
      </c>
      <c r="D1696"/>
      <c r="E1696"/>
      <c r="F1696"/>
      <c r="G1696"/>
      <c r="H1696"/>
      <c r="I1696"/>
      <c r="J1696"/>
      <c r="K1696"/>
      <c r="L1696"/>
      <c r="M1696"/>
      <c r="N1696" t="s">
        <v>4101</v>
      </c>
      <c r="O1696" s="396">
        <f>INDEX('Page 2 - Team Information'!$K$14:$AP$184,Y1696,X1696)</f>
        <v>0</v>
      </c>
      <c r="P1696"/>
      <c r="Q1696"/>
      <c r="R1696"/>
      <c r="S1696" t="s">
        <v>5782</v>
      </c>
      <c r="T1696"/>
      <c r="U1696"/>
      <c r="V1696"/>
      <c r="W1696"/>
      <c r="X1696" s="397">
        <v>22</v>
      </c>
      <c r="Y1696" s="397">
        <v>80</v>
      </c>
    </row>
    <row r="1697" spans="1:25" x14ac:dyDescent="0.25">
      <c r="A1697">
        <f>'Page 1 - General Information'!$G$12</f>
        <v>113361703</v>
      </c>
      <c r="B1697" t="str">
        <f>'Page 1 - General Information'!$G$16</f>
        <v>2532</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113361703</v>
      </c>
      <c r="B1698" t="str">
        <f>'Page 1 - General Information'!$G$16</f>
        <v>2532</v>
      </c>
      <c r="C1698" s="395" t="s">
        <v>19068</v>
      </c>
      <c r="D1698"/>
      <c r="E1698"/>
      <c r="F1698"/>
      <c r="G1698"/>
      <c r="H1698"/>
      <c r="I1698"/>
      <c r="J1698"/>
      <c r="K1698"/>
      <c r="L1698"/>
      <c r="M1698"/>
      <c r="N1698" t="s">
        <v>4582</v>
      </c>
      <c r="O1698" s="399"/>
      <c r="P1698"/>
      <c r="Q1698"/>
      <c r="R1698" s="399" t="s">
        <v>10264</v>
      </c>
      <c r="S1698" t="s">
        <v>5784</v>
      </c>
      <c r="T1698"/>
      <c r="U1698"/>
      <c r="V1698" s="396" t="str">
        <f>INDEX('Page 2 - Team Information'!$K$14:$AP$184,Y1698,X1698)</f>
        <v xml:space="preserve">Yes </v>
      </c>
      <c r="W1698"/>
      <c r="X1698" s="397">
        <v>6</v>
      </c>
      <c r="Y1698" s="397">
        <v>81</v>
      </c>
    </row>
    <row r="1699" spans="1:25" x14ac:dyDescent="0.25">
      <c r="A1699">
        <f>'Page 1 - General Information'!$G$12</f>
        <v>113361703</v>
      </c>
      <c r="B1699" t="str">
        <f>'Page 1 - General Information'!$G$16</f>
        <v>2532</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113361703</v>
      </c>
      <c r="B1700" t="str">
        <f>'Page 1 - General Information'!$G$16</f>
        <v>2532</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113361703</v>
      </c>
      <c r="B1701" t="str">
        <f>'Page 1 - General Information'!$G$16</f>
        <v>2532</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113361703</v>
      </c>
      <c r="B1702" t="str">
        <f>'Page 1 - General Information'!$G$16</f>
        <v>2532</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113361703</v>
      </c>
      <c r="B1703" t="str">
        <f>'Page 1 - General Information'!$G$16</f>
        <v>2532</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113361703</v>
      </c>
      <c r="B1704" t="str">
        <f>'Page 1 - General Information'!$G$16</f>
        <v>2532</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113361703</v>
      </c>
      <c r="B1705" t="str">
        <f>'Page 1 - General Information'!$G$16</f>
        <v>2532</v>
      </c>
      <c r="C1705" s="395" t="s">
        <v>19068</v>
      </c>
      <c r="D1705"/>
      <c r="E1705"/>
      <c r="F1705"/>
      <c r="G1705"/>
      <c r="H1705"/>
      <c r="I1705"/>
      <c r="J1705"/>
      <c r="K1705"/>
      <c r="L1705"/>
      <c r="M1705"/>
      <c r="N1705" t="s">
        <v>4101</v>
      </c>
      <c r="O1705" s="396">
        <f>INDEX('Page 2 - Team Information'!$K$14:$AP$184,Y1705,X1705)</f>
        <v>22</v>
      </c>
      <c r="P1705"/>
      <c r="Q1705"/>
      <c r="R1705"/>
      <c r="S1705" t="s">
        <v>5791</v>
      </c>
      <c r="T1705"/>
      <c r="U1705"/>
      <c r="V1705"/>
      <c r="W1705"/>
      <c r="X1705" s="397">
        <v>15</v>
      </c>
      <c r="Y1705" s="397">
        <v>81</v>
      </c>
    </row>
    <row r="1706" spans="1:25" x14ac:dyDescent="0.25">
      <c r="A1706">
        <f>'Page 1 - General Information'!$G$12</f>
        <v>113361703</v>
      </c>
      <c r="B1706" t="str">
        <f>'Page 1 - General Information'!$G$16</f>
        <v>2532</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113361703</v>
      </c>
      <c r="B1707" t="str">
        <f>'Page 1 - General Information'!$G$16</f>
        <v>2532</v>
      </c>
      <c r="C1707" s="395" t="s">
        <v>19068</v>
      </c>
      <c r="D1707"/>
      <c r="E1707"/>
      <c r="F1707"/>
      <c r="G1707"/>
      <c r="H1707"/>
      <c r="I1707"/>
      <c r="J1707"/>
      <c r="K1707"/>
      <c r="L1707"/>
      <c r="M1707"/>
      <c r="N1707" t="s">
        <v>4101</v>
      </c>
      <c r="O1707" s="396">
        <f>INDEX('Page 2 - Team Information'!$K$14:$AP$184,Y1707,X1707)</f>
        <v>22</v>
      </c>
      <c r="P1707"/>
      <c r="Q1707"/>
      <c r="R1707"/>
      <c r="S1707" t="s">
        <v>5793</v>
      </c>
      <c r="T1707"/>
      <c r="U1707"/>
      <c r="V1707"/>
      <c r="W1707"/>
      <c r="X1707" s="397">
        <v>17</v>
      </c>
      <c r="Y1707" s="397">
        <v>81</v>
      </c>
    </row>
    <row r="1708" spans="1:25" x14ac:dyDescent="0.25">
      <c r="A1708">
        <f>'Page 1 - General Information'!$G$12</f>
        <v>113361703</v>
      </c>
      <c r="B1708" t="str">
        <f>'Page 1 - General Information'!$G$16</f>
        <v>2532</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113361703</v>
      </c>
      <c r="B1709" t="str">
        <f>'Page 1 - General Information'!$G$16</f>
        <v>2532</v>
      </c>
      <c r="C1709" s="395" t="s">
        <v>19068</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f>'Page 1 - General Information'!$G$12</f>
        <v>113361703</v>
      </c>
      <c r="B1710" t="str">
        <f>'Page 1 - General Information'!$G$16</f>
        <v>2532</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113361703</v>
      </c>
      <c r="B1711" t="str">
        <f>'Page 1 - General Information'!$G$16</f>
        <v>2532</v>
      </c>
      <c r="C1711" s="395" t="s">
        <v>19068</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f>'Page 1 - General Information'!$G$12</f>
        <v>113361703</v>
      </c>
      <c r="B1712" t="str">
        <f>'Page 1 - General Information'!$G$16</f>
        <v>2532</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113361703</v>
      </c>
      <c r="B1713" t="str">
        <f>'Page 1 - General Information'!$G$16</f>
        <v>2532</v>
      </c>
      <c r="C1713" s="395" t="s">
        <v>19068</v>
      </c>
      <c r="D1713"/>
      <c r="E1713"/>
      <c r="F1713"/>
      <c r="G1713"/>
      <c r="H1713"/>
      <c r="I1713"/>
      <c r="J1713"/>
      <c r="K1713"/>
      <c r="L1713"/>
      <c r="M1713"/>
      <c r="N1713" t="s">
        <v>4582</v>
      </c>
      <c r="O1713" s="399"/>
      <c r="P1713"/>
      <c r="Q1713"/>
      <c r="R1713" s="399" t="s">
        <v>10264</v>
      </c>
      <c r="S1713" t="s">
        <v>5799</v>
      </c>
      <c r="T1713"/>
      <c r="U1713"/>
      <c r="V1713" s="396" t="str">
        <f>INDEX('Page 2 - Team Information'!$K$14:$AP$184,Y1713,X1713)</f>
        <v xml:space="preserve">Yes </v>
      </c>
      <c r="W1713"/>
      <c r="X1713" s="397">
        <v>6</v>
      </c>
      <c r="Y1713" s="397">
        <v>82</v>
      </c>
    </row>
    <row r="1714" spans="1:25" x14ac:dyDescent="0.25">
      <c r="A1714">
        <f>'Page 1 - General Information'!$G$12</f>
        <v>113361703</v>
      </c>
      <c r="B1714" t="str">
        <f>'Page 1 - General Information'!$G$16</f>
        <v>2532</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113361703</v>
      </c>
      <c r="B1715" t="str">
        <f>'Page 1 - General Information'!$G$16</f>
        <v>2532</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113361703</v>
      </c>
      <c r="B1716" t="str">
        <f>'Page 1 - General Information'!$G$16</f>
        <v>2532</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113361703</v>
      </c>
      <c r="B1717" t="str">
        <f>'Page 1 - General Information'!$G$16</f>
        <v>2532</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113361703</v>
      </c>
      <c r="B1718" t="str">
        <f>'Page 1 - General Information'!$G$16</f>
        <v>2532</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113361703</v>
      </c>
      <c r="B1719" t="str">
        <f>'Page 1 - General Information'!$G$16</f>
        <v>2532</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113361703</v>
      </c>
      <c r="B1720" t="str">
        <f>'Page 1 - General Information'!$G$16</f>
        <v>2532</v>
      </c>
      <c r="C1720" s="395" t="s">
        <v>19068</v>
      </c>
      <c r="D1720"/>
      <c r="E1720"/>
      <c r="F1720"/>
      <c r="G1720"/>
      <c r="H1720"/>
      <c r="I1720"/>
      <c r="J1720"/>
      <c r="K1720"/>
      <c r="L1720"/>
      <c r="M1720"/>
      <c r="N1720" t="s">
        <v>4101</v>
      </c>
      <c r="O1720" s="396">
        <f>INDEX('Page 2 - Team Information'!$K$14:$AP$184,Y1720,X1720)</f>
        <v>14</v>
      </c>
      <c r="P1720"/>
      <c r="Q1720"/>
      <c r="R1720"/>
      <c r="S1720" t="s">
        <v>5806</v>
      </c>
      <c r="T1720"/>
      <c r="U1720"/>
      <c r="V1720"/>
      <c r="W1720"/>
      <c r="X1720" s="397">
        <v>15</v>
      </c>
      <c r="Y1720" s="397">
        <v>82</v>
      </c>
    </row>
    <row r="1721" spans="1:25" x14ac:dyDescent="0.25">
      <c r="A1721">
        <f>'Page 1 - General Information'!$G$12</f>
        <v>113361703</v>
      </c>
      <c r="B1721" t="str">
        <f>'Page 1 - General Information'!$G$16</f>
        <v>2532</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113361703</v>
      </c>
      <c r="B1722" t="str">
        <f>'Page 1 - General Information'!$G$16</f>
        <v>2532</v>
      </c>
      <c r="C1722" s="395" t="s">
        <v>19068</v>
      </c>
      <c r="D1722"/>
      <c r="E1722"/>
      <c r="F1722"/>
      <c r="G1722"/>
      <c r="H1722"/>
      <c r="I1722"/>
      <c r="J1722"/>
      <c r="K1722"/>
      <c r="L1722"/>
      <c r="M1722"/>
      <c r="N1722" t="s">
        <v>4101</v>
      </c>
      <c r="O1722" s="396">
        <f>INDEX('Page 2 - Team Information'!$K$14:$AP$184,Y1722,X1722)</f>
        <v>14</v>
      </c>
      <c r="P1722"/>
      <c r="Q1722"/>
      <c r="R1722"/>
      <c r="S1722" t="s">
        <v>5808</v>
      </c>
      <c r="T1722"/>
      <c r="U1722"/>
      <c r="V1722"/>
      <c r="W1722"/>
      <c r="X1722" s="397">
        <v>17</v>
      </c>
      <c r="Y1722" s="397">
        <v>82</v>
      </c>
    </row>
    <row r="1723" spans="1:25" x14ac:dyDescent="0.25">
      <c r="A1723">
        <f>'Page 1 - General Information'!$G$12</f>
        <v>113361703</v>
      </c>
      <c r="B1723" t="str">
        <f>'Page 1 - General Information'!$G$16</f>
        <v>2532</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113361703</v>
      </c>
      <c r="B1724" t="str">
        <f>'Page 1 - General Information'!$G$16</f>
        <v>2532</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113361703</v>
      </c>
      <c r="B1725" t="str">
        <f>'Page 1 - General Information'!$G$16</f>
        <v>2532</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113361703</v>
      </c>
      <c r="B1726" t="str">
        <f>'Page 1 - General Information'!$G$16</f>
        <v>2532</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113361703</v>
      </c>
      <c r="B1727" t="str">
        <f>'Page 1 - General Information'!$G$16</f>
        <v>2532</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113361703</v>
      </c>
      <c r="B1728" t="str">
        <f>'Page 1 - General Information'!$G$16</f>
        <v>2532</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113361703</v>
      </c>
      <c r="B1729" t="str">
        <f>'Page 1 - General Information'!$G$16</f>
        <v>2532</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113361703</v>
      </c>
      <c r="B1730" t="str">
        <f>'Page 1 - General Information'!$G$16</f>
        <v>2532</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113361703</v>
      </c>
      <c r="B1731" t="str">
        <f>'Page 1 - General Information'!$G$16</f>
        <v>2532</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113361703</v>
      </c>
      <c r="B1732" t="str">
        <f>'Page 1 - General Information'!$G$16</f>
        <v>2532</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113361703</v>
      </c>
      <c r="B1733" t="str">
        <f>'Page 1 - General Information'!$G$16</f>
        <v>2532</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113361703</v>
      </c>
      <c r="B1734" t="str">
        <f>'Page 1 - General Information'!$G$16</f>
        <v>2532</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113361703</v>
      </c>
      <c r="B1735" t="str">
        <f>'Page 1 - General Information'!$G$16</f>
        <v>2532</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113361703</v>
      </c>
      <c r="B1736" t="str">
        <f>'Page 1 - General Information'!$G$16</f>
        <v>2532</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113361703</v>
      </c>
      <c r="B1737" t="str">
        <f>'Page 1 - General Information'!$G$16</f>
        <v>2532</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113361703</v>
      </c>
      <c r="B1738" t="str">
        <f>'Page 1 - General Information'!$G$16</f>
        <v>2532</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113361703</v>
      </c>
      <c r="B1739" t="str">
        <f>'Page 1 - General Information'!$G$16</f>
        <v>2532</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113361703</v>
      </c>
      <c r="B1740" t="str">
        <f>'Page 1 - General Information'!$G$16</f>
        <v>2532</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113361703</v>
      </c>
      <c r="B1741" t="str">
        <f>'Page 1 - General Information'!$G$16</f>
        <v>2532</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113361703</v>
      </c>
      <c r="B1742" t="str">
        <f>'Page 1 - General Information'!$G$16</f>
        <v>2532</v>
      </c>
      <c r="C1742" s="395" t="s">
        <v>19068</v>
      </c>
      <c r="D1742"/>
      <c r="E1742"/>
      <c r="F1742"/>
      <c r="G1742"/>
      <c r="H1742"/>
      <c r="I1742"/>
      <c r="J1742"/>
      <c r="K1742"/>
      <c r="L1742"/>
      <c r="M1742"/>
      <c r="N1742" t="s">
        <v>4582</v>
      </c>
      <c r="O1742" s="399"/>
      <c r="P1742"/>
      <c r="Q1742"/>
      <c r="R1742" s="399" t="s">
        <v>10264</v>
      </c>
      <c r="S1742" t="s">
        <v>5828</v>
      </c>
      <c r="T1742"/>
      <c r="U1742"/>
      <c r="V1742" s="396" t="str">
        <f>INDEX('Page 2 - Team Information'!$K$14:$AP$184,Y1742,X1742)</f>
        <v xml:space="preserve">Yes </v>
      </c>
      <c r="W1742"/>
      <c r="X1742" s="397">
        <v>5</v>
      </c>
      <c r="Y1742" s="397">
        <v>84</v>
      </c>
    </row>
    <row r="1743" spans="1:25" x14ac:dyDescent="0.25">
      <c r="A1743">
        <f>'Page 1 - General Information'!$G$12</f>
        <v>113361703</v>
      </c>
      <c r="B1743" t="str">
        <f>'Page 1 - General Information'!$G$16</f>
        <v>2532</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113361703</v>
      </c>
      <c r="B1744" t="str">
        <f>'Page 1 - General Information'!$G$16</f>
        <v>2532</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113361703</v>
      </c>
      <c r="B1745" t="str">
        <f>'Page 1 - General Information'!$G$16</f>
        <v>2532</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113361703</v>
      </c>
      <c r="B1746" t="str">
        <f>'Page 1 - General Information'!$G$16</f>
        <v>2532</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113361703</v>
      </c>
      <c r="B1747" t="str">
        <f>'Page 1 - General Information'!$G$16</f>
        <v>2532</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113361703</v>
      </c>
      <c r="B1748" t="str">
        <f>'Page 1 - General Information'!$G$16</f>
        <v>2532</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113361703</v>
      </c>
      <c r="B1749" t="str">
        <f>'Page 1 - General Information'!$G$16</f>
        <v>2532</v>
      </c>
      <c r="C1749" s="395" t="s">
        <v>19068</v>
      </c>
      <c r="D1749"/>
      <c r="E1749"/>
      <c r="F1749"/>
      <c r="G1749"/>
      <c r="H1749"/>
      <c r="I1749"/>
      <c r="J1749"/>
      <c r="K1749"/>
      <c r="L1749"/>
      <c r="M1749"/>
      <c r="N1749" t="s">
        <v>4101</v>
      </c>
      <c r="O1749" s="396">
        <f>INDEX('Page 2 - Team Information'!$K$14:$AP$184,Y1749,X1749)</f>
        <v>7</v>
      </c>
      <c r="P1749"/>
      <c r="Q1749"/>
      <c r="R1749"/>
      <c r="S1749" t="s">
        <v>5835</v>
      </c>
      <c r="T1749"/>
      <c r="U1749"/>
      <c r="V1749"/>
      <c r="W1749"/>
      <c r="X1749" s="397">
        <v>14</v>
      </c>
      <c r="Y1749" s="397">
        <v>84</v>
      </c>
    </row>
    <row r="1750" spans="1:25" x14ac:dyDescent="0.25">
      <c r="A1750">
        <f>'Page 1 - General Information'!$G$12</f>
        <v>113361703</v>
      </c>
      <c r="B1750" t="str">
        <f>'Page 1 - General Information'!$G$16</f>
        <v>2532</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113361703</v>
      </c>
      <c r="B1751" t="str">
        <f>'Page 1 - General Information'!$G$16</f>
        <v>2532</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113361703</v>
      </c>
      <c r="B1752" t="str">
        <f>'Page 1 - General Information'!$G$16</f>
        <v>2532</v>
      </c>
      <c r="C1752" s="395" t="s">
        <v>19068</v>
      </c>
      <c r="D1752"/>
      <c r="E1752"/>
      <c r="F1752"/>
      <c r="G1752"/>
      <c r="H1752"/>
      <c r="I1752"/>
      <c r="J1752"/>
      <c r="K1752"/>
      <c r="L1752"/>
      <c r="M1752"/>
      <c r="N1752" t="s">
        <v>4101</v>
      </c>
      <c r="O1752" s="396">
        <f>INDEX('Page 2 - Team Information'!$K$14:$AP$184,Y1752,X1752)</f>
        <v>7</v>
      </c>
      <c r="P1752"/>
      <c r="Q1752"/>
      <c r="R1752"/>
      <c r="S1752" t="s">
        <v>5838</v>
      </c>
      <c r="T1752"/>
      <c r="U1752"/>
      <c r="V1752"/>
      <c r="W1752"/>
      <c r="X1752" s="397">
        <v>17</v>
      </c>
      <c r="Y1752" s="397">
        <v>84</v>
      </c>
    </row>
    <row r="1753" spans="1:25" x14ac:dyDescent="0.25">
      <c r="A1753">
        <f>'Page 1 - General Information'!$G$12</f>
        <v>113361703</v>
      </c>
      <c r="B1753" t="str">
        <f>'Page 1 - General Information'!$G$16</f>
        <v>2532</v>
      </c>
      <c r="C1753" s="395" t="s">
        <v>19068</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f>'Page 1 - General Information'!$G$12</f>
        <v>113361703</v>
      </c>
      <c r="B1754" t="str">
        <f>'Page 1 - General Information'!$G$16</f>
        <v>2532</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113361703</v>
      </c>
      <c r="B1755" t="str">
        <f>'Page 1 - General Information'!$G$16</f>
        <v>2532</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113361703</v>
      </c>
      <c r="B1756" t="str">
        <f>'Page 1 - General Information'!$G$16</f>
        <v>2532</v>
      </c>
      <c r="C1756" s="395" t="s">
        <v>19068</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f>'Page 1 - General Information'!$G$12</f>
        <v>113361703</v>
      </c>
      <c r="B1757" t="str">
        <f>'Page 1 - General Information'!$G$16</f>
        <v>2532</v>
      </c>
      <c r="C1757" s="395" t="s">
        <v>19068</v>
      </c>
      <c r="D1757"/>
      <c r="E1757"/>
      <c r="F1757"/>
      <c r="G1757"/>
      <c r="H1757"/>
      <c r="I1757"/>
      <c r="J1757"/>
      <c r="K1757"/>
      <c r="L1757"/>
      <c r="M1757"/>
      <c r="N1757" t="s">
        <v>4582</v>
      </c>
      <c r="O1757" s="399"/>
      <c r="P1757"/>
      <c r="Q1757"/>
      <c r="R1757" s="399" t="s">
        <v>10264</v>
      </c>
      <c r="S1757" t="s">
        <v>5843</v>
      </c>
      <c r="T1757"/>
      <c r="U1757"/>
      <c r="V1757" s="396" t="str">
        <f>INDEX('Page 2 - Team Information'!$K$14:$AP$184,Y1757,X1757)</f>
        <v xml:space="preserve">Yes </v>
      </c>
      <c r="W1757"/>
      <c r="X1757" s="397">
        <v>5</v>
      </c>
      <c r="Y1757" s="397">
        <v>85</v>
      </c>
    </row>
    <row r="1758" spans="1:25" x14ac:dyDescent="0.25">
      <c r="A1758">
        <f>'Page 1 - General Information'!$G$12</f>
        <v>113361703</v>
      </c>
      <c r="B1758" t="str">
        <f>'Page 1 - General Information'!$G$16</f>
        <v>2532</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113361703</v>
      </c>
      <c r="B1759" t="str">
        <f>'Page 1 - General Information'!$G$16</f>
        <v>2532</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113361703</v>
      </c>
      <c r="B1760" t="str">
        <f>'Page 1 - General Information'!$G$16</f>
        <v>2532</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113361703</v>
      </c>
      <c r="B1761" t="str">
        <f>'Page 1 - General Information'!$G$16</f>
        <v>2532</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113361703</v>
      </c>
      <c r="B1762" t="str">
        <f>'Page 1 - General Information'!$G$16</f>
        <v>2532</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113361703</v>
      </c>
      <c r="B1763" t="str">
        <f>'Page 1 - General Information'!$G$16</f>
        <v>2532</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113361703</v>
      </c>
      <c r="B1764" t="str">
        <f>'Page 1 - General Information'!$G$16</f>
        <v>2532</v>
      </c>
      <c r="C1764" s="395" t="s">
        <v>19068</v>
      </c>
      <c r="D1764"/>
      <c r="E1764"/>
      <c r="F1764"/>
      <c r="G1764"/>
      <c r="H1764"/>
      <c r="I1764"/>
      <c r="J1764"/>
      <c r="K1764"/>
      <c r="L1764"/>
      <c r="M1764"/>
      <c r="N1764" t="s">
        <v>4101</v>
      </c>
      <c r="O1764" s="396">
        <f>INDEX('Page 2 - Team Information'!$K$14:$AP$184,Y1764,X1764)</f>
        <v>18</v>
      </c>
      <c r="P1764"/>
      <c r="Q1764"/>
      <c r="R1764"/>
      <c r="S1764" t="s">
        <v>5850</v>
      </c>
      <c r="T1764"/>
      <c r="U1764"/>
      <c r="V1764"/>
      <c r="W1764"/>
      <c r="X1764" s="397">
        <v>14</v>
      </c>
      <c r="Y1764" s="397">
        <v>85</v>
      </c>
    </row>
    <row r="1765" spans="1:25" x14ac:dyDescent="0.25">
      <c r="A1765">
        <f>'Page 1 - General Information'!$G$12</f>
        <v>113361703</v>
      </c>
      <c r="B1765" t="str">
        <f>'Page 1 - General Information'!$G$16</f>
        <v>2532</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113361703</v>
      </c>
      <c r="B1766" t="str">
        <f>'Page 1 - General Information'!$G$16</f>
        <v>2532</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113361703</v>
      </c>
      <c r="B1767" t="str">
        <f>'Page 1 - General Information'!$G$16</f>
        <v>2532</v>
      </c>
      <c r="C1767" s="395" t="s">
        <v>19068</v>
      </c>
      <c r="D1767"/>
      <c r="E1767"/>
      <c r="F1767"/>
      <c r="G1767"/>
      <c r="H1767"/>
      <c r="I1767"/>
      <c r="J1767"/>
      <c r="K1767"/>
      <c r="L1767"/>
      <c r="M1767"/>
      <c r="N1767" t="s">
        <v>4101</v>
      </c>
      <c r="O1767" s="396">
        <f>INDEX('Page 2 - Team Information'!$K$14:$AP$184,Y1767,X1767)</f>
        <v>18</v>
      </c>
      <c r="P1767"/>
      <c r="Q1767"/>
      <c r="R1767"/>
      <c r="S1767" t="s">
        <v>5853</v>
      </c>
      <c r="T1767"/>
      <c r="U1767"/>
      <c r="V1767"/>
      <c r="W1767"/>
      <c r="X1767" s="397">
        <v>17</v>
      </c>
      <c r="Y1767" s="397">
        <v>85</v>
      </c>
    </row>
    <row r="1768" spans="1:25" x14ac:dyDescent="0.25">
      <c r="A1768">
        <f>'Page 1 - General Information'!$G$12</f>
        <v>113361703</v>
      </c>
      <c r="B1768" t="str">
        <f>'Page 1 - General Information'!$G$16</f>
        <v>2532</v>
      </c>
      <c r="C1768" s="395" t="s">
        <v>19068</v>
      </c>
      <c r="D1768"/>
      <c r="E1768"/>
      <c r="F1768"/>
      <c r="G1768"/>
      <c r="H1768"/>
      <c r="I1768"/>
      <c r="J1768"/>
      <c r="K1768"/>
      <c r="L1768"/>
      <c r="M1768"/>
      <c r="N1768" t="s">
        <v>4101</v>
      </c>
      <c r="O1768" s="396">
        <f>INDEX('Page 2 - Team Information'!$K$14:$AP$184,Y1768,X1768)</f>
        <v>18</v>
      </c>
      <c r="P1768"/>
      <c r="Q1768"/>
      <c r="R1768"/>
      <c r="S1768" t="s">
        <v>5854</v>
      </c>
      <c r="T1768"/>
      <c r="U1768"/>
      <c r="V1768"/>
      <c r="W1768"/>
      <c r="X1768" s="397">
        <v>19</v>
      </c>
      <c r="Y1768" s="397">
        <v>85</v>
      </c>
    </row>
    <row r="1769" spans="1:25" x14ac:dyDescent="0.25">
      <c r="A1769">
        <f>'Page 1 - General Information'!$G$12</f>
        <v>113361703</v>
      </c>
      <c r="B1769" t="str">
        <f>'Page 1 - General Information'!$G$16</f>
        <v>2532</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113361703</v>
      </c>
      <c r="B1770" t="str">
        <f>'Page 1 - General Information'!$G$16</f>
        <v>2532</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113361703</v>
      </c>
      <c r="B1771" t="str">
        <f>'Page 1 - General Information'!$G$16</f>
        <v>2532</v>
      </c>
      <c r="C1771" s="395" t="s">
        <v>19068</v>
      </c>
      <c r="D1771"/>
      <c r="E1771"/>
      <c r="F1771"/>
      <c r="G1771"/>
      <c r="H1771"/>
      <c r="I1771"/>
      <c r="J1771"/>
      <c r="K1771"/>
      <c r="L1771"/>
      <c r="M1771"/>
      <c r="N1771" t="s">
        <v>4101</v>
      </c>
      <c r="O1771" s="396">
        <f>INDEX('Page 2 - Team Information'!$K$14:$AP$184,Y1771,X1771)</f>
        <v>18</v>
      </c>
      <c r="P1771"/>
      <c r="Q1771"/>
      <c r="R1771"/>
      <c r="S1771" t="s">
        <v>5857</v>
      </c>
      <c r="T1771"/>
      <c r="U1771"/>
      <c r="V1771"/>
      <c r="W1771"/>
      <c r="X1771" s="397">
        <v>22</v>
      </c>
      <c r="Y1771" s="397">
        <v>85</v>
      </c>
    </row>
    <row r="1772" spans="1:25" x14ac:dyDescent="0.25">
      <c r="A1772">
        <f>'Page 1 - General Information'!$G$12</f>
        <v>113361703</v>
      </c>
      <c r="B1772" t="str">
        <f>'Page 1 - General Information'!$G$16</f>
        <v>2532</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f>'Page 1 - General Information'!$G$12</f>
        <v>113361703</v>
      </c>
      <c r="B1773" t="str">
        <f>'Page 1 - General Information'!$G$16</f>
        <v>2532</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113361703</v>
      </c>
      <c r="B1774" t="str">
        <f>'Page 1 - General Information'!$G$16</f>
        <v>2532</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113361703</v>
      </c>
      <c r="B1775" t="str">
        <f>'Page 1 - General Information'!$G$16</f>
        <v>2532</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113361703</v>
      </c>
      <c r="B1776" t="str">
        <f>'Page 1 - General Information'!$G$16</f>
        <v>2532</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113361703</v>
      </c>
      <c r="B1777" t="str">
        <f>'Page 1 - General Information'!$G$16</f>
        <v>2532</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113361703</v>
      </c>
      <c r="B1778" t="str">
        <f>'Page 1 - General Information'!$G$16</f>
        <v>2532</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113361703</v>
      </c>
      <c r="B1779" t="str">
        <f>'Page 1 - General Information'!$G$16</f>
        <v>2532</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f>'Page 1 - General Information'!$G$12</f>
        <v>113361703</v>
      </c>
      <c r="B1780" t="str">
        <f>'Page 1 - General Information'!$G$16</f>
        <v>2532</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113361703</v>
      </c>
      <c r="B1781" t="str">
        <f>'Page 1 - General Information'!$G$16</f>
        <v>2532</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113361703</v>
      </c>
      <c r="B1782" t="str">
        <f>'Page 1 - General Information'!$G$16</f>
        <v>2532</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f>'Page 1 - General Information'!$G$12</f>
        <v>113361703</v>
      </c>
      <c r="B1783" t="str">
        <f>'Page 1 - General Information'!$G$16</f>
        <v>2532</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f>'Page 1 - General Information'!$G$12</f>
        <v>113361703</v>
      </c>
      <c r="B1784" t="str">
        <f>'Page 1 - General Information'!$G$16</f>
        <v>2532</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113361703</v>
      </c>
      <c r="B1785" t="str">
        <f>'Page 1 - General Information'!$G$16</f>
        <v>2532</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113361703</v>
      </c>
      <c r="B1786" t="str">
        <f>'Page 1 - General Information'!$G$16</f>
        <v>2532</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f>'Page 1 - General Information'!$G$12</f>
        <v>113361703</v>
      </c>
      <c r="B1787" t="str">
        <f>'Page 1 - General Information'!$G$16</f>
        <v>2532</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113361703</v>
      </c>
      <c r="B1788" t="str">
        <f>'Page 1 - General Information'!$G$16</f>
        <v>2532</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113361703</v>
      </c>
      <c r="B1789" t="str">
        <f>'Page 1 - General Information'!$G$16</f>
        <v>2532</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113361703</v>
      </c>
      <c r="B1790" t="str">
        <f>'Page 1 - General Information'!$G$16</f>
        <v>2532</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113361703</v>
      </c>
      <c r="B1791" t="str">
        <f>'Page 1 - General Information'!$G$16</f>
        <v>2532</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113361703</v>
      </c>
      <c r="B1792" t="str">
        <f>'Page 1 - General Information'!$G$16</f>
        <v>2532</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113361703</v>
      </c>
      <c r="B1793" t="str">
        <f>'Page 1 - General Information'!$G$16</f>
        <v>2532</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113361703</v>
      </c>
      <c r="B1794" t="str">
        <f>'Page 1 - General Information'!$G$16</f>
        <v>2532</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113361703</v>
      </c>
      <c r="B1795" t="str">
        <f>'Page 1 - General Information'!$G$16</f>
        <v>2532</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113361703</v>
      </c>
      <c r="B1796" t="str">
        <f>'Page 1 - General Information'!$G$16</f>
        <v>2532</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113361703</v>
      </c>
      <c r="B1797" t="str">
        <f>'Page 1 - General Information'!$G$16</f>
        <v>2532</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113361703</v>
      </c>
      <c r="B1798" t="str">
        <f>'Page 1 - General Information'!$G$16</f>
        <v>2532</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113361703</v>
      </c>
      <c r="B1799" t="str">
        <f>'Page 1 - General Information'!$G$16</f>
        <v>2532</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113361703</v>
      </c>
      <c r="B1800" t="str">
        <f>'Page 1 - General Information'!$G$16</f>
        <v>2532</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113361703</v>
      </c>
      <c r="B1801" t="str">
        <f>'Page 1 - General Information'!$G$16</f>
        <v>2532</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113361703</v>
      </c>
      <c r="B1802" t="str">
        <f>'Page 1 - General Information'!$G$16</f>
        <v>2532</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113361703</v>
      </c>
      <c r="B1803" t="str">
        <f>'Page 1 - General Information'!$G$16</f>
        <v>2532</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113361703</v>
      </c>
      <c r="B1804" t="str">
        <f>'Page 1 - General Information'!$G$16</f>
        <v>2532</v>
      </c>
      <c r="C1804" s="395" t="s">
        <v>19068</v>
      </c>
      <c r="D1804"/>
      <c r="E1804"/>
      <c r="F1804"/>
      <c r="G1804"/>
      <c r="H1804"/>
      <c r="I1804"/>
      <c r="J1804"/>
      <c r="K1804"/>
      <c r="L1804"/>
      <c r="M1804"/>
      <c r="N1804" t="s">
        <v>4582</v>
      </c>
      <c r="O1804" s="399"/>
      <c r="P1804"/>
      <c r="Q1804"/>
      <c r="R1804" s="399" t="s">
        <v>10264</v>
      </c>
      <c r="S1804" t="s">
        <v>5890</v>
      </c>
      <c r="T1804"/>
      <c r="U1804"/>
      <c r="V1804" s="396" t="str">
        <f>INDEX('Page 2 - Team Information'!$K$14:$AP$184,Y1804,X1804)</f>
        <v xml:space="preserve">Yes </v>
      </c>
      <c r="W1804"/>
      <c r="X1804" s="397">
        <v>7</v>
      </c>
      <c r="Y1804" s="397">
        <v>88</v>
      </c>
    </row>
    <row r="1805" spans="1:25" x14ac:dyDescent="0.25">
      <c r="A1805">
        <f>'Page 1 - General Information'!$G$12</f>
        <v>113361703</v>
      </c>
      <c r="B1805" t="str">
        <f>'Page 1 - General Information'!$G$16</f>
        <v>2532</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113361703</v>
      </c>
      <c r="B1806" t="str">
        <f>'Page 1 - General Information'!$G$16</f>
        <v>2532</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113361703</v>
      </c>
      <c r="B1807" t="str">
        <f>'Page 1 - General Information'!$G$16</f>
        <v>2532</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113361703</v>
      </c>
      <c r="B1808" t="str">
        <f>'Page 1 - General Information'!$G$16</f>
        <v>2532</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113361703</v>
      </c>
      <c r="B1809" t="str">
        <f>'Page 1 - General Information'!$G$16</f>
        <v>2532</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113361703</v>
      </c>
      <c r="B1810" t="str">
        <f>'Page 1 - General Information'!$G$16</f>
        <v>2532</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113361703</v>
      </c>
      <c r="B1811" t="str">
        <f>'Page 1 - General Information'!$G$16</f>
        <v>2532</v>
      </c>
      <c r="C1811" s="395" t="s">
        <v>19068</v>
      </c>
      <c r="D1811"/>
      <c r="E1811"/>
      <c r="F1811"/>
      <c r="G1811"/>
      <c r="H1811"/>
      <c r="I1811"/>
      <c r="J1811"/>
      <c r="K1811"/>
      <c r="L1811"/>
      <c r="M1811"/>
      <c r="N1811" t="s">
        <v>4101</v>
      </c>
      <c r="O1811" s="396">
        <f>INDEX('Page 2 - Team Information'!$K$14:$AP$184,Y1811,X1811)</f>
        <v>17</v>
      </c>
      <c r="P1811"/>
      <c r="Q1811"/>
      <c r="R1811"/>
      <c r="S1811" t="s">
        <v>5897</v>
      </c>
      <c r="T1811"/>
      <c r="U1811"/>
      <c r="V1811"/>
      <c r="W1811"/>
      <c r="X1811" s="397">
        <v>16</v>
      </c>
      <c r="Y1811" s="397">
        <v>88</v>
      </c>
    </row>
    <row r="1812" spans="1:25" x14ac:dyDescent="0.25">
      <c r="A1812">
        <f>'Page 1 - General Information'!$G$12</f>
        <v>113361703</v>
      </c>
      <c r="B1812" t="str">
        <f>'Page 1 - General Information'!$G$16</f>
        <v>2532</v>
      </c>
      <c r="C1812" s="395" t="s">
        <v>19068</v>
      </c>
      <c r="D1812"/>
      <c r="E1812"/>
      <c r="F1812"/>
      <c r="G1812"/>
      <c r="H1812"/>
      <c r="I1812"/>
      <c r="J1812"/>
      <c r="K1812"/>
      <c r="L1812"/>
      <c r="M1812"/>
      <c r="N1812" t="s">
        <v>4101</v>
      </c>
      <c r="O1812" s="396">
        <f>INDEX('Page 2 - Team Information'!$K$14:$AP$184,Y1812,X1812)</f>
        <v>17</v>
      </c>
      <c r="P1812"/>
      <c r="Q1812"/>
      <c r="R1812"/>
      <c r="S1812" t="s">
        <v>5898</v>
      </c>
      <c r="T1812"/>
      <c r="U1812"/>
      <c r="V1812"/>
      <c r="W1812"/>
      <c r="X1812" s="397">
        <v>17</v>
      </c>
      <c r="Y1812" s="397">
        <v>88</v>
      </c>
    </row>
    <row r="1813" spans="1:25" x14ac:dyDescent="0.25">
      <c r="A1813">
        <f>'Page 1 - General Information'!$G$12</f>
        <v>113361703</v>
      </c>
      <c r="B1813" t="str">
        <f>'Page 1 - General Information'!$G$16</f>
        <v>2532</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113361703</v>
      </c>
      <c r="B1814" t="str">
        <f>'Page 1 - General Information'!$G$16</f>
        <v>2532</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113361703</v>
      </c>
      <c r="B1815" t="str">
        <f>'Page 1 - General Information'!$G$16</f>
        <v>2532</v>
      </c>
      <c r="C1815" s="395" t="s">
        <v>19068</v>
      </c>
      <c r="D1815"/>
      <c r="E1815"/>
      <c r="F1815"/>
      <c r="G1815"/>
      <c r="H1815"/>
      <c r="I1815"/>
      <c r="J1815"/>
      <c r="K1815"/>
      <c r="L1815"/>
      <c r="M1815"/>
      <c r="N1815" t="s">
        <v>4101</v>
      </c>
      <c r="O1815" s="396">
        <f>INDEX('Page 2 - Team Information'!$K$14:$AP$184,Y1815,X1815)</f>
        <v>17</v>
      </c>
      <c r="P1815"/>
      <c r="Q1815"/>
      <c r="R1815"/>
      <c r="S1815" t="s">
        <v>5901</v>
      </c>
      <c r="T1815"/>
      <c r="U1815"/>
      <c r="V1815"/>
      <c r="W1815"/>
      <c r="X1815" s="397">
        <v>21</v>
      </c>
      <c r="Y1815" s="397">
        <v>88</v>
      </c>
    </row>
    <row r="1816" spans="1:25" x14ac:dyDescent="0.25">
      <c r="A1816">
        <f>'Page 1 - General Information'!$G$12</f>
        <v>113361703</v>
      </c>
      <c r="B1816" t="str">
        <f>'Page 1 - General Information'!$G$16</f>
        <v>2532</v>
      </c>
      <c r="C1816" s="395" t="s">
        <v>19068</v>
      </c>
      <c r="D1816"/>
      <c r="E1816"/>
      <c r="F1816"/>
      <c r="G1816"/>
      <c r="H1816"/>
      <c r="I1816"/>
      <c r="J1816"/>
      <c r="K1816"/>
      <c r="L1816"/>
      <c r="M1816"/>
      <c r="N1816" t="s">
        <v>4101</v>
      </c>
      <c r="O1816" s="396">
        <f>INDEX('Page 2 - Team Information'!$K$14:$AP$184,Y1816,X1816)</f>
        <v>17</v>
      </c>
      <c r="P1816"/>
      <c r="Q1816"/>
      <c r="R1816"/>
      <c r="S1816" t="s">
        <v>5902</v>
      </c>
      <c r="T1816"/>
      <c r="U1816"/>
      <c r="V1816"/>
      <c r="W1816"/>
      <c r="X1816" s="397">
        <v>22</v>
      </c>
      <c r="Y1816" s="397">
        <v>88</v>
      </c>
    </row>
    <row r="1817" spans="1:25" x14ac:dyDescent="0.25">
      <c r="A1817">
        <f>'Page 1 - General Information'!$G$12</f>
        <v>113361703</v>
      </c>
      <c r="B1817" t="str">
        <f>'Page 1 - General Information'!$G$16</f>
        <v>2532</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113361703</v>
      </c>
      <c r="B1818" t="str">
        <f>'Page 1 - General Information'!$G$16</f>
        <v>2532</v>
      </c>
      <c r="C1818" s="395" t="s">
        <v>19068</v>
      </c>
      <c r="D1818"/>
      <c r="E1818"/>
      <c r="F1818"/>
      <c r="G1818"/>
      <c r="H1818"/>
      <c r="I1818"/>
      <c r="J1818"/>
      <c r="K1818"/>
      <c r="L1818"/>
      <c r="M1818"/>
      <c r="N1818" t="s">
        <v>4582</v>
      </c>
      <c r="O1818" s="399"/>
      <c r="P1818"/>
      <c r="Q1818"/>
      <c r="R1818" s="399" t="s">
        <v>10264</v>
      </c>
      <c r="S1818" t="s">
        <v>5904</v>
      </c>
      <c r="T1818"/>
      <c r="U1818"/>
      <c r="V1818" s="396" t="str">
        <f>INDEX('Page 2 - Team Information'!$K$14:$AP$184,Y1818,X1818)</f>
        <v xml:space="preserve">Yes </v>
      </c>
      <c r="W1818"/>
      <c r="X1818" s="397">
        <v>6</v>
      </c>
      <c r="Y1818" s="397">
        <v>89</v>
      </c>
    </row>
    <row r="1819" spans="1:25" x14ac:dyDescent="0.25">
      <c r="A1819">
        <f>'Page 1 - General Information'!$G$12</f>
        <v>113361703</v>
      </c>
      <c r="B1819" t="str">
        <f>'Page 1 - General Information'!$G$16</f>
        <v>2532</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113361703</v>
      </c>
      <c r="B1820" t="str">
        <f>'Page 1 - General Information'!$G$16</f>
        <v>2532</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113361703</v>
      </c>
      <c r="B1821" t="str">
        <f>'Page 1 - General Information'!$G$16</f>
        <v>2532</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113361703</v>
      </c>
      <c r="B1822" t="str">
        <f>'Page 1 - General Information'!$G$16</f>
        <v>2532</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113361703</v>
      </c>
      <c r="B1823" t="str">
        <f>'Page 1 - General Information'!$G$16</f>
        <v>2532</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113361703</v>
      </c>
      <c r="B1824" t="str">
        <f>'Page 1 - General Information'!$G$16</f>
        <v>2532</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113361703</v>
      </c>
      <c r="B1825" t="str">
        <f>'Page 1 - General Information'!$G$16</f>
        <v>2532</v>
      </c>
      <c r="C1825" s="395" t="s">
        <v>19068</v>
      </c>
      <c r="D1825"/>
      <c r="E1825"/>
      <c r="F1825"/>
      <c r="G1825"/>
      <c r="H1825"/>
      <c r="I1825"/>
      <c r="J1825"/>
      <c r="K1825"/>
      <c r="L1825"/>
      <c r="M1825"/>
      <c r="N1825" t="s">
        <v>4101</v>
      </c>
      <c r="O1825" s="396">
        <f>INDEX('Page 2 - Team Information'!$K$14:$AP$184,Y1825,X1825)</f>
        <v>14</v>
      </c>
      <c r="P1825"/>
      <c r="Q1825"/>
      <c r="R1825"/>
      <c r="S1825" t="s">
        <v>5911</v>
      </c>
      <c r="T1825"/>
      <c r="U1825"/>
      <c r="V1825"/>
      <c r="W1825"/>
      <c r="X1825" s="397">
        <v>15</v>
      </c>
      <c r="Y1825" s="397">
        <v>89</v>
      </c>
    </row>
    <row r="1826" spans="1:25" x14ac:dyDescent="0.25">
      <c r="A1826">
        <f>'Page 1 - General Information'!$G$12</f>
        <v>113361703</v>
      </c>
      <c r="B1826" t="str">
        <f>'Page 1 - General Information'!$G$16</f>
        <v>2532</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113361703</v>
      </c>
      <c r="B1827" t="str">
        <f>'Page 1 - General Information'!$G$16</f>
        <v>2532</v>
      </c>
      <c r="C1827" s="395" t="s">
        <v>19068</v>
      </c>
      <c r="D1827"/>
      <c r="E1827"/>
      <c r="F1827"/>
      <c r="G1827"/>
      <c r="H1827"/>
      <c r="I1827"/>
      <c r="J1827"/>
      <c r="K1827"/>
      <c r="L1827"/>
      <c r="M1827"/>
      <c r="N1827" t="s">
        <v>4101</v>
      </c>
      <c r="O1827" s="396">
        <f>INDEX('Page 2 - Team Information'!$K$14:$AP$184,Y1827,X1827)</f>
        <v>14</v>
      </c>
      <c r="P1827"/>
      <c r="Q1827"/>
      <c r="R1827"/>
      <c r="S1827" t="s">
        <v>5913</v>
      </c>
      <c r="T1827"/>
      <c r="U1827"/>
      <c r="V1827"/>
      <c r="W1827"/>
      <c r="X1827" s="397">
        <v>17</v>
      </c>
      <c r="Y1827" s="397">
        <v>89</v>
      </c>
    </row>
    <row r="1828" spans="1:25" x14ac:dyDescent="0.25">
      <c r="A1828">
        <f>'Page 1 - General Information'!$G$12</f>
        <v>113361703</v>
      </c>
      <c r="B1828" t="str">
        <f>'Page 1 - General Information'!$G$16</f>
        <v>2532</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113361703</v>
      </c>
      <c r="B1829" t="str">
        <f>'Page 1 - General Information'!$G$16</f>
        <v>2532</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113361703</v>
      </c>
      <c r="B1830" t="str">
        <f>'Page 1 - General Information'!$G$16</f>
        <v>2532</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113361703</v>
      </c>
      <c r="B1831" t="str">
        <f>'Page 1 - General Information'!$G$16</f>
        <v>2532</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113361703</v>
      </c>
      <c r="B1832" t="str">
        <f>'Page 1 - General Information'!$G$16</f>
        <v>2532</v>
      </c>
      <c r="C1832" s="395" t="s">
        <v>19068</v>
      </c>
      <c r="D1832"/>
      <c r="E1832"/>
      <c r="F1832"/>
      <c r="G1832"/>
      <c r="H1832"/>
      <c r="I1832"/>
      <c r="J1832"/>
      <c r="K1832"/>
      <c r="L1832"/>
      <c r="M1832"/>
      <c r="N1832" t="s">
        <v>4582</v>
      </c>
      <c r="O1832" s="399"/>
      <c r="P1832"/>
      <c r="Q1832"/>
      <c r="R1832" s="399" t="s">
        <v>10264</v>
      </c>
      <c r="S1832" t="s">
        <v>5918</v>
      </c>
      <c r="T1832"/>
      <c r="U1832"/>
      <c r="V1832" s="396" t="str">
        <f>INDEX('Page 2 - Team Information'!$K$14:$AP$184,Y1832,X1832)</f>
        <v xml:space="preserve">Yes </v>
      </c>
      <c r="W1832"/>
      <c r="X1832" s="397">
        <v>5</v>
      </c>
      <c r="Y1832" s="397">
        <v>90</v>
      </c>
    </row>
    <row r="1833" spans="1:25" x14ac:dyDescent="0.25">
      <c r="A1833">
        <f>'Page 1 - General Information'!$G$12</f>
        <v>113361703</v>
      </c>
      <c r="B1833" t="str">
        <f>'Page 1 - General Information'!$G$16</f>
        <v>2532</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113361703</v>
      </c>
      <c r="B1834" t="str">
        <f>'Page 1 - General Information'!$G$16</f>
        <v>2532</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113361703</v>
      </c>
      <c r="B1835" t="str">
        <f>'Page 1 - General Information'!$G$16</f>
        <v>2532</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113361703</v>
      </c>
      <c r="B1836" t="str">
        <f>'Page 1 - General Information'!$G$16</f>
        <v>2532</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113361703</v>
      </c>
      <c r="B1837" t="str">
        <f>'Page 1 - General Information'!$G$16</f>
        <v>2532</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113361703</v>
      </c>
      <c r="B1838" t="str">
        <f>'Page 1 - General Information'!$G$16</f>
        <v>2532</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113361703</v>
      </c>
      <c r="B1839" t="str">
        <f>'Page 1 - General Information'!$G$16</f>
        <v>2532</v>
      </c>
      <c r="C1839" s="395" t="s">
        <v>19068</v>
      </c>
      <c r="D1839"/>
      <c r="E1839"/>
      <c r="F1839"/>
      <c r="G1839"/>
      <c r="H1839"/>
      <c r="I1839"/>
      <c r="J1839"/>
      <c r="K1839"/>
      <c r="L1839"/>
      <c r="M1839"/>
      <c r="N1839" t="s">
        <v>4101</v>
      </c>
      <c r="O1839" s="396">
        <f>INDEX('Page 2 - Team Information'!$K$14:$AP$184,Y1839,X1839)</f>
        <v>16</v>
      </c>
      <c r="P1839"/>
      <c r="Q1839"/>
      <c r="R1839"/>
      <c r="S1839" t="s">
        <v>5925</v>
      </c>
      <c r="T1839"/>
      <c r="U1839"/>
      <c r="V1839"/>
      <c r="W1839"/>
      <c r="X1839" s="397">
        <v>14</v>
      </c>
      <c r="Y1839" s="397">
        <v>90</v>
      </c>
    </row>
    <row r="1840" spans="1:25" x14ac:dyDescent="0.25">
      <c r="A1840">
        <f>'Page 1 - General Information'!$G$12</f>
        <v>113361703</v>
      </c>
      <c r="B1840" t="str">
        <f>'Page 1 - General Information'!$G$16</f>
        <v>2532</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113361703</v>
      </c>
      <c r="B1841" t="str">
        <f>'Page 1 - General Information'!$G$16</f>
        <v>2532</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113361703</v>
      </c>
      <c r="B1842" t="str">
        <f>'Page 1 - General Information'!$G$16</f>
        <v>2532</v>
      </c>
      <c r="C1842" s="395" t="s">
        <v>19068</v>
      </c>
      <c r="D1842"/>
      <c r="E1842"/>
      <c r="F1842"/>
      <c r="G1842"/>
      <c r="H1842"/>
      <c r="I1842"/>
      <c r="J1842"/>
      <c r="K1842"/>
      <c r="L1842"/>
      <c r="M1842"/>
      <c r="N1842" t="s">
        <v>4101</v>
      </c>
      <c r="O1842" s="396">
        <f>INDEX('Page 2 - Team Information'!$K$14:$AP$184,Y1842,X1842)</f>
        <v>16</v>
      </c>
      <c r="P1842"/>
      <c r="Q1842"/>
      <c r="R1842"/>
      <c r="S1842" t="s">
        <v>5928</v>
      </c>
      <c r="T1842"/>
      <c r="U1842"/>
      <c r="V1842"/>
      <c r="W1842"/>
      <c r="X1842" s="397">
        <v>17</v>
      </c>
      <c r="Y1842" s="397">
        <v>90</v>
      </c>
    </row>
    <row r="1843" spans="1:25" x14ac:dyDescent="0.25">
      <c r="A1843">
        <f>'Page 1 - General Information'!$G$12</f>
        <v>113361703</v>
      </c>
      <c r="B1843" t="str">
        <f>'Page 1 - General Information'!$G$16</f>
        <v>2532</v>
      </c>
      <c r="C1843" s="395" t="s">
        <v>19068</v>
      </c>
      <c r="D1843"/>
      <c r="E1843"/>
      <c r="F1843"/>
      <c r="G1843"/>
      <c r="H1843"/>
      <c r="I1843"/>
      <c r="J1843"/>
      <c r="K1843"/>
      <c r="L1843"/>
      <c r="M1843"/>
      <c r="N1843" t="s">
        <v>4101</v>
      </c>
      <c r="O1843" s="396">
        <f>INDEX('Page 2 - Team Information'!$K$14:$AP$184,Y1843,X1843)</f>
        <v>16</v>
      </c>
      <c r="P1843"/>
      <c r="Q1843"/>
      <c r="R1843"/>
      <c r="S1843" t="s">
        <v>5929</v>
      </c>
      <c r="T1843"/>
      <c r="U1843"/>
      <c r="V1843"/>
      <c r="W1843"/>
      <c r="X1843" s="397">
        <v>19</v>
      </c>
      <c r="Y1843" s="397">
        <v>90</v>
      </c>
    </row>
    <row r="1844" spans="1:25" x14ac:dyDescent="0.25">
      <c r="A1844">
        <f>'Page 1 - General Information'!$G$12</f>
        <v>113361703</v>
      </c>
      <c r="B1844" t="str">
        <f>'Page 1 - General Information'!$G$16</f>
        <v>2532</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113361703</v>
      </c>
      <c r="B1845" t="str">
        <f>'Page 1 - General Information'!$G$16</f>
        <v>2532</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113361703</v>
      </c>
      <c r="B1846" t="str">
        <f>'Page 1 - General Information'!$G$16</f>
        <v>2532</v>
      </c>
      <c r="C1846" s="395" t="s">
        <v>19068</v>
      </c>
      <c r="D1846"/>
      <c r="E1846"/>
      <c r="F1846"/>
      <c r="G1846"/>
      <c r="H1846"/>
      <c r="I1846"/>
      <c r="J1846"/>
      <c r="K1846"/>
      <c r="L1846"/>
      <c r="M1846"/>
      <c r="N1846" t="s">
        <v>4101</v>
      </c>
      <c r="O1846" s="396">
        <f>INDEX('Page 2 - Team Information'!$K$14:$AP$184,Y1846,X1846)</f>
        <v>16</v>
      </c>
      <c r="P1846"/>
      <c r="Q1846"/>
      <c r="R1846"/>
      <c r="S1846" t="s">
        <v>5932</v>
      </c>
      <c r="T1846"/>
      <c r="U1846"/>
      <c r="V1846"/>
      <c r="W1846"/>
      <c r="X1846" s="397">
        <v>22</v>
      </c>
      <c r="Y1846" s="397">
        <v>90</v>
      </c>
    </row>
    <row r="1847" spans="1:25" x14ac:dyDescent="0.25">
      <c r="A1847">
        <f>'Page 1 - General Information'!$G$12</f>
        <v>113361703</v>
      </c>
      <c r="B1847" t="str">
        <f>'Page 1 - General Information'!$G$16</f>
        <v>2532</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113361703</v>
      </c>
      <c r="B1848" t="str">
        <f>'Page 1 - General Information'!$G$16</f>
        <v>2532</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113361703</v>
      </c>
      <c r="B1849" t="str">
        <f>'Page 1 - General Information'!$G$16</f>
        <v>2532</v>
      </c>
      <c r="C1849" s="395" t="s">
        <v>19068</v>
      </c>
      <c r="D1849"/>
      <c r="E1849"/>
      <c r="F1849"/>
      <c r="G1849"/>
      <c r="H1849"/>
      <c r="I1849"/>
      <c r="J1849"/>
      <c r="K1849"/>
      <c r="L1849"/>
      <c r="M1849"/>
      <c r="N1849" t="s">
        <v>4582</v>
      </c>
      <c r="O1849" s="399"/>
      <c r="P1849"/>
      <c r="Q1849"/>
      <c r="R1849" s="399" t="s">
        <v>10264</v>
      </c>
      <c r="S1849" t="s">
        <v>10093</v>
      </c>
      <c r="T1849"/>
      <c r="U1849"/>
      <c r="V1849" s="396" t="str">
        <f>INDEX('Page 2 - Team Information'!$K$14:$AP$184,Y1849,X1849)</f>
        <v xml:space="preserve">Yes </v>
      </c>
      <c r="W1849"/>
      <c r="X1849" s="397">
        <v>7</v>
      </c>
      <c r="Y1849" s="397">
        <v>91</v>
      </c>
    </row>
    <row r="1850" spans="1:25" x14ac:dyDescent="0.25">
      <c r="A1850">
        <f>'Page 1 - General Information'!$G$12</f>
        <v>113361703</v>
      </c>
      <c r="B1850" t="str">
        <f>'Page 1 - General Information'!$G$16</f>
        <v>2532</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113361703</v>
      </c>
      <c r="B1851" t="str">
        <f>'Page 1 - General Information'!$G$16</f>
        <v>2532</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113361703</v>
      </c>
      <c r="B1852" t="str">
        <f>'Page 1 - General Information'!$G$16</f>
        <v>2532</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113361703</v>
      </c>
      <c r="B1853" t="str">
        <f>'Page 1 - General Information'!$G$16</f>
        <v>2532</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113361703</v>
      </c>
      <c r="B1854" t="str">
        <f>'Page 1 - General Information'!$G$16</f>
        <v>2532</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113361703</v>
      </c>
      <c r="B1855" t="str">
        <f>'Page 1 - General Information'!$G$16</f>
        <v>2532</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113361703</v>
      </c>
      <c r="B1856" t="str">
        <f>'Page 1 - General Information'!$G$16</f>
        <v>2532</v>
      </c>
      <c r="C1856" s="395" t="s">
        <v>19068</v>
      </c>
      <c r="D1856"/>
      <c r="E1856"/>
      <c r="F1856"/>
      <c r="G1856"/>
      <c r="H1856"/>
      <c r="I1856"/>
      <c r="J1856"/>
      <c r="K1856"/>
      <c r="L1856"/>
      <c r="M1856"/>
      <c r="N1856" t="s">
        <v>4101</v>
      </c>
      <c r="O1856" s="396">
        <f>INDEX('Page 2 - Team Information'!$K$14:$AP$184,Y1856,X1856)</f>
        <v>20</v>
      </c>
      <c r="P1856"/>
      <c r="Q1856"/>
      <c r="R1856"/>
      <c r="S1856" t="s">
        <v>10100</v>
      </c>
      <c r="T1856"/>
      <c r="U1856"/>
      <c r="V1856"/>
      <c r="W1856"/>
      <c r="X1856" s="397">
        <v>16</v>
      </c>
      <c r="Y1856" s="397">
        <v>91</v>
      </c>
    </row>
    <row r="1857" spans="1:25" x14ac:dyDescent="0.25">
      <c r="A1857">
        <f>'Page 1 - General Information'!$G$12</f>
        <v>113361703</v>
      </c>
      <c r="B1857" t="str">
        <f>'Page 1 - General Information'!$G$16</f>
        <v>2532</v>
      </c>
      <c r="C1857" s="395" t="s">
        <v>19068</v>
      </c>
      <c r="D1857"/>
      <c r="E1857"/>
      <c r="F1857"/>
      <c r="G1857"/>
      <c r="H1857"/>
      <c r="I1857"/>
      <c r="J1857"/>
      <c r="K1857"/>
      <c r="L1857"/>
      <c r="M1857"/>
      <c r="N1857" t="s">
        <v>4101</v>
      </c>
      <c r="O1857" s="396">
        <f>INDEX('Page 2 - Team Information'!$K$14:$AP$184,Y1857,X1857)</f>
        <v>20</v>
      </c>
      <c r="P1857"/>
      <c r="Q1857"/>
      <c r="R1857"/>
      <c r="S1857" t="s">
        <v>10101</v>
      </c>
      <c r="T1857"/>
      <c r="U1857"/>
      <c r="V1857"/>
      <c r="W1857"/>
      <c r="X1857" s="397">
        <v>17</v>
      </c>
      <c r="Y1857" s="397">
        <v>91</v>
      </c>
    </row>
    <row r="1858" spans="1:25" x14ac:dyDescent="0.25">
      <c r="A1858">
        <f>'Page 1 - General Information'!$G$12</f>
        <v>113361703</v>
      </c>
      <c r="B1858" t="str">
        <f>'Page 1 - General Information'!$G$16</f>
        <v>2532</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113361703</v>
      </c>
      <c r="B1859" t="str">
        <f>'Page 1 - General Information'!$G$16</f>
        <v>2532</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113361703</v>
      </c>
      <c r="B1860" t="str">
        <f>'Page 1 - General Information'!$G$16</f>
        <v>2532</v>
      </c>
      <c r="C1860" s="395" t="s">
        <v>19068</v>
      </c>
      <c r="D1860"/>
      <c r="E1860"/>
      <c r="F1860"/>
      <c r="G1860"/>
      <c r="H1860"/>
      <c r="I1860"/>
      <c r="J1860"/>
      <c r="K1860"/>
      <c r="L1860"/>
      <c r="M1860"/>
      <c r="N1860" t="s">
        <v>4101</v>
      </c>
      <c r="O1860" s="396">
        <f>INDEX('Page 2 - Team Information'!$K$14:$AP$184,Y1860,X1860)</f>
        <v>20</v>
      </c>
      <c r="P1860"/>
      <c r="Q1860"/>
      <c r="R1860"/>
      <c r="S1860" t="s">
        <v>10107</v>
      </c>
      <c r="T1860"/>
      <c r="U1860"/>
      <c r="V1860"/>
      <c r="W1860"/>
      <c r="X1860" s="397">
        <v>21</v>
      </c>
      <c r="Y1860" s="397">
        <v>91</v>
      </c>
    </row>
    <row r="1861" spans="1:25" x14ac:dyDescent="0.25">
      <c r="A1861">
        <f>'Page 1 - General Information'!$G$12</f>
        <v>113361703</v>
      </c>
      <c r="B1861" t="str">
        <f>'Page 1 - General Information'!$G$16</f>
        <v>2532</v>
      </c>
      <c r="C1861" s="395" t="s">
        <v>19068</v>
      </c>
      <c r="D1861"/>
      <c r="E1861"/>
      <c r="F1861"/>
      <c r="G1861"/>
      <c r="H1861"/>
      <c r="I1861"/>
      <c r="J1861"/>
      <c r="K1861"/>
      <c r="L1861"/>
      <c r="M1861"/>
      <c r="N1861" t="s">
        <v>4101</v>
      </c>
      <c r="O1861" s="396">
        <f>INDEX('Page 2 - Team Information'!$K$14:$AP$184,Y1861,X1861)</f>
        <v>20</v>
      </c>
      <c r="P1861"/>
      <c r="Q1861"/>
      <c r="R1861"/>
      <c r="S1861" t="s">
        <v>10108</v>
      </c>
      <c r="T1861"/>
      <c r="U1861"/>
      <c r="V1861"/>
      <c r="W1861"/>
      <c r="X1861" s="397">
        <v>22</v>
      </c>
      <c r="Y1861" s="397">
        <v>91</v>
      </c>
    </row>
    <row r="1862" spans="1:25" x14ac:dyDescent="0.25">
      <c r="A1862">
        <f>'Page 1 - General Information'!$G$12</f>
        <v>113361703</v>
      </c>
      <c r="B1862" t="str">
        <f>'Page 1 - General Information'!$G$16</f>
        <v>2532</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113361703</v>
      </c>
      <c r="B1863" t="str">
        <f>'Page 1 - General Information'!$G$16</f>
        <v>2532</v>
      </c>
      <c r="C1863" s="395" t="s">
        <v>19068</v>
      </c>
      <c r="D1863"/>
      <c r="E1863"/>
      <c r="F1863"/>
      <c r="G1863"/>
      <c r="H1863"/>
      <c r="I1863"/>
      <c r="J1863"/>
      <c r="K1863"/>
      <c r="L1863"/>
      <c r="M1863"/>
      <c r="N1863" t="s">
        <v>4582</v>
      </c>
      <c r="O1863" s="399"/>
      <c r="P1863"/>
      <c r="Q1863"/>
      <c r="R1863" s="399" t="s">
        <v>10264</v>
      </c>
      <c r="S1863" t="s">
        <v>5934</v>
      </c>
      <c r="T1863"/>
      <c r="U1863"/>
      <c r="V1863" s="396" t="str">
        <f>INDEX('Page 2 - Team Information'!$K$14:$AP$184,Y1863,X1863)</f>
        <v xml:space="preserve">Yes </v>
      </c>
      <c r="W1863"/>
      <c r="X1863" s="397">
        <v>6</v>
      </c>
      <c r="Y1863" s="397">
        <v>92</v>
      </c>
    </row>
    <row r="1864" spans="1:25" x14ac:dyDescent="0.25">
      <c r="A1864">
        <f>'Page 1 - General Information'!$G$12</f>
        <v>113361703</v>
      </c>
      <c r="B1864" t="str">
        <f>'Page 1 - General Information'!$G$16</f>
        <v>2532</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113361703</v>
      </c>
      <c r="B1865" t="str">
        <f>'Page 1 - General Information'!$G$16</f>
        <v>2532</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113361703</v>
      </c>
      <c r="B1866" t="str">
        <f>'Page 1 - General Information'!$G$16</f>
        <v>2532</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113361703</v>
      </c>
      <c r="B1867" t="str">
        <f>'Page 1 - General Information'!$G$16</f>
        <v>2532</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113361703</v>
      </c>
      <c r="B1868" t="str">
        <f>'Page 1 - General Information'!$G$16</f>
        <v>2532</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113361703</v>
      </c>
      <c r="B1869" t="str">
        <f>'Page 1 - General Information'!$G$16</f>
        <v>2532</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113361703</v>
      </c>
      <c r="B1870" t="str">
        <f>'Page 1 - General Information'!$G$16</f>
        <v>2532</v>
      </c>
      <c r="C1870" s="395" t="s">
        <v>19068</v>
      </c>
      <c r="D1870"/>
      <c r="E1870"/>
      <c r="F1870"/>
      <c r="G1870"/>
      <c r="H1870"/>
      <c r="I1870"/>
      <c r="J1870"/>
      <c r="K1870"/>
      <c r="L1870"/>
      <c r="M1870"/>
      <c r="N1870" t="s">
        <v>4101</v>
      </c>
      <c r="O1870" s="396">
        <f>INDEX('Page 2 - Team Information'!$K$14:$AP$184,Y1870,X1870)</f>
        <v>8</v>
      </c>
      <c r="P1870"/>
      <c r="Q1870"/>
      <c r="R1870"/>
      <c r="S1870" t="s">
        <v>5941</v>
      </c>
      <c r="T1870"/>
      <c r="U1870"/>
      <c r="V1870"/>
      <c r="W1870"/>
      <c r="X1870" s="397">
        <v>15</v>
      </c>
      <c r="Y1870" s="397">
        <v>92</v>
      </c>
    </row>
    <row r="1871" spans="1:25" x14ac:dyDescent="0.25">
      <c r="A1871">
        <f>'Page 1 - General Information'!$G$12</f>
        <v>113361703</v>
      </c>
      <c r="B1871" t="str">
        <f>'Page 1 - General Information'!$G$16</f>
        <v>2532</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113361703</v>
      </c>
      <c r="B1872" t="str">
        <f>'Page 1 - General Information'!$G$16</f>
        <v>2532</v>
      </c>
      <c r="C1872" s="395" t="s">
        <v>19068</v>
      </c>
      <c r="D1872"/>
      <c r="E1872"/>
      <c r="F1872"/>
      <c r="G1872"/>
      <c r="H1872"/>
      <c r="I1872"/>
      <c r="J1872"/>
      <c r="K1872"/>
      <c r="L1872"/>
      <c r="M1872"/>
      <c r="N1872" t="s">
        <v>4101</v>
      </c>
      <c r="O1872" s="396">
        <f>INDEX('Page 2 - Team Information'!$K$14:$AP$184,Y1872,X1872)</f>
        <v>8</v>
      </c>
      <c r="P1872"/>
      <c r="Q1872"/>
      <c r="R1872"/>
      <c r="S1872" t="s">
        <v>5943</v>
      </c>
      <c r="T1872"/>
      <c r="U1872"/>
      <c r="V1872"/>
      <c r="W1872"/>
      <c r="X1872" s="397">
        <v>17</v>
      </c>
      <c r="Y1872" s="397">
        <v>92</v>
      </c>
    </row>
    <row r="1873" spans="1:25" x14ac:dyDescent="0.25">
      <c r="A1873">
        <f>'Page 1 - General Information'!$G$12</f>
        <v>113361703</v>
      </c>
      <c r="B1873" t="str">
        <f>'Page 1 - General Information'!$G$16</f>
        <v>2532</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113361703</v>
      </c>
      <c r="B1874" t="str">
        <f>'Page 1 - General Information'!$G$16</f>
        <v>2532</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113361703</v>
      </c>
      <c r="B1875" t="str">
        <f>'Page 1 - General Information'!$G$16</f>
        <v>2532</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113361703</v>
      </c>
      <c r="B1876" t="str">
        <f>'Page 1 - General Information'!$G$16</f>
        <v>2532</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113361703</v>
      </c>
      <c r="B1877" t="str">
        <f>'Page 1 - General Information'!$G$16</f>
        <v>2532</v>
      </c>
      <c r="C1877" s="395" t="s">
        <v>19068</v>
      </c>
      <c r="D1877"/>
      <c r="E1877"/>
      <c r="F1877"/>
      <c r="G1877"/>
      <c r="H1877"/>
      <c r="I1877"/>
      <c r="J1877"/>
      <c r="K1877"/>
      <c r="L1877"/>
      <c r="M1877"/>
      <c r="N1877" t="s">
        <v>4582</v>
      </c>
      <c r="O1877" s="399"/>
      <c r="P1877"/>
      <c r="Q1877"/>
      <c r="R1877" s="399" t="s">
        <v>10264</v>
      </c>
      <c r="S1877" t="s">
        <v>5948</v>
      </c>
      <c r="T1877"/>
      <c r="U1877"/>
      <c r="V1877" s="396" t="str">
        <f>INDEX('Page 2 - Team Information'!$K$14:$AP$184,Y1877,X1877)</f>
        <v xml:space="preserve">Yes </v>
      </c>
      <c r="W1877"/>
      <c r="X1877" s="397">
        <v>5</v>
      </c>
      <c r="Y1877" s="397">
        <v>93</v>
      </c>
    </row>
    <row r="1878" spans="1:25" x14ac:dyDescent="0.25">
      <c r="A1878">
        <f>'Page 1 - General Information'!$G$12</f>
        <v>113361703</v>
      </c>
      <c r="B1878" t="str">
        <f>'Page 1 - General Information'!$G$16</f>
        <v>2532</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113361703</v>
      </c>
      <c r="B1879" t="str">
        <f>'Page 1 - General Information'!$G$16</f>
        <v>2532</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113361703</v>
      </c>
      <c r="B1880" t="str">
        <f>'Page 1 - General Information'!$G$16</f>
        <v>2532</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113361703</v>
      </c>
      <c r="B1881" t="str">
        <f>'Page 1 - General Information'!$G$16</f>
        <v>2532</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113361703</v>
      </c>
      <c r="B1882" t="str">
        <f>'Page 1 - General Information'!$G$16</f>
        <v>2532</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113361703</v>
      </c>
      <c r="B1883" t="str">
        <f>'Page 1 - General Information'!$G$16</f>
        <v>2532</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113361703</v>
      </c>
      <c r="B1884" t="str">
        <f>'Page 1 - General Information'!$G$16</f>
        <v>2532</v>
      </c>
      <c r="C1884" s="395" t="s">
        <v>19068</v>
      </c>
      <c r="D1884"/>
      <c r="E1884"/>
      <c r="F1884"/>
      <c r="G1884"/>
      <c r="H1884"/>
      <c r="I1884"/>
      <c r="J1884"/>
      <c r="K1884"/>
      <c r="L1884"/>
      <c r="M1884"/>
      <c r="N1884" t="s">
        <v>4101</v>
      </c>
      <c r="O1884" s="396">
        <f>INDEX('Page 2 - Team Information'!$K$14:$AP$184,Y1884,X1884)</f>
        <v>14</v>
      </c>
      <c r="P1884"/>
      <c r="Q1884"/>
      <c r="R1884"/>
      <c r="S1884" t="s">
        <v>5955</v>
      </c>
      <c r="T1884"/>
      <c r="U1884"/>
      <c r="V1884"/>
      <c r="W1884"/>
      <c r="X1884" s="397">
        <v>14</v>
      </c>
      <c r="Y1884" s="397">
        <v>93</v>
      </c>
    </row>
    <row r="1885" spans="1:25" x14ac:dyDescent="0.25">
      <c r="A1885">
        <f>'Page 1 - General Information'!$G$12</f>
        <v>113361703</v>
      </c>
      <c r="B1885" t="str">
        <f>'Page 1 - General Information'!$G$16</f>
        <v>2532</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113361703</v>
      </c>
      <c r="B1886" t="str">
        <f>'Page 1 - General Information'!$G$16</f>
        <v>2532</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113361703</v>
      </c>
      <c r="B1887" t="str">
        <f>'Page 1 - General Information'!$G$16</f>
        <v>2532</v>
      </c>
      <c r="C1887" s="395" t="s">
        <v>19068</v>
      </c>
      <c r="D1887"/>
      <c r="E1887"/>
      <c r="F1887"/>
      <c r="G1887"/>
      <c r="H1887"/>
      <c r="I1887"/>
      <c r="J1887"/>
      <c r="K1887"/>
      <c r="L1887"/>
      <c r="M1887"/>
      <c r="N1887" t="s">
        <v>4101</v>
      </c>
      <c r="O1887" s="396">
        <f>INDEX('Page 2 - Team Information'!$K$14:$AP$184,Y1887,X1887)</f>
        <v>14</v>
      </c>
      <c r="P1887"/>
      <c r="Q1887"/>
      <c r="R1887"/>
      <c r="S1887" t="s">
        <v>5958</v>
      </c>
      <c r="T1887"/>
      <c r="U1887"/>
      <c r="V1887"/>
      <c r="W1887"/>
      <c r="X1887" s="397">
        <v>17</v>
      </c>
      <c r="Y1887" s="397">
        <v>93</v>
      </c>
    </row>
    <row r="1888" spans="1:25" x14ac:dyDescent="0.25">
      <c r="A1888">
        <f>'Page 1 - General Information'!$G$12</f>
        <v>113361703</v>
      </c>
      <c r="B1888" t="str">
        <f>'Page 1 - General Information'!$G$16</f>
        <v>2532</v>
      </c>
      <c r="C1888" s="395" t="s">
        <v>19068</v>
      </c>
      <c r="D1888"/>
      <c r="E1888"/>
      <c r="F1888"/>
      <c r="G1888"/>
      <c r="H1888"/>
      <c r="I1888"/>
      <c r="J1888"/>
      <c r="K1888"/>
      <c r="L1888"/>
      <c r="M1888"/>
      <c r="N1888" t="s">
        <v>4101</v>
      </c>
      <c r="O1888" s="396">
        <f>INDEX('Page 2 - Team Information'!$K$14:$AP$184,Y1888,X1888)</f>
        <v>14</v>
      </c>
      <c r="P1888"/>
      <c r="Q1888"/>
      <c r="R1888"/>
      <c r="S1888" t="s">
        <v>5959</v>
      </c>
      <c r="T1888"/>
      <c r="U1888"/>
      <c r="V1888"/>
      <c r="W1888"/>
      <c r="X1888" s="397">
        <v>19</v>
      </c>
      <c r="Y1888" s="397">
        <v>93</v>
      </c>
    </row>
    <row r="1889" spans="1:25" x14ac:dyDescent="0.25">
      <c r="A1889">
        <f>'Page 1 - General Information'!$G$12</f>
        <v>113361703</v>
      </c>
      <c r="B1889" t="str">
        <f>'Page 1 - General Information'!$G$16</f>
        <v>2532</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113361703</v>
      </c>
      <c r="B1890" t="str">
        <f>'Page 1 - General Information'!$G$16</f>
        <v>2532</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113361703</v>
      </c>
      <c r="B1891" t="str">
        <f>'Page 1 - General Information'!$G$16</f>
        <v>2532</v>
      </c>
      <c r="C1891" s="395" t="s">
        <v>19068</v>
      </c>
      <c r="D1891"/>
      <c r="E1891"/>
      <c r="F1891"/>
      <c r="G1891"/>
      <c r="H1891"/>
      <c r="I1891"/>
      <c r="J1891"/>
      <c r="K1891"/>
      <c r="L1891"/>
      <c r="M1891"/>
      <c r="N1891" t="s">
        <v>4101</v>
      </c>
      <c r="O1891" s="396">
        <f>INDEX('Page 2 - Team Information'!$K$14:$AP$184,Y1891,X1891)</f>
        <v>14</v>
      </c>
      <c r="P1891"/>
      <c r="Q1891"/>
      <c r="R1891"/>
      <c r="S1891" t="s">
        <v>5962</v>
      </c>
      <c r="T1891"/>
      <c r="U1891"/>
      <c r="V1891"/>
      <c r="W1891"/>
      <c r="X1891" s="397">
        <v>22</v>
      </c>
      <c r="Y1891" s="397">
        <v>93</v>
      </c>
    </row>
    <row r="1892" spans="1:25" x14ac:dyDescent="0.25">
      <c r="A1892">
        <f>'Page 1 - General Information'!$G$12</f>
        <v>113361703</v>
      </c>
      <c r="B1892" t="str">
        <f>'Page 1 - General Information'!$G$16</f>
        <v>2532</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113361703</v>
      </c>
      <c r="B1893" t="str">
        <f>'Page 1 - General Information'!$G$16</f>
        <v>2532</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113361703</v>
      </c>
      <c r="B1894" t="str">
        <f>'Page 1 - General Information'!$G$16</f>
        <v>2532</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113361703</v>
      </c>
      <c r="B1895" t="str">
        <f>'Page 1 - General Information'!$G$16</f>
        <v>2532</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113361703</v>
      </c>
      <c r="B1896" t="str">
        <f>'Page 1 - General Information'!$G$16</f>
        <v>2532</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113361703</v>
      </c>
      <c r="B1897" t="str">
        <f>'Page 1 - General Information'!$G$16</f>
        <v>2532</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113361703</v>
      </c>
      <c r="B1898" t="str">
        <f>'Page 1 - General Information'!$G$16</f>
        <v>2532</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113361703</v>
      </c>
      <c r="B1899" t="str">
        <f>'Page 1 - General Information'!$G$16</f>
        <v>2532</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113361703</v>
      </c>
      <c r="B1900" t="str">
        <f>'Page 1 - General Information'!$G$16</f>
        <v>2532</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113361703</v>
      </c>
      <c r="B1901" t="str">
        <f>'Page 1 - General Information'!$G$16</f>
        <v>2532</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113361703</v>
      </c>
      <c r="B1902" t="str">
        <f>'Page 1 - General Information'!$G$16</f>
        <v>2532</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113361703</v>
      </c>
      <c r="B1903" t="str">
        <f>'Page 1 - General Information'!$G$16</f>
        <v>2532</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113361703</v>
      </c>
      <c r="B1904" t="str">
        <f>'Page 1 - General Information'!$G$16</f>
        <v>2532</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113361703</v>
      </c>
      <c r="B1905" t="str">
        <f>'Page 1 - General Information'!$G$16</f>
        <v>2532</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113361703</v>
      </c>
      <c r="B1906" t="str">
        <f>'Page 1 - General Information'!$G$16</f>
        <v>2532</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113361703</v>
      </c>
      <c r="B1907" t="str">
        <f>'Page 1 - General Information'!$G$16</f>
        <v>2532</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113361703</v>
      </c>
      <c r="B1908" t="str">
        <f>'Page 1 - General Information'!$G$16</f>
        <v>2532</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113361703</v>
      </c>
      <c r="B1909" t="str">
        <f>'Page 1 - General Information'!$G$16</f>
        <v>2532</v>
      </c>
      <c r="C1909" s="395" t="s">
        <v>19068</v>
      </c>
      <c r="D1909"/>
      <c r="E1909"/>
      <c r="F1909"/>
      <c r="G1909"/>
      <c r="H1909"/>
      <c r="I1909"/>
      <c r="J1909"/>
      <c r="K1909"/>
      <c r="L1909"/>
      <c r="M1909"/>
      <c r="N1909" t="s">
        <v>4582</v>
      </c>
      <c r="O1909" s="399"/>
      <c r="P1909"/>
      <c r="Q1909"/>
      <c r="R1909" s="399" t="s">
        <v>10264</v>
      </c>
      <c r="S1909" t="s">
        <v>5980</v>
      </c>
      <c r="T1909"/>
      <c r="U1909"/>
      <c r="V1909" s="396" t="str">
        <f>INDEX('Page 2 - Team Information'!$K$14:$AP$184,Y1909,X1909)</f>
        <v xml:space="preserve">Yes </v>
      </c>
      <c r="W1909"/>
      <c r="X1909" s="397">
        <v>7</v>
      </c>
      <c r="Y1909" s="397">
        <v>95</v>
      </c>
    </row>
    <row r="1910" spans="1:25" x14ac:dyDescent="0.25">
      <c r="A1910">
        <f>'Page 1 - General Information'!$G$12</f>
        <v>113361703</v>
      </c>
      <c r="B1910" t="str">
        <f>'Page 1 - General Information'!$G$16</f>
        <v>2532</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113361703</v>
      </c>
      <c r="B1911" t="str">
        <f>'Page 1 - General Information'!$G$16</f>
        <v>2532</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113361703</v>
      </c>
      <c r="B1912" t="str">
        <f>'Page 1 - General Information'!$G$16</f>
        <v>2532</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113361703</v>
      </c>
      <c r="B1913" t="str">
        <f>'Page 1 - General Information'!$G$16</f>
        <v>2532</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113361703</v>
      </c>
      <c r="B1914" t="str">
        <f>'Page 1 - General Information'!$G$16</f>
        <v>2532</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113361703</v>
      </c>
      <c r="B1915" t="str">
        <f>'Page 1 - General Information'!$G$16</f>
        <v>2532</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113361703</v>
      </c>
      <c r="B1916" t="str">
        <f>'Page 1 - General Information'!$G$16</f>
        <v>2532</v>
      </c>
      <c r="C1916" s="395" t="s">
        <v>19068</v>
      </c>
      <c r="D1916"/>
      <c r="E1916"/>
      <c r="F1916"/>
      <c r="G1916"/>
      <c r="H1916"/>
      <c r="I1916"/>
      <c r="J1916"/>
      <c r="K1916"/>
      <c r="L1916"/>
      <c r="M1916"/>
      <c r="N1916" t="s">
        <v>4101</v>
      </c>
      <c r="O1916" s="396">
        <f>INDEX('Page 2 - Team Information'!$K$14:$AP$184,Y1916,X1916)</f>
        <v>8</v>
      </c>
      <c r="P1916"/>
      <c r="Q1916"/>
      <c r="R1916"/>
      <c r="S1916" t="s">
        <v>5987</v>
      </c>
      <c r="T1916"/>
      <c r="U1916"/>
      <c r="V1916"/>
      <c r="W1916"/>
      <c r="X1916" s="397">
        <v>16</v>
      </c>
      <c r="Y1916" s="397">
        <v>95</v>
      </c>
    </row>
    <row r="1917" spans="1:25" x14ac:dyDescent="0.25">
      <c r="A1917">
        <f>'Page 1 - General Information'!$G$12</f>
        <v>113361703</v>
      </c>
      <c r="B1917" t="str">
        <f>'Page 1 - General Information'!$G$16</f>
        <v>2532</v>
      </c>
      <c r="C1917" s="395" t="s">
        <v>19068</v>
      </c>
      <c r="D1917"/>
      <c r="E1917"/>
      <c r="F1917"/>
      <c r="G1917"/>
      <c r="H1917"/>
      <c r="I1917"/>
      <c r="J1917"/>
      <c r="K1917"/>
      <c r="L1917"/>
      <c r="M1917"/>
      <c r="N1917" t="s">
        <v>4101</v>
      </c>
      <c r="O1917" s="396">
        <f>INDEX('Page 2 - Team Information'!$K$14:$AP$184,Y1917,X1917)</f>
        <v>8</v>
      </c>
      <c r="P1917"/>
      <c r="Q1917"/>
      <c r="R1917"/>
      <c r="S1917" t="s">
        <v>5988</v>
      </c>
      <c r="T1917"/>
      <c r="U1917"/>
      <c r="V1917"/>
      <c r="W1917"/>
      <c r="X1917" s="397">
        <v>17</v>
      </c>
      <c r="Y1917" s="397">
        <v>95</v>
      </c>
    </row>
    <row r="1918" spans="1:25" x14ac:dyDescent="0.25">
      <c r="A1918">
        <f>'Page 1 - General Information'!$G$12</f>
        <v>113361703</v>
      </c>
      <c r="B1918" t="str">
        <f>'Page 1 - General Information'!$G$16</f>
        <v>2532</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113361703</v>
      </c>
      <c r="B1919" t="str">
        <f>'Page 1 - General Information'!$G$16</f>
        <v>2532</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113361703</v>
      </c>
      <c r="B1920" t="str">
        <f>'Page 1 - General Information'!$G$16</f>
        <v>2532</v>
      </c>
      <c r="C1920" s="395" t="s">
        <v>19068</v>
      </c>
      <c r="D1920"/>
      <c r="E1920"/>
      <c r="F1920"/>
      <c r="G1920"/>
      <c r="H1920"/>
      <c r="I1920"/>
      <c r="J1920"/>
      <c r="K1920"/>
      <c r="L1920"/>
      <c r="M1920"/>
      <c r="N1920" t="s">
        <v>4101</v>
      </c>
      <c r="O1920" s="396">
        <f>INDEX('Page 2 - Team Information'!$K$14:$AP$184,Y1920,X1920)</f>
        <v>8</v>
      </c>
      <c r="P1920"/>
      <c r="Q1920"/>
      <c r="R1920"/>
      <c r="S1920" t="s">
        <v>5991</v>
      </c>
      <c r="T1920"/>
      <c r="U1920"/>
      <c r="V1920"/>
      <c r="W1920"/>
      <c r="X1920" s="397">
        <v>21</v>
      </c>
      <c r="Y1920" s="397">
        <v>95</v>
      </c>
    </row>
    <row r="1921" spans="1:25" x14ac:dyDescent="0.25">
      <c r="A1921">
        <f>'Page 1 - General Information'!$G$12</f>
        <v>113361703</v>
      </c>
      <c r="B1921" t="str">
        <f>'Page 1 - General Information'!$G$16</f>
        <v>2532</v>
      </c>
      <c r="C1921" s="395" t="s">
        <v>19068</v>
      </c>
      <c r="D1921"/>
      <c r="E1921"/>
      <c r="F1921"/>
      <c r="G1921"/>
      <c r="H1921"/>
      <c r="I1921"/>
      <c r="J1921"/>
      <c r="K1921"/>
      <c r="L1921"/>
      <c r="M1921"/>
      <c r="N1921" t="s">
        <v>4101</v>
      </c>
      <c r="O1921" s="396">
        <f>INDEX('Page 2 - Team Information'!$K$14:$AP$184,Y1921,X1921)</f>
        <v>8</v>
      </c>
      <c r="P1921"/>
      <c r="Q1921"/>
      <c r="R1921"/>
      <c r="S1921" t="s">
        <v>5992</v>
      </c>
      <c r="T1921"/>
      <c r="U1921"/>
      <c r="V1921"/>
      <c r="W1921"/>
      <c r="X1921" s="397">
        <v>22</v>
      </c>
      <c r="Y1921" s="397">
        <v>95</v>
      </c>
    </row>
    <row r="1922" spans="1:25" x14ac:dyDescent="0.25">
      <c r="A1922">
        <f>'Page 1 - General Information'!$G$12</f>
        <v>113361703</v>
      </c>
      <c r="B1922" t="str">
        <f>'Page 1 - General Information'!$G$16</f>
        <v>2532</v>
      </c>
      <c r="C1922" s="395" t="s">
        <v>19068</v>
      </c>
      <c r="D1922"/>
      <c r="E1922"/>
      <c r="F1922"/>
      <c r="G1922"/>
      <c r="H1922"/>
      <c r="I1922"/>
      <c r="J1922"/>
      <c r="K1922"/>
      <c r="L1922"/>
      <c r="M1922"/>
      <c r="N1922" t="s">
        <v>4582</v>
      </c>
      <c r="O1922" s="399"/>
      <c r="P1922"/>
      <c r="Q1922"/>
      <c r="R1922" s="399" t="s">
        <v>10264</v>
      </c>
      <c r="S1922" t="s">
        <v>5993</v>
      </c>
      <c r="T1922"/>
      <c r="U1922"/>
      <c r="V1922" s="396" t="str">
        <f>INDEX('Page 2 - Team Information'!$K$14:$AP$184,Y1922,X1922)</f>
        <v xml:space="preserve">Yes </v>
      </c>
      <c r="W1922"/>
      <c r="X1922" s="397">
        <v>5</v>
      </c>
      <c r="Y1922" s="397">
        <v>96</v>
      </c>
    </row>
    <row r="1923" spans="1:25" x14ac:dyDescent="0.25">
      <c r="A1923">
        <f>'Page 1 - General Information'!$G$12</f>
        <v>113361703</v>
      </c>
      <c r="B1923" t="str">
        <f>'Page 1 - General Information'!$G$16</f>
        <v>2532</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113361703</v>
      </c>
      <c r="B1924" t="str">
        <f>'Page 1 - General Information'!$G$16</f>
        <v>2532</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113361703</v>
      </c>
      <c r="B1925" t="str">
        <f>'Page 1 - General Information'!$G$16</f>
        <v>2532</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113361703</v>
      </c>
      <c r="B1926" t="str">
        <f>'Page 1 - General Information'!$G$16</f>
        <v>2532</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113361703</v>
      </c>
      <c r="B1927" t="str">
        <f>'Page 1 - General Information'!$G$16</f>
        <v>2532</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113361703</v>
      </c>
      <c r="B1928" t="str">
        <f>'Page 1 - General Information'!$G$16</f>
        <v>2532</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113361703</v>
      </c>
      <c r="B1929" t="str">
        <f>'Page 1 - General Information'!$G$16</f>
        <v>2532</v>
      </c>
      <c r="C1929" s="395" t="s">
        <v>19068</v>
      </c>
      <c r="D1929"/>
      <c r="E1929"/>
      <c r="F1929"/>
      <c r="G1929"/>
      <c r="H1929"/>
      <c r="I1929"/>
      <c r="J1929"/>
      <c r="K1929"/>
      <c r="L1929"/>
      <c r="M1929"/>
      <c r="N1929" t="s">
        <v>4101</v>
      </c>
      <c r="O1929" s="396">
        <f>INDEX('Page 2 - Team Information'!$K$14:$AP$184,Y1929,X1929)</f>
        <v>22</v>
      </c>
      <c r="P1929"/>
      <c r="Q1929"/>
      <c r="R1929"/>
      <c r="S1929" t="s">
        <v>6000</v>
      </c>
      <c r="T1929"/>
      <c r="U1929"/>
      <c r="V1929"/>
      <c r="W1929"/>
      <c r="X1929" s="397">
        <v>14</v>
      </c>
      <c r="Y1929" s="397">
        <v>96</v>
      </c>
    </row>
    <row r="1930" spans="1:25" x14ac:dyDescent="0.25">
      <c r="A1930">
        <f>'Page 1 - General Information'!$G$12</f>
        <v>113361703</v>
      </c>
      <c r="B1930" t="str">
        <f>'Page 1 - General Information'!$G$16</f>
        <v>2532</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113361703</v>
      </c>
      <c r="B1931" t="str">
        <f>'Page 1 - General Information'!$G$16</f>
        <v>2532</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113361703</v>
      </c>
      <c r="B1932" t="str">
        <f>'Page 1 - General Information'!$G$16</f>
        <v>2532</v>
      </c>
      <c r="C1932" s="395" t="s">
        <v>19068</v>
      </c>
      <c r="D1932"/>
      <c r="E1932"/>
      <c r="F1932"/>
      <c r="G1932"/>
      <c r="H1932"/>
      <c r="I1932"/>
      <c r="J1932"/>
      <c r="K1932"/>
      <c r="L1932"/>
      <c r="M1932"/>
      <c r="N1932" t="s">
        <v>4101</v>
      </c>
      <c r="O1932" s="396">
        <f>INDEX('Page 2 - Team Information'!$K$14:$AP$184,Y1932,X1932)</f>
        <v>22</v>
      </c>
      <c r="P1932"/>
      <c r="Q1932"/>
      <c r="R1932"/>
      <c r="S1932" t="s">
        <v>6003</v>
      </c>
      <c r="T1932"/>
      <c r="U1932"/>
      <c r="V1932"/>
      <c r="W1932"/>
      <c r="X1932" s="397">
        <v>17</v>
      </c>
      <c r="Y1932" s="397">
        <v>96</v>
      </c>
    </row>
    <row r="1933" spans="1:25" x14ac:dyDescent="0.25">
      <c r="A1933">
        <f>'Page 1 - General Information'!$G$12</f>
        <v>113361703</v>
      </c>
      <c r="B1933" t="str">
        <f>'Page 1 - General Information'!$G$16</f>
        <v>2532</v>
      </c>
      <c r="C1933" s="395" t="s">
        <v>19068</v>
      </c>
      <c r="D1933"/>
      <c r="E1933"/>
      <c r="F1933"/>
      <c r="G1933"/>
      <c r="H1933"/>
      <c r="I1933"/>
      <c r="J1933"/>
      <c r="K1933"/>
      <c r="L1933"/>
      <c r="M1933"/>
      <c r="N1933" t="s">
        <v>4101</v>
      </c>
      <c r="O1933" s="396">
        <f>INDEX('Page 2 - Team Information'!$K$14:$AP$184,Y1933,X1933)</f>
        <v>22</v>
      </c>
      <c r="P1933"/>
      <c r="Q1933"/>
      <c r="R1933"/>
      <c r="S1933" t="s">
        <v>6004</v>
      </c>
      <c r="T1933"/>
      <c r="U1933"/>
      <c r="V1933"/>
      <c r="W1933"/>
      <c r="X1933" s="397">
        <v>19</v>
      </c>
      <c r="Y1933" s="397">
        <v>96</v>
      </c>
    </row>
    <row r="1934" spans="1:25" x14ac:dyDescent="0.25">
      <c r="A1934">
        <f>'Page 1 - General Information'!$G$12</f>
        <v>113361703</v>
      </c>
      <c r="B1934" t="str">
        <f>'Page 1 - General Information'!$G$16</f>
        <v>2532</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113361703</v>
      </c>
      <c r="B1935" t="str">
        <f>'Page 1 - General Information'!$G$16</f>
        <v>2532</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113361703</v>
      </c>
      <c r="B1936" t="str">
        <f>'Page 1 - General Information'!$G$16</f>
        <v>2532</v>
      </c>
      <c r="C1936" s="395" t="s">
        <v>19068</v>
      </c>
      <c r="D1936"/>
      <c r="E1936"/>
      <c r="F1936"/>
      <c r="G1936"/>
      <c r="H1936"/>
      <c r="I1936"/>
      <c r="J1936"/>
      <c r="K1936"/>
      <c r="L1936"/>
      <c r="M1936"/>
      <c r="N1936" t="s">
        <v>4101</v>
      </c>
      <c r="O1936" s="396">
        <f>INDEX('Page 2 - Team Information'!$K$14:$AP$184,Y1936,X1936)</f>
        <v>22</v>
      </c>
      <c r="P1936"/>
      <c r="Q1936"/>
      <c r="R1936"/>
      <c r="S1936" t="s">
        <v>6007</v>
      </c>
      <c r="T1936"/>
      <c r="U1936"/>
      <c r="V1936"/>
      <c r="W1936"/>
      <c r="X1936" s="397">
        <v>22</v>
      </c>
      <c r="Y1936" s="397">
        <v>96</v>
      </c>
    </row>
    <row r="1937" spans="1:25" x14ac:dyDescent="0.25">
      <c r="A1937">
        <f>'Page 1 - General Information'!$G$12</f>
        <v>113361703</v>
      </c>
      <c r="B1937" t="str">
        <f>'Page 1 - General Information'!$G$16</f>
        <v>2532</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113361703</v>
      </c>
      <c r="B1938" t="str">
        <f>'Page 1 - General Information'!$G$16</f>
        <v>2532</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113361703</v>
      </c>
      <c r="B1939" t="str">
        <f>'Page 1 - General Information'!$G$16</f>
        <v>2532</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113361703</v>
      </c>
      <c r="B1940" t="str">
        <f>'Page 1 - General Information'!$G$16</f>
        <v>2532</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113361703</v>
      </c>
      <c r="B1941" t="str">
        <f>'Page 1 - General Information'!$G$16</f>
        <v>2532</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113361703</v>
      </c>
      <c r="B1942" t="str">
        <f>'Page 1 - General Information'!$G$16</f>
        <v>2532</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113361703</v>
      </c>
      <c r="B1943" t="str">
        <f>'Page 1 - General Information'!$G$16</f>
        <v>2532</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113361703</v>
      </c>
      <c r="B1944" t="str">
        <f>'Page 1 - General Information'!$G$16</f>
        <v>2532</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113361703</v>
      </c>
      <c r="B1945" t="str">
        <f>'Page 1 - General Information'!$G$16</f>
        <v>2532</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113361703</v>
      </c>
      <c r="B1946" t="str">
        <f>'Page 1 - General Information'!$G$16</f>
        <v>2532</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113361703</v>
      </c>
      <c r="B1947" t="str">
        <f>'Page 1 - General Information'!$G$16</f>
        <v>2532</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113361703</v>
      </c>
      <c r="B1948" t="str">
        <f>'Page 1 - General Information'!$G$16</f>
        <v>2532</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113361703</v>
      </c>
      <c r="B1949" t="str">
        <f>'Page 1 - General Information'!$G$16</f>
        <v>2532</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113361703</v>
      </c>
      <c r="B1950" t="str">
        <f>'Page 1 - General Information'!$G$16</f>
        <v>2532</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113361703</v>
      </c>
      <c r="B1951" t="str">
        <f>'Page 1 - General Information'!$G$16</f>
        <v>2532</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113361703</v>
      </c>
      <c r="B1952" t="str">
        <f>'Page 1 - General Information'!$G$16</f>
        <v>2532</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113361703</v>
      </c>
      <c r="B1953" t="str">
        <f>'Page 1 - General Information'!$G$16</f>
        <v>2532</v>
      </c>
      <c r="C1953" s="395" t="s">
        <v>19068</v>
      </c>
      <c r="D1953"/>
      <c r="E1953"/>
      <c r="F1953"/>
      <c r="G1953"/>
      <c r="H1953"/>
      <c r="I1953"/>
      <c r="J1953"/>
      <c r="K1953"/>
      <c r="L1953"/>
      <c r="M1953"/>
      <c r="N1953" t="s">
        <v>4582</v>
      </c>
      <c r="O1953" s="399"/>
      <c r="P1953"/>
      <c r="Q1953"/>
      <c r="R1953" s="399" t="s">
        <v>10264</v>
      </c>
      <c r="S1953" t="s">
        <v>6024</v>
      </c>
      <c r="T1953"/>
      <c r="U1953"/>
      <c r="V1953" s="396" t="str">
        <f>INDEX('Page 2 - Team Information'!$K$14:$AP$184,Y1953,X1953)</f>
        <v xml:space="preserve">Yes </v>
      </c>
      <c r="W1953"/>
      <c r="X1953" s="397">
        <v>6</v>
      </c>
      <c r="Y1953" s="397">
        <v>98</v>
      </c>
    </row>
    <row r="1954" spans="1:25" x14ac:dyDescent="0.25">
      <c r="A1954">
        <f>'Page 1 - General Information'!$G$12</f>
        <v>113361703</v>
      </c>
      <c r="B1954" t="str">
        <f>'Page 1 - General Information'!$G$16</f>
        <v>2532</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113361703</v>
      </c>
      <c r="B1955" t="str">
        <f>'Page 1 - General Information'!$G$16</f>
        <v>2532</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113361703</v>
      </c>
      <c r="B1956" t="str">
        <f>'Page 1 - General Information'!$G$16</f>
        <v>2532</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113361703</v>
      </c>
      <c r="B1957" t="str">
        <f>'Page 1 - General Information'!$G$16</f>
        <v>2532</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113361703</v>
      </c>
      <c r="B1958" t="str">
        <f>'Page 1 - General Information'!$G$16</f>
        <v>2532</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113361703</v>
      </c>
      <c r="B1959" t="str">
        <f>'Page 1 - General Information'!$G$16</f>
        <v>2532</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113361703</v>
      </c>
      <c r="B1960" t="str">
        <f>'Page 1 - General Information'!$G$16</f>
        <v>2532</v>
      </c>
      <c r="C1960" s="395" t="s">
        <v>19068</v>
      </c>
      <c r="D1960"/>
      <c r="E1960"/>
      <c r="F1960"/>
      <c r="G1960"/>
      <c r="H1960"/>
      <c r="I1960"/>
      <c r="J1960"/>
      <c r="K1960"/>
      <c r="L1960"/>
      <c r="M1960"/>
      <c r="N1960" t="s">
        <v>4101</v>
      </c>
      <c r="O1960" s="396">
        <f>INDEX('Page 2 - Team Information'!$K$14:$AP$184,Y1960,X1960)</f>
        <v>22</v>
      </c>
      <c r="P1960"/>
      <c r="Q1960"/>
      <c r="R1960"/>
      <c r="S1960" t="s">
        <v>6031</v>
      </c>
      <c r="T1960"/>
      <c r="U1960"/>
      <c r="V1960"/>
      <c r="W1960"/>
      <c r="X1960" s="397">
        <v>15</v>
      </c>
      <c r="Y1960" s="397">
        <v>98</v>
      </c>
    </row>
    <row r="1961" spans="1:25" x14ac:dyDescent="0.25">
      <c r="A1961">
        <f>'Page 1 - General Information'!$G$12</f>
        <v>113361703</v>
      </c>
      <c r="B1961" t="str">
        <f>'Page 1 - General Information'!$G$16</f>
        <v>2532</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113361703</v>
      </c>
      <c r="B1962" t="str">
        <f>'Page 1 - General Information'!$G$16</f>
        <v>2532</v>
      </c>
      <c r="C1962" s="395" t="s">
        <v>19068</v>
      </c>
      <c r="D1962"/>
      <c r="E1962"/>
      <c r="F1962"/>
      <c r="G1962"/>
      <c r="H1962"/>
      <c r="I1962"/>
      <c r="J1962"/>
      <c r="K1962"/>
      <c r="L1962"/>
      <c r="M1962"/>
      <c r="N1962" t="s">
        <v>4101</v>
      </c>
      <c r="O1962" s="396">
        <f>INDEX('Page 2 - Team Information'!$K$14:$AP$184,Y1962,X1962)</f>
        <v>22</v>
      </c>
      <c r="P1962"/>
      <c r="Q1962"/>
      <c r="R1962"/>
      <c r="S1962" t="s">
        <v>6033</v>
      </c>
      <c r="T1962"/>
      <c r="U1962"/>
      <c r="V1962"/>
      <c r="W1962"/>
      <c r="X1962" s="397">
        <v>17</v>
      </c>
      <c r="Y1962" s="397">
        <v>98</v>
      </c>
    </row>
    <row r="1963" spans="1:25" x14ac:dyDescent="0.25">
      <c r="A1963">
        <f>'Page 1 - General Information'!$G$12</f>
        <v>113361703</v>
      </c>
      <c r="B1963" t="str">
        <f>'Page 1 - General Information'!$G$16</f>
        <v>2532</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113361703</v>
      </c>
      <c r="B1964" t="str">
        <f>'Page 1 - General Information'!$G$16</f>
        <v>2532</v>
      </c>
      <c r="C1964" s="395" t="s">
        <v>19068</v>
      </c>
      <c r="D1964"/>
      <c r="E1964"/>
      <c r="F1964"/>
      <c r="G1964"/>
      <c r="H1964"/>
      <c r="I1964"/>
      <c r="J1964"/>
      <c r="K1964"/>
      <c r="L1964"/>
      <c r="M1964"/>
      <c r="N1964" t="s">
        <v>4101</v>
      </c>
      <c r="O1964" s="396">
        <f>INDEX('Page 2 - Team Information'!$K$14:$AP$184,Y1964,X1964)</f>
        <v>22</v>
      </c>
      <c r="P1964"/>
      <c r="Q1964"/>
      <c r="R1964"/>
      <c r="S1964" t="s">
        <v>6035</v>
      </c>
      <c r="T1964"/>
      <c r="U1964"/>
      <c r="V1964"/>
      <c r="W1964"/>
      <c r="X1964" s="397">
        <v>20</v>
      </c>
      <c r="Y1964" s="397">
        <v>98</v>
      </c>
    </row>
    <row r="1965" spans="1:25" x14ac:dyDescent="0.25">
      <c r="A1965">
        <f>'Page 1 - General Information'!$G$12</f>
        <v>113361703</v>
      </c>
      <c r="B1965" t="str">
        <f>'Page 1 - General Information'!$G$16</f>
        <v>2532</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113361703</v>
      </c>
      <c r="B1966" t="str">
        <f>'Page 1 - General Information'!$G$16</f>
        <v>2532</v>
      </c>
      <c r="C1966" s="395" t="s">
        <v>19068</v>
      </c>
      <c r="D1966"/>
      <c r="E1966"/>
      <c r="F1966"/>
      <c r="G1966"/>
      <c r="H1966"/>
      <c r="I1966"/>
      <c r="J1966"/>
      <c r="K1966"/>
      <c r="L1966"/>
      <c r="M1966"/>
      <c r="N1966" t="s">
        <v>4101</v>
      </c>
      <c r="O1966" s="396">
        <f>INDEX('Page 2 - Team Information'!$K$14:$AP$184,Y1966,X1966)</f>
        <v>22</v>
      </c>
      <c r="P1966"/>
      <c r="Q1966"/>
      <c r="R1966"/>
      <c r="S1966" t="s">
        <v>6037</v>
      </c>
      <c r="T1966"/>
      <c r="U1966"/>
      <c r="V1966"/>
      <c r="W1966"/>
      <c r="X1966" s="397">
        <v>22</v>
      </c>
      <c r="Y1966" s="397">
        <v>98</v>
      </c>
    </row>
    <row r="1967" spans="1:25" x14ac:dyDescent="0.25">
      <c r="A1967">
        <f>'Page 1 - General Information'!$G$12</f>
        <v>113361703</v>
      </c>
      <c r="B1967" t="str">
        <f>'Page 1 - General Information'!$G$16</f>
        <v>2532</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113361703</v>
      </c>
      <c r="B1968" t="str">
        <f>'Page 1 - General Information'!$G$16</f>
        <v>2532</v>
      </c>
      <c r="C1968" s="395" t="s">
        <v>19068</v>
      </c>
      <c r="D1968"/>
      <c r="E1968"/>
      <c r="F1968"/>
      <c r="G1968"/>
      <c r="H1968"/>
      <c r="I1968"/>
      <c r="J1968"/>
      <c r="K1968"/>
      <c r="L1968"/>
      <c r="M1968"/>
      <c r="N1968" t="s">
        <v>4582</v>
      </c>
      <c r="O1968" s="399"/>
      <c r="P1968"/>
      <c r="Q1968"/>
      <c r="R1968" s="399" t="s">
        <v>10264</v>
      </c>
      <c r="S1968" t="s">
        <v>6039</v>
      </c>
      <c r="T1968"/>
      <c r="U1968"/>
      <c r="V1968" s="396" t="str">
        <f>INDEX('Page 2 - Team Information'!$K$14:$AP$184,Y1968,X1968)</f>
        <v xml:space="preserve">Yes </v>
      </c>
      <c r="W1968"/>
      <c r="X1968" s="397">
        <v>6</v>
      </c>
      <c r="Y1968" s="397">
        <v>99</v>
      </c>
    </row>
    <row r="1969" spans="1:25" x14ac:dyDescent="0.25">
      <c r="A1969">
        <f>'Page 1 - General Information'!$G$12</f>
        <v>113361703</v>
      </c>
      <c r="B1969" t="str">
        <f>'Page 1 - General Information'!$G$16</f>
        <v>2532</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113361703</v>
      </c>
      <c r="B1970" t="str">
        <f>'Page 1 - General Information'!$G$16</f>
        <v>2532</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113361703</v>
      </c>
      <c r="B1971" t="str">
        <f>'Page 1 - General Information'!$G$16</f>
        <v>2532</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113361703</v>
      </c>
      <c r="B1972" t="str">
        <f>'Page 1 - General Information'!$G$16</f>
        <v>2532</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113361703</v>
      </c>
      <c r="B1973" t="str">
        <f>'Page 1 - General Information'!$G$16</f>
        <v>2532</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113361703</v>
      </c>
      <c r="B1974" t="str">
        <f>'Page 1 - General Information'!$G$16</f>
        <v>2532</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113361703</v>
      </c>
      <c r="B1975" t="str">
        <f>'Page 1 - General Information'!$G$16</f>
        <v>2532</v>
      </c>
      <c r="C1975" s="395" t="s">
        <v>19068</v>
      </c>
      <c r="D1975"/>
      <c r="E1975"/>
      <c r="F1975"/>
      <c r="G1975"/>
      <c r="H1975"/>
      <c r="I1975"/>
      <c r="J1975"/>
      <c r="K1975"/>
      <c r="L1975"/>
      <c r="M1975"/>
      <c r="N1975" t="s">
        <v>4101</v>
      </c>
      <c r="O1975" s="396">
        <f>INDEX('Page 2 - Team Information'!$K$14:$AP$184,Y1975,X1975)</f>
        <v>14</v>
      </c>
      <c r="P1975"/>
      <c r="Q1975"/>
      <c r="R1975"/>
      <c r="S1975" t="s">
        <v>6046</v>
      </c>
      <c r="T1975"/>
      <c r="U1975"/>
      <c r="V1975"/>
      <c r="W1975"/>
      <c r="X1975" s="397">
        <v>15</v>
      </c>
      <c r="Y1975" s="397">
        <v>99</v>
      </c>
    </row>
    <row r="1976" spans="1:25" x14ac:dyDescent="0.25">
      <c r="A1976">
        <f>'Page 1 - General Information'!$G$12</f>
        <v>113361703</v>
      </c>
      <c r="B1976" t="str">
        <f>'Page 1 - General Information'!$G$16</f>
        <v>2532</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113361703</v>
      </c>
      <c r="B1977" t="str">
        <f>'Page 1 - General Information'!$G$16</f>
        <v>2532</v>
      </c>
      <c r="C1977" s="395" t="s">
        <v>19068</v>
      </c>
      <c r="D1977"/>
      <c r="E1977"/>
      <c r="F1977"/>
      <c r="G1977"/>
      <c r="H1977"/>
      <c r="I1977"/>
      <c r="J1977"/>
      <c r="K1977"/>
      <c r="L1977"/>
      <c r="M1977"/>
      <c r="N1977" t="s">
        <v>4101</v>
      </c>
      <c r="O1977" s="396">
        <f>INDEX('Page 2 - Team Information'!$K$14:$AP$184,Y1977,X1977)</f>
        <v>14</v>
      </c>
      <c r="P1977"/>
      <c r="Q1977"/>
      <c r="R1977"/>
      <c r="S1977" t="s">
        <v>6048</v>
      </c>
      <c r="T1977"/>
      <c r="U1977"/>
      <c r="V1977"/>
      <c r="W1977"/>
      <c r="X1977" s="397">
        <v>17</v>
      </c>
      <c r="Y1977" s="397">
        <v>99</v>
      </c>
    </row>
    <row r="1978" spans="1:25" x14ac:dyDescent="0.25">
      <c r="A1978">
        <f>'Page 1 - General Information'!$G$12</f>
        <v>113361703</v>
      </c>
      <c r="B1978" t="str">
        <f>'Page 1 - General Information'!$G$16</f>
        <v>2532</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113361703</v>
      </c>
      <c r="B1979" t="str">
        <f>'Page 1 - General Information'!$G$16</f>
        <v>2532</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113361703</v>
      </c>
      <c r="B1980" t="str">
        <f>'Page 1 - General Information'!$G$16</f>
        <v>2532</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113361703</v>
      </c>
      <c r="B1981" t="str">
        <f>'Page 1 - General Information'!$G$16</f>
        <v>2532</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113361703</v>
      </c>
      <c r="B1982" t="str">
        <f>'Page 1 - General Information'!$G$16</f>
        <v>2532</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113361703</v>
      </c>
      <c r="B1983" t="str">
        <f>'Page 1 - General Information'!$G$16</f>
        <v>2532</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113361703</v>
      </c>
      <c r="B1984" t="str">
        <f>'Page 1 - General Information'!$G$16</f>
        <v>2532</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113361703</v>
      </c>
      <c r="B1985" t="str">
        <f>'Page 1 - General Information'!$G$16</f>
        <v>2532</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113361703</v>
      </c>
      <c r="B1986" t="str">
        <f>'Page 1 - General Information'!$G$16</f>
        <v>2532</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113361703</v>
      </c>
      <c r="B1987" t="str">
        <f>'Page 1 - General Information'!$G$16</f>
        <v>2532</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113361703</v>
      </c>
      <c r="B1988" t="str">
        <f>'Page 1 - General Information'!$G$16</f>
        <v>2532</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113361703</v>
      </c>
      <c r="B1989" t="str">
        <f>'Page 1 - General Information'!$G$16</f>
        <v>2532</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113361703</v>
      </c>
      <c r="B1990" t="str">
        <f>'Page 1 - General Information'!$G$16</f>
        <v>2532</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113361703</v>
      </c>
      <c r="B1991" t="str">
        <f>'Page 1 - General Information'!$G$16</f>
        <v>2532</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113361703</v>
      </c>
      <c r="B1992" t="str">
        <f>'Page 1 - General Information'!$G$16</f>
        <v>2532</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113361703</v>
      </c>
      <c r="B1993" t="str">
        <f>'Page 1 - General Information'!$G$16</f>
        <v>2532</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113361703</v>
      </c>
      <c r="B1994" t="str">
        <f>'Page 1 - General Information'!$G$16</f>
        <v>2532</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113361703</v>
      </c>
      <c r="B1995" t="str">
        <f>'Page 1 - General Information'!$G$16</f>
        <v>2532</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113361703</v>
      </c>
      <c r="B1996" t="str">
        <f>'Page 1 - General Information'!$G$16</f>
        <v>2532</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113361703</v>
      </c>
      <c r="B1997" t="str">
        <f>'Page 1 - General Information'!$G$16</f>
        <v>2532</v>
      </c>
      <c r="C1997" s="395" t="s">
        <v>19068</v>
      </c>
      <c r="D1997"/>
      <c r="E1997"/>
      <c r="F1997"/>
      <c r="G1997"/>
      <c r="H1997"/>
      <c r="I1997"/>
      <c r="J1997"/>
      <c r="K1997"/>
      <c r="L1997"/>
      <c r="M1997"/>
      <c r="N1997" t="s">
        <v>4582</v>
      </c>
      <c r="O1997" s="399"/>
      <c r="P1997"/>
      <c r="Q1997"/>
      <c r="R1997" s="399" t="s">
        <v>10264</v>
      </c>
      <c r="S1997" t="s">
        <v>6068</v>
      </c>
      <c r="T1997"/>
      <c r="U1997"/>
      <c r="V1997" s="396" t="str">
        <f>INDEX('Page 2 - Team Information'!$K$14:$AP$184,Y1997,X1997)</f>
        <v xml:space="preserve">Yes </v>
      </c>
      <c r="W1997"/>
      <c r="X1997" s="397">
        <v>5</v>
      </c>
      <c r="Y1997" s="397">
        <v>101</v>
      </c>
    </row>
    <row r="1998" spans="1:25" x14ac:dyDescent="0.25">
      <c r="A1998">
        <f>'Page 1 - General Information'!$G$12</f>
        <v>113361703</v>
      </c>
      <c r="B1998" t="str">
        <f>'Page 1 - General Information'!$G$16</f>
        <v>2532</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113361703</v>
      </c>
      <c r="B1999" t="str">
        <f>'Page 1 - General Information'!$G$16</f>
        <v>2532</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113361703</v>
      </c>
      <c r="B2000" t="str">
        <f>'Page 1 - General Information'!$G$16</f>
        <v>2532</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113361703</v>
      </c>
      <c r="B2001" t="str">
        <f>'Page 1 - General Information'!$G$16</f>
        <v>2532</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113361703</v>
      </c>
      <c r="B2002" t="str">
        <f>'Page 1 - General Information'!$G$16</f>
        <v>2532</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113361703</v>
      </c>
      <c r="B2003" t="str">
        <f>'Page 1 - General Information'!$G$16</f>
        <v>2532</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113361703</v>
      </c>
      <c r="B2004" t="str">
        <f>'Page 1 - General Information'!$G$16</f>
        <v>2532</v>
      </c>
      <c r="C2004" s="395" t="s">
        <v>19068</v>
      </c>
      <c r="D2004"/>
      <c r="E2004"/>
      <c r="F2004"/>
      <c r="G2004"/>
      <c r="H2004"/>
      <c r="I2004"/>
      <c r="J2004"/>
      <c r="K2004"/>
      <c r="L2004"/>
      <c r="M2004"/>
      <c r="N2004" t="s">
        <v>4101</v>
      </c>
      <c r="O2004" s="396">
        <f>INDEX('Page 2 - Team Information'!$K$14:$AP$184,Y2004,X2004)</f>
        <v>7</v>
      </c>
      <c r="P2004"/>
      <c r="Q2004"/>
      <c r="R2004"/>
      <c r="S2004" t="s">
        <v>6075</v>
      </c>
      <c r="T2004"/>
      <c r="U2004"/>
      <c r="V2004"/>
      <c r="W2004"/>
      <c r="X2004" s="397">
        <v>14</v>
      </c>
      <c r="Y2004" s="397">
        <v>101</v>
      </c>
    </row>
    <row r="2005" spans="1:25" x14ac:dyDescent="0.25">
      <c r="A2005">
        <f>'Page 1 - General Information'!$G$12</f>
        <v>113361703</v>
      </c>
      <c r="B2005" t="str">
        <f>'Page 1 - General Information'!$G$16</f>
        <v>2532</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113361703</v>
      </c>
      <c r="B2006" t="str">
        <f>'Page 1 - General Information'!$G$16</f>
        <v>2532</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113361703</v>
      </c>
      <c r="B2007" t="str">
        <f>'Page 1 - General Information'!$G$16</f>
        <v>2532</v>
      </c>
      <c r="C2007" s="395" t="s">
        <v>19068</v>
      </c>
      <c r="D2007"/>
      <c r="E2007"/>
      <c r="F2007"/>
      <c r="G2007"/>
      <c r="H2007"/>
      <c r="I2007"/>
      <c r="J2007"/>
      <c r="K2007"/>
      <c r="L2007"/>
      <c r="M2007"/>
      <c r="N2007" t="s">
        <v>4101</v>
      </c>
      <c r="O2007" s="396">
        <f>INDEX('Page 2 - Team Information'!$K$14:$AP$184,Y2007,X2007)</f>
        <v>7</v>
      </c>
      <c r="P2007"/>
      <c r="Q2007"/>
      <c r="R2007"/>
      <c r="S2007" t="s">
        <v>6078</v>
      </c>
      <c r="T2007"/>
      <c r="U2007"/>
      <c r="V2007"/>
      <c r="W2007"/>
      <c r="X2007" s="397">
        <v>17</v>
      </c>
      <c r="Y2007" s="397">
        <v>101</v>
      </c>
    </row>
    <row r="2008" spans="1:25" x14ac:dyDescent="0.25">
      <c r="A2008">
        <f>'Page 1 - General Information'!$G$12</f>
        <v>113361703</v>
      </c>
      <c r="B2008" t="str">
        <f>'Page 1 - General Information'!$G$16</f>
        <v>2532</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f>'Page 1 - General Information'!$G$12</f>
        <v>113361703</v>
      </c>
      <c r="B2009" t="str">
        <f>'Page 1 - General Information'!$G$16</f>
        <v>2532</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113361703</v>
      </c>
      <c r="B2010" t="str">
        <f>'Page 1 - General Information'!$G$16</f>
        <v>2532</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113361703</v>
      </c>
      <c r="B2011" t="str">
        <f>'Page 1 - General Information'!$G$16</f>
        <v>2532</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f>'Page 1 - General Information'!$G$12</f>
        <v>113361703</v>
      </c>
      <c r="B2012" t="str">
        <f>'Page 1 - General Information'!$G$16</f>
        <v>2532</v>
      </c>
      <c r="C2012" s="395" t="s">
        <v>19068</v>
      </c>
      <c r="D2012"/>
      <c r="E2012"/>
      <c r="F2012"/>
      <c r="G2012"/>
      <c r="H2012"/>
      <c r="I2012"/>
      <c r="J2012"/>
      <c r="K2012"/>
      <c r="L2012"/>
      <c r="M2012"/>
      <c r="N2012" t="s">
        <v>4582</v>
      </c>
      <c r="O2012" s="399"/>
      <c r="P2012"/>
      <c r="Q2012"/>
      <c r="R2012" s="399" t="s">
        <v>10264</v>
      </c>
      <c r="S2012" t="s">
        <v>6083</v>
      </c>
      <c r="T2012"/>
      <c r="U2012"/>
      <c r="V2012" s="396" t="str">
        <f>INDEX('Page 2 - Team Information'!$K$14:$AP$184,Y2012,X2012)</f>
        <v xml:space="preserve">Yes </v>
      </c>
      <c r="W2012"/>
      <c r="X2012" s="397">
        <v>5</v>
      </c>
      <c r="Y2012" s="397">
        <v>102</v>
      </c>
    </row>
    <row r="2013" spans="1:25" x14ac:dyDescent="0.25">
      <c r="A2013">
        <f>'Page 1 - General Information'!$G$12</f>
        <v>113361703</v>
      </c>
      <c r="B2013" t="str">
        <f>'Page 1 - General Information'!$G$16</f>
        <v>2532</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113361703</v>
      </c>
      <c r="B2014" t="str">
        <f>'Page 1 - General Information'!$G$16</f>
        <v>2532</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113361703</v>
      </c>
      <c r="B2015" t="str">
        <f>'Page 1 - General Information'!$G$16</f>
        <v>2532</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113361703</v>
      </c>
      <c r="B2016" t="str">
        <f>'Page 1 - General Information'!$G$16</f>
        <v>2532</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113361703</v>
      </c>
      <c r="B2017" t="str">
        <f>'Page 1 - General Information'!$G$16</f>
        <v>2532</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113361703</v>
      </c>
      <c r="B2018" t="str">
        <f>'Page 1 - General Information'!$G$16</f>
        <v>2532</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113361703</v>
      </c>
      <c r="B2019" t="str">
        <f>'Page 1 - General Information'!$G$16</f>
        <v>2532</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f>'Page 1 - General Information'!$G$12</f>
        <v>113361703</v>
      </c>
      <c r="B2020" t="str">
        <f>'Page 1 - General Information'!$G$16</f>
        <v>2532</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113361703</v>
      </c>
      <c r="B2021" t="str">
        <f>'Page 1 - General Information'!$G$16</f>
        <v>2532</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113361703</v>
      </c>
      <c r="B2022" t="str">
        <f>'Page 1 - General Information'!$G$16</f>
        <v>2532</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f>'Page 1 - General Information'!$G$12</f>
        <v>113361703</v>
      </c>
      <c r="B2023" t="str">
        <f>'Page 1 - General Information'!$G$16</f>
        <v>2532</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f>'Page 1 - General Information'!$G$12</f>
        <v>113361703</v>
      </c>
      <c r="B2024" t="str">
        <f>'Page 1 - General Information'!$G$16</f>
        <v>2532</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113361703</v>
      </c>
      <c r="B2025" t="str">
        <f>'Page 1 - General Information'!$G$16</f>
        <v>2532</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113361703</v>
      </c>
      <c r="B2026" t="str">
        <f>'Page 1 - General Information'!$G$16</f>
        <v>2532</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f>'Page 1 - General Information'!$G$12</f>
        <v>113361703</v>
      </c>
      <c r="B2027" t="str">
        <f>'Page 1 - General Information'!$G$16</f>
        <v>2532</v>
      </c>
      <c r="C2027" s="395" t="s">
        <v>19068</v>
      </c>
      <c r="D2027"/>
      <c r="E2027"/>
      <c r="F2027"/>
      <c r="G2027"/>
      <c r="H2027"/>
      <c r="I2027"/>
      <c r="J2027"/>
      <c r="K2027"/>
      <c r="L2027"/>
      <c r="M2027"/>
      <c r="N2027" t="s">
        <v>4582</v>
      </c>
      <c r="O2027" s="399"/>
      <c r="P2027"/>
      <c r="Q2027"/>
      <c r="R2027" s="399" t="s">
        <v>10264</v>
      </c>
      <c r="S2027" t="s">
        <v>6098</v>
      </c>
      <c r="T2027"/>
      <c r="U2027"/>
      <c r="V2027" s="396" t="str">
        <f>INDEX('Page 2 - Team Information'!$K$14:$AP$184,Y2027,X2027)</f>
        <v xml:space="preserve">Yes </v>
      </c>
      <c r="W2027"/>
      <c r="X2027" s="397">
        <v>5</v>
      </c>
      <c r="Y2027" s="397">
        <v>103</v>
      </c>
    </row>
    <row r="2028" spans="1:25" x14ac:dyDescent="0.25">
      <c r="A2028">
        <f>'Page 1 - General Information'!$G$12</f>
        <v>113361703</v>
      </c>
      <c r="B2028" t="str">
        <f>'Page 1 - General Information'!$G$16</f>
        <v>2532</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113361703</v>
      </c>
      <c r="B2029" t="str">
        <f>'Page 1 - General Information'!$G$16</f>
        <v>2532</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113361703</v>
      </c>
      <c r="B2030" t="str">
        <f>'Page 1 - General Information'!$G$16</f>
        <v>2532</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113361703</v>
      </c>
      <c r="B2031" t="str">
        <f>'Page 1 - General Information'!$G$16</f>
        <v>2532</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113361703</v>
      </c>
      <c r="B2032" t="str">
        <f>'Page 1 - General Information'!$G$16</f>
        <v>2532</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113361703</v>
      </c>
      <c r="B2033" t="str">
        <f>'Page 1 - General Information'!$G$16</f>
        <v>2532</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113361703</v>
      </c>
      <c r="B2034" t="str">
        <f>'Page 1 - General Information'!$G$16</f>
        <v>2532</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113361703</v>
      </c>
      <c r="B2035" t="str">
        <f>'Page 1 - General Information'!$G$16</f>
        <v>2532</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113361703</v>
      </c>
      <c r="B2036" t="str">
        <f>'Page 1 - General Information'!$G$16</f>
        <v>2532</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113361703</v>
      </c>
      <c r="B2037" t="str">
        <f>'Page 1 - General Information'!$G$16</f>
        <v>2532</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113361703</v>
      </c>
      <c r="B2038" t="str">
        <f>'Page 1 - General Information'!$G$16</f>
        <v>2532</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113361703</v>
      </c>
      <c r="B2039" t="str">
        <f>'Page 1 - General Information'!$G$16</f>
        <v>2532</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113361703</v>
      </c>
      <c r="B2040" t="str">
        <f>'Page 1 - General Information'!$G$16</f>
        <v>2532</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113361703</v>
      </c>
      <c r="B2041" t="str">
        <f>'Page 1 - General Information'!$G$16</f>
        <v>2532</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113361703</v>
      </c>
      <c r="B2042" t="str">
        <f>'Page 1 - General Information'!$G$16</f>
        <v>2532</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113361703</v>
      </c>
      <c r="B2043" t="str">
        <f>'Page 1 - General Information'!$G$16</f>
        <v>2532</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113361703</v>
      </c>
      <c r="B2044" t="str">
        <f>'Page 1 - General Information'!$G$16</f>
        <v>2532</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113361703</v>
      </c>
      <c r="B2045" t="str">
        <f>'Page 1 - General Information'!$G$16</f>
        <v>2532</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113361703</v>
      </c>
      <c r="B2046" t="str">
        <f>'Page 1 - General Information'!$G$16</f>
        <v>2532</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113361703</v>
      </c>
      <c r="B2047" t="str">
        <f>'Page 1 - General Information'!$G$16</f>
        <v>2532</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113361703</v>
      </c>
      <c r="B2048" t="str">
        <f>'Page 1 - General Information'!$G$16</f>
        <v>2532</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113361703</v>
      </c>
      <c r="B2049" t="str">
        <f>'Page 1 - General Information'!$G$16</f>
        <v>2532</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113361703</v>
      </c>
      <c r="B2050" t="str">
        <f>'Page 1 - General Information'!$G$16</f>
        <v>2532</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113361703</v>
      </c>
      <c r="B2051" t="str">
        <f>'Page 1 - General Information'!$G$16</f>
        <v>2532</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113361703</v>
      </c>
      <c r="B2052" t="str">
        <f>'Page 1 - General Information'!$G$16</f>
        <v>2532</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113361703</v>
      </c>
      <c r="B2053" t="str">
        <f>'Page 1 - General Information'!$G$16</f>
        <v>2532</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113361703</v>
      </c>
      <c r="B2054" t="str">
        <f>'Page 1 - General Information'!$G$16</f>
        <v>2532</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113361703</v>
      </c>
      <c r="B2055" t="str">
        <f>'Page 1 - General Information'!$G$16</f>
        <v>2532</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113361703</v>
      </c>
      <c r="B2056" t="str">
        <f>'Page 1 - General Information'!$G$16</f>
        <v>2532</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113361703</v>
      </c>
      <c r="B2057" t="str">
        <f>'Page 1 - General Information'!$G$16</f>
        <v>2532</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113361703</v>
      </c>
      <c r="B2058" t="str">
        <f>'Page 1 - General Information'!$G$16</f>
        <v>2532</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113361703</v>
      </c>
      <c r="B2059" t="str">
        <f>'Page 1 - General Information'!$G$16</f>
        <v>2532</v>
      </c>
      <c r="C2059" s="395" t="s">
        <v>19068</v>
      </c>
      <c r="D2059"/>
      <c r="E2059"/>
      <c r="F2059"/>
      <c r="G2059"/>
      <c r="H2059"/>
      <c r="I2059"/>
      <c r="J2059"/>
      <c r="K2059"/>
      <c r="L2059"/>
      <c r="M2059"/>
      <c r="N2059" t="s">
        <v>4582</v>
      </c>
      <c r="O2059" s="399"/>
      <c r="P2059"/>
      <c r="Q2059"/>
      <c r="R2059" s="399" t="s">
        <v>10264</v>
      </c>
      <c r="S2059" t="s">
        <v>6130</v>
      </c>
      <c r="T2059"/>
      <c r="U2059"/>
      <c r="V2059" s="396" t="str">
        <f>INDEX('Page 2 - Team Information'!$K$14:$AP$184,Y2059,X2059)</f>
        <v xml:space="preserve">Yes </v>
      </c>
      <c r="W2059"/>
      <c r="X2059" s="397">
        <v>7</v>
      </c>
      <c r="Y2059" s="397">
        <v>105</v>
      </c>
    </row>
    <row r="2060" spans="1:25" x14ac:dyDescent="0.25">
      <c r="A2060">
        <f>'Page 1 - General Information'!$G$12</f>
        <v>113361703</v>
      </c>
      <c r="B2060" t="str">
        <f>'Page 1 - General Information'!$G$16</f>
        <v>2532</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113361703</v>
      </c>
      <c r="B2061" t="str">
        <f>'Page 1 - General Information'!$G$16</f>
        <v>2532</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113361703</v>
      </c>
      <c r="B2062" t="str">
        <f>'Page 1 - General Information'!$G$16</f>
        <v>2532</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113361703</v>
      </c>
      <c r="B2063" t="str">
        <f>'Page 1 - General Information'!$G$16</f>
        <v>2532</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113361703</v>
      </c>
      <c r="B2064" t="str">
        <f>'Page 1 - General Information'!$G$16</f>
        <v>2532</v>
      </c>
      <c r="C2064" s="395" t="s">
        <v>19068</v>
      </c>
      <c r="D2064"/>
      <c r="E2064"/>
      <c r="F2064"/>
      <c r="G2064"/>
      <c r="H2064"/>
      <c r="I2064"/>
      <c r="J2064"/>
      <c r="K2064"/>
      <c r="L2064"/>
      <c r="M2064"/>
      <c r="N2064" t="s">
        <v>4101</v>
      </c>
      <c r="O2064" s="396">
        <f>INDEX('Page 2 - Team Information'!$K$14:$AP$184,Y2064,X2064)</f>
        <v>17</v>
      </c>
      <c r="P2064"/>
      <c r="Q2064"/>
      <c r="R2064"/>
      <c r="S2064" t="s">
        <v>6135</v>
      </c>
      <c r="T2064"/>
      <c r="U2064"/>
      <c r="V2064"/>
      <c r="W2064"/>
      <c r="X2064" s="397">
        <v>14</v>
      </c>
      <c r="Y2064" s="397">
        <v>105</v>
      </c>
    </row>
    <row r="2065" spans="1:25" x14ac:dyDescent="0.25">
      <c r="A2065">
        <f>'Page 1 - General Information'!$G$12</f>
        <v>113361703</v>
      </c>
      <c r="B2065" t="str">
        <f>'Page 1 - General Information'!$G$16</f>
        <v>2532</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113361703</v>
      </c>
      <c r="B2066" t="str">
        <f>'Page 1 - General Information'!$G$16</f>
        <v>2532</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113361703</v>
      </c>
      <c r="B2067" t="str">
        <f>'Page 1 - General Information'!$G$16</f>
        <v>2532</v>
      </c>
      <c r="C2067" s="395" t="s">
        <v>19068</v>
      </c>
      <c r="D2067"/>
      <c r="E2067"/>
      <c r="F2067"/>
      <c r="G2067"/>
      <c r="H2067"/>
      <c r="I2067"/>
      <c r="J2067"/>
      <c r="K2067"/>
      <c r="L2067"/>
      <c r="M2067"/>
      <c r="N2067" t="s">
        <v>4101</v>
      </c>
      <c r="O2067" s="396">
        <f>INDEX('Page 2 - Team Information'!$K$14:$AP$184,Y2067,X2067)</f>
        <v>17</v>
      </c>
      <c r="P2067"/>
      <c r="Q2067"/>
      <c r="R2067"/>
      <c r="S2067" t="s">
        <v>6138</v>
      </c>
      <c r="T2067"/>
      <c r="U2067"/>
      <c r="V2067"/>
      <c r="W2067"/>
      <c r="X2067" s="397">
        <v>17</v>
      </c>
      <c r="Y2067" s="397">
        <v>105</v>
      </c>
    </row>
    <row r="2068" spans="1:25" x14ac:dyDescent="0.25">
      <c r="A2068">
        <f>'Page 1 - General Information'!$G$12</f>
        <v>113361703</v>
      </c>
      <c r="B2068" t="str">
        <f>'Page 1 - General Information'!$G$16</f>
        <v>2532</v>
      </c>
      <c r="C2068" s="395" t="s">
        <v>19068</v>
      </c>
      <c r="D2068"/>
      <c r="E2068"/>
      <c r="F2068"/>
      <c r="G2068"/>
      <c r="H2068"/>
      <c r="I2068"/>
      <c r="J2068"/>
      <c r="K2068"/>
      <c r="L2068"/>
      <c r="M2068"/>
      <c r="N2068" t="s">
        <v>4101</v>
      </c>
      <c r="O2068" s="396">
        <f>INDEX('Page 2 - Team Information'!$K$14:$AP$184,Y2068,X2068)</f>
        <v>17</v>
      </c>
      <c r="P2068"/>
      <c r="Q2068"/>
      <c r="R2068"/>
      <c r="S2068" t="s">
        <v>6139</v>
      </c>
      <c r="T2068"/>
      <c r="U2068"/>
      <c r="V2068"/>
      <c r="W2068"/>
      <c r="X2068" s="397">
        <v>19</v>
      </c>
      <c r="Y2068" s="397">
        <v>105</v>
      </c>
    </row>
    <row r="2069" spans="1:25" x14ac:dyDescent="0.25">
      <c r="A2069">
        <f>'Page 1 - General Information'!$G$12</f>
        <v>113361703</v>
      </c>
      <c r="B2069" t="str">
        <f>'Page 1 - General Information'!$G$16</f>
        <v>2532</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113361703</v>
      </c>
      <c r="B2070" t="str">
        <f>'Page 1 - General Information'!$G$16</f>
        <v>2532</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113361703</v>
      </c>
      <c r="B2071" t="str">
        <f>'Page 1 - General Information'!$G$16</f>
        <v>2532</v>
      </c>
      <c r="C2071" s="395" t="s">
        <v>19068</v>
      </c>
      <c r="D2071"/>
      <c r="E2071"/>
      <c r="F2071"/>
      <c r="G2071"/>
      <c r="H2071"/>
      <c r="I2071"/>
      <c r="J2071"/>
      <c r="K2071"/>
      <c r="L2071"/>
      <c r="M2071"/>
      <c r="N2071" t="s">
        <v>4101</v>
      </c>
      <c r="O2071" s="396">
        <f>INDEX('Page 2 - Team Information'!$K$14:$AP$184,Y2071,X2071)</f>
        <v>17</v>
      </c>
      <c r="P2071"/>
      <c r="Q2071"/>
      <c r="R2071"/>
      <c r="S2071" t="s">
        <v>6142</v>
      </c>
      <c r="T2071"/>
      <c r="U2071"/>
      <c r="V2071"/>
      <c r="W2071"/>
      <c r="X2071" s="397">
        <v>22</v>
      </c>
      <c r="Y2071" s="397">
        <v>105</v>
      </c>
    </row>
    <row r="2072" spans="1:25" x14ac:dyDescent="0.25">
      <c r="A2072">
        <f>'Page 1 - General Information'!$G$12</f>
        <v>113361703</v>
      </c>
      <c r="B2072" t="str">
        <f>'Page 1 - General Information'!$G$16</f>
        <v>2532</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113361703</v>
      </c>
      <c r="B2073" t="str">
        <f>'Page 1 - General Information'!$G$16</f>
        <v>2532</v>
      </c>
      <c r="C2073" s="395" t="s">
        <v>19068</v>
      </c>
      <c r="D2073"/>
      <c r="E2073"/>
      <c r="F2073"/>
      <c r="G2073"/>
      <c r="H2073"/>
      <c r="I2073"/>
      <c r="J2073"/>
      <c r="K2073"/>
      <c r="L2073"/>
      <c r="M2073"/>
      <c r="N2073" t="s">
        <v>4582</v>
      </c>
      <c r="O2073" s="399"/>
      <c r="P2073"/>
      <c r="Q2073"/>
      <c r="R2073" s="399" t="s">
        <v>10264</v>
      </c>
      <c r="S2073" t="s">
        <v>6144</v>
      </c>
      <c r="T2073"/>
      <c r="U2073"/>
      <c r="V2073" s="396" t="str">
        <f>INDEX('Page 2 - Team Information'!$K$14:$AP$184,Y2073,X2073)</f>
        <v xml:space="preserve">Yes </v>
      </c>
      <c r="W2073"/>
      <c r="X2073" s="397">
        <v>6</v>
      </c>
      <c r="Y2073" s="397">
        <v>106</v>
      </c>
    </row>
    <row r="2074" spans="1:25" x14ac:dyDescent="0.25">
      <c r="A2074">
        <f>'Page 1 - General Information'!$G$12</f>
        <v>113361703</v>
      </c>
      <c r="B2074" t="str">
        <f>'Page 1 - General Information'!$G$16</f>
        <v>2532</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113361703</v>
      </c>
      <c r="B2075" t="str">
        <f>'Page 1 - General Information'!$G$16</f>
        <v>2532</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113361703</v>
      </c>
      <c r="B2076" t="str">
        <f>'Page 1 - General Information'!$G$16</f>
        <v>2532</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113361703</v>
      </c>
      <c r="B2077" t="str">
        <f>'Page 1 - General Information'!$G$16</f>
        <v>2532</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113361703</v>
      </c>
      <c r="B2078" t="str">
        <f>'Page 1 - General Information'!$G$16</f>
        <v>2532</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113361703</v>
      </c>
      <c r="B2079" t="str">
        <f>'Page 1 - General Information'!$G$16</f>
        <v>2532</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113361703</v>
      </c>
      <c r="B2080" t="str">
        <f>'Page 1 - General Information'!$G$16</f>
        <v>2532</v>
      </c>
      <c r="C2080" s="395" t="s">
        <v>19068</v>
      </c>
      <c r="D2080"/>
      <c r="E2080"/>
      <c r="F2080"/>
      <c r="G2080"/>
      <c r="H2080"/>
      <c r="I2080"/>
      <c r="J2080"/>
      <c r="K2080"/>
      <c r="L2080"/>
      <c r="M2080"/>
      <c r="N2080" t="s">
        <v>4101</v>
      </c>
      <c r="O2080" s="396">
        <f>INDEX('Page 2 - Team Information'!$K$14:$AP$184,Y2080,X2080)</f>
        <v>14</v>
      </c>
      <c r="P2080"/>
      <c r="Q2080"/>
      <c r="R2080"/>
      <c r="S2080" t="s">
        <v>6151</v>
      </c>
      <c r="T2080"/>
      <c r="U2080"/>
      <c r="V2080"/>
      <c r="W2080"/>
      <c r="X2080" s="397">
        <v>15</v>
      </c>
      <c r="Y2080" s="397">
        <v>106</v>
      </c>
    </row>
    <row r="2081" spans="1:25" x14ac:dyDescent="0.25">
      <c r="A2081">
        <f>'Page 1 - General Information'!$G$12</f>
        <v>113361703</v>
      </c>
      <c r="B2081" t="str">
        <f>'Page 1 - General Information'!$G$16</f>
        <v>2532</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113361703</v>
      </c>
      <c r="B2082" t="str">
        <f>'Page 1 - General Information'!$G$16</f>
        <v>2532</v>
      </c>
      <c r="C2082" s="395" t="s">
        <v>19068</v>
      </c>
      <c r="D2082"/>
      <c r="E2082"/>
      <c r="F2082"/>
      <c r="G2082"/>
      <c r="H2082"/>
      <c r="I2082"/>
      <c r="J2082"/>
      <c r="K2082"/>
      <c r="L2082"/>
      <c r="M2082"/>
      <c r="N2082" t="s">
        <v>4101</v>
      </c>
      <c r="O2082" s="396">
        <f>INDEX('Page 2 - Team Information'!$K$14:$AP$184,Y2082,X2082)</f>
        <v>14</v>
      </c>
      <c r="P2082"/>
      <c r="Q2082"/>
      <c r="R2082"/>
      <c r="S2082" t="s">
        <v>6153</v>
      </c>
      <c r="T2082"/>
      <c r="U2082"/>
      <c r="V2082"/>
      <c r="W2082"/>
      <c r="X2082" s="397">
        <v>17</v>
      </c>
      <c r="Y2082" s="397">
        <v>106</v>
      </c>
    </row>
    <row r="2083" spans="1:25" x14ac:dyDescent="0.25">
      <c r="A2083">
        <f>'Page 1 - General Information'!$G$12</f>
        <v>113361703</v>
      </c>
      <c r="B2083" t="str">
        <f>'Page 1 - General Information'!$G$16</f>
        <v>2532</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113361703</v>
      </c>
      <c r="B2084" t="str">
        <f>'Page 1 - General Information'!$G$16</f>
        <v>2532</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113361703</v>
      </c>
      <c r="B2085" t="str">
        <f>'Page 1 - General Information'!$G$16</f>
        <v>2532</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113361703</v>
      </c>
      <c r="B2086" t="str">
        <f>'Page 1 - General Information'!$G$16</f>
        <v>2532</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113361703</v>
      </c>
      <c r="B2087" t="str">
        <f>'Page 1 - General Information'!$G$16</f>
        <v>2532</v>
      </c>
      <c r="C2087" s="395" t="s">
        <v>19068</v>
      </c>
      <c r="D2087"/>
      <c r="E2087"/>
      <c r="F2087"/>
      <c r="G2087"/>
      <c r="H2087"/>
      <c r="I2087"/>
      <c r="J2087"/>
      <c r="K2087"/>
      <c r="L2087"/>
      <c r="M2087"/>
      <c r="N2087" t="s">
        <v>4582</v>
      </c>
      <c r="O2087" s="399"/>
      <c r="P2087"/>
      <c r="Q2087"/>
      <c r="R2087" s="399" t="s">
        <v>10264</v>
      </c>
      <c r="S2087" t="s">
        <v>6158</v>
      </c>
      <c r="T2087"/>
      <c r="U2087"/>
      <c r="V2087" s="396" t="str">
        <f>INDEX('Page 2 - Team Information'!$K$14:$AP$184,Y2087,X2087)</f>
        <v xml:space="preserve">Yes </v>
      </c>
      <c r="W2087"/>
      <c r="X2087" s="397">
        <v>5</v>
      </c>
      <c r="Y2087" s="397">
        <v>107</v>
      </c>
    </row>
    <row r="2088" spans="1:25" x14ac:dyDescent="0.25">
      <c r="A2088">
        <f>'Page 1 - General Information'!$G$12</f>
        <v>113361703</v>
      </c>
      <c r="B2088" t="str">
        <f>'Page 1 - General Information'!$G$16</f>
        <v>2532</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113361703</v>
      </c>
      <c r="B2089" t="str">
        <f>'Page 1 - General Information'!$G$16</f>
        <v>2532</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113361703</v>
      </c>
      <c r="B2090" t="str">
        <f>'Page 1 - General Information'!$G$16</f>
        <v>2532</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113361703</v>
      </c>
      <c r="B2091" t="str">
        <f>'Page 1 - General Information'!$G$16</f>
        <v>2532</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113361703</v>
      </c>
      <c r="B2092" t="str">
        <f>'Page 1 - General Information'!$G$16</f>
        <v>2532</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113361703</v>
      </c>
      <c r="B2093" t="str">
        <f>'Page 1 - General Information'!$G$16</f>
        <v>2532</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113361703</v>
      </c>
      <c r="B2094" t="str">
        <f>'Page 1 - General Information'!$G$16</f>
        <v>2532</v>
      </c>
      <c r="C2094" s="395" t="s">
        <v>19068</v>
      </c>
      <c r="D2094"/>
      <c r="E2094"/>
      <c r="F2094"/>
      <c r="G2094"/>
      <c r="H2094"/>
      <c r="I2094"/>
      <c r="J2094"/>
      <c r="K2094"/>
      <c r="L2094"/>
      <c r="M2094"/>
      <c r="N2094" t="s">
        <v>4101</v>
      </c>
      <c r="O2094" s="396">
        <f>INDEX('Page 2 - Team Information'!$K$14:$AP$184,Y2094,X2094)</f>
        <v>16</v>
      </c>
      <c r="P2094"/>
      <c r="Q2094"/>
      <c r="R2094"/>
      <c r="S2094" t="s">
        <v>6165</v>
      </c>
      <c r="T2094"/>
      <c r="U2094"/>
      <c r="V2094"/>
      <c r="W2094"/>
      <c r="X2094" s="397">
        <v>14</v>
      </c>
      <c r="Y2094" s="397">
        <v>107</v>
      </c>
    </row>
    <row r="2095" spans="1:25" x14ac:dyDescent="0.25">
      <c r="A2095">
        <f>'Page 1 - General Information'!$G$12</f>
        <v>113361703</v>
      </c>
      <c r="B2095" t="str">
        <f>'Page 1 - General Information'!$G$16</f>
        <v>2532</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113361703</v>
      </c>
      <c r="B2096" t="str">
        <f>'Page 1 - General Information'!$G$16</f>
        <v>2532</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113361703</v>
      </c>
      <c r="B2097" t="str">
        <f>'Page 1 - General Information'!$G$16</f>
        <v>2532</v>
      </c>
      <c r="C2097" s="395" t="s">
        <v>19068</v>
      </c>
      <c r="D2097"/>
      <c r="E2097"/>
      <c r="F2097"/>
      <c r="G2097"/>
      <c r="H2097"/>
      <c r="I2097"/>
      <c r="J2097"/>
      <c r="K2097"/>
      <c r="L2097"/>
      <c r="M2097"/>
      <c r="N2097" t="s">
        <v>4101</v>
      </c>
      <c r="O2097" s="396">
        <f>INDEX('Page 2 - Team Information'!$K$14:$AP$184,Y2097,X2097)</f>
        <v>16</v>
      </c>
      <c r="P2097"/>
      <c r="Q2097"/>
      <c r="R2097"/>
      <c r="S2097" t="s">
        <v>6168</v>
      </c>
      <c r="T2097"/>
      <c r="U2097"/>
      <c r="V2097"/>
      <c r="W2097"/>
      <c r="X2097" s="397">
        <v>17</v>
      </c>
      <c r="Y2097" s="397">
        <v>107</v>
      </c>
    </row>
    <row r="2098" spans="1:25" x14ac:dyDescent="0.25">
      <c r="A2098">
        <f>'Page 1 - General Information'!$G$12</f>
        <v>113361703</v>
      </c>
      <c r="B2098" t="str">
        <f>'Page 1 - General Information'!$G$16</f>
        <v>2532</v>
      </c>
      <c r="C2098" s="395" t="s">
        <v>19068</v>
      </c>
      <c r="D2098"/>
      <c r="E2098"/>
      <c r="F2098"/>
      <c r="G2098"/>
      <c r="H2098"/>
      <c r="I2098"/>
      <c r="J2098"/>
      <c r="K2098"/>
      <c r="L2098"/>
      <c r="M2098"/>
      <c r="N2098" t="s">
        <v>4101</v>
      </c>
      <c r="O2098" s="396">
        <f>INDEX('Page 2 - Team Information'!$K$14:$AP$184,Y2098,X2098)</f>
        <v>16</v>
      </c>
      <c r="P2098"/>
      <c r="Q2098"/>
      <c r="R2098"/>
      <c r="S2098" t="s">
        <v>6169</v>
      </c>
      <c r="T2098"/>
      <c r="U2098"/>
      <c r="V2098"/>
      <c r="W2098"/>
      <c r="X2098" s="397">
        <v>19</v>
      </c>
      <c r="Y2098" s="397">
        <v>107</v>
      </c>
    </row>
    <row r="2099" spans="1:25" x14ac:dyDescent="0.25">
      <c r="A2099">
        <f>'Page 1 - General Information'!$G$12</f>
        <v>113361703</v>
      </c>
      <c r="B2099" t="str">
        <f>'Page 1 - General Information'!$G$16</f>
        <v>2532</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113361703</v>
      </c>
      <c r="B2100" t="str">
        <f>'Page 1 - General Information'!$G$16</f>
        <v>2532</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113361703</v>
      </c>
      <c r="B2101" t="str">
        <f>'Page 1 - General Information'!$G$16</f>
        <v>2532</v>
      </c>
      <c r="C2101" s="395" t="s">
        <v>19068</v>
      </c>
      <c r="D2101"/>
      <c r="E2101"/>
      <c r="F2101"/>
      <c r="G2101"/>
      <c r="H2101"/>
      <c r="I2101"/>
      <c r="J2101"/>
      <c r="K2101"/>
      <c r="L2101"/>
      <c r="M2101"/>
      <c r="N2101" t="s">
        <v>4101</v>
      </c>
      <c r="O2101" s="396">
        <f>INDEX('Page 2 - Team Information'!$K$14:$AP$184,Y2101,X2101)</f>
        <v>16</v>
      </c>
      <c r="P2101"/>
      <c r="Q2101"/>
      <c r="R2101"/>
      <c r="S2101" t="s">
        <v>6172</v>
      </c>
      <c r="T2101"/>
      <c r="U2101"/>
      <c r="V2101"/>
      <c r="W2101"/>
      <c r="X2101" s="397">
        <v>22</v>
      </c>
      <c r="Y2101" s="397">
        <v>107</v>
      </c>
    </row>
    <row r="2102" spans="1:25" x14ac:dyDescent="0.25">
      <c r="A2102">
        <f>'Page 1 - General Information'!$G$12</f>
        <v>113361703</v>
      </c>
      <c r="B2102" t="str">
        <f>'Page 1 - General Information'!$G$16</f>
        <v>2532</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113361703</v>
      </c>
      <c r="B2103" t="str">
        <f>'Page 1 - General Information'!$G$16</f>
        <v>2532</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113361703</v>
      </c>
      <c r="B2104" t="str">
        <f>'Page 1 - General Information'!$G$16</f>
        <v>2532</v>
      </c>
      <c r="C2104" s="395" t="s">
        <v>19068</v>
      </c>
      <c r="D2104"/>
      <c r="E2104"/>
      <c r="F2104"/>
      <c r="G2104"/>
      <c r="H2104"/>
      <c r="I2104"/>
      <c r="J2104"/>
      <c r="K2104"/>
      <c r="L2104"/>
      <c r="M2104"/>
      <c r="N2104" t="s">
        <v>4582</v>
      </c>
      <c r="O2104" s="399"/>
      <c r="P2104"/>
      <c r="Q2104"/>
      <c r="R2104" s="399" t="s">
        <v>10264</v>
      </c>
      <c r="S2104" t="s">
        <v>10111</v>
      </c>
      <c r="T2104"/>
      <c r="U2104"/>
      <c r="V2104" s="396" t="str">
        <f>INDEX('Page 2 - Team Information'!$K$14:$AP$184,Y2104,X2104)</f>
        <v xml:space="preserve">Yes </v>
      </c>
      <c r="W2104"/>
      <c r="X2104" s="397">
        <v>7</v>
      </c>
      <c r="Y2104" s="397">
        <v>108</v>
      </c>
    </row>
    <row r="2105" spans="1:25" x14ac:dyDescent="0.25">
      <c r="A2105">
        <f>'Page 1 - General Information'!$G$12</f>
        <v>113361703</v>
      </c>
      <c r="B2105" t="str">
        <f>'Page 1 - General Information'!$G$16</f>
        <v>2532</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113361703</v>
      </c>
      <c r="B2106" t="str">
        <f>'Page 1 - General Information'!$G$16</f>
        <v>2532</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113361703</v>
      </c>
      <c r="B2107" t="str">
        <f>'Page 1 - General Information'!$G$16</f>
        <v>2532</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113361703</v>
      </c>
      <c r="B2108" t="str">
        <f>'Page 1 - General Information'!$G$16</f>
        <v>2532</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113361703</v>
      </c>
      <c r="B2109" t="str">
        <f>'Page 1 - General Information'!$G$16</f>
        <v>2532</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113361703</v>
      </c>
      <c r="B2110" t="str">
        <f>'Page 1 - General Information'!$G$16</f>
        <v>2532</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113361703</v>
      </c>
      <c r="B2111" t="str">
        <f>'Page 1 - General Information'!$G$16</f>
        <v>2532</v>
      </c>
      <c r="C2111" s="395" t="s">
        <v>19068</v>
      </c>
      <c r="D2111"/>
      <c r="E2111"/>
      <c r="F2111"/>
      <c r="G2111"/>
      <c r="H2111"/>
      <c r="I2111"/>
      <c r="J2111"/>
      <c r="K2111"/>
      <c r="L2111"/>
      <c r="M2111"/>
      <c r="N2111" t="s">
        <v>4101</v>
      </c>
      <c r="O2111" s="396">
        <f>INDEX('Page 2 - Team Information'!$K$14:$AP$184,Y2111,X2111)</f>
        <v>20</v>
      </c>
      <c r="P2111"/>
      <c r="Q2111"/>
      <c r="R2111"/>
      <c r="S2111" t="s">
        <v>10118</v>
      </c>
      <c r="T2111"/>
      <c r="U2111"/>
      <c r="V2111"/>
      <c r="W2111"/>
      <c r="X2111" s="397">
        <v>16</v>
      </c>
      <c r="Y2111" s="397">
        <v>108</v>
      </c>
    </row>
    <row r="2112" spans="1:25" x14ac:dyDescent="0.25">
      <c r="A2112">
        <f>'Page 1 - General Information'!$G$12</f>
        <v>113361703</v>
      </c>
      <c r="B2112" t="str">
        <f>'Page 1 - General Information'!$G$16</f>
        <v>2532</v>
      </c>
      <c r="C2112" s="395" t="s">
        <v>19068</v>
      </c>
      <c r="D2112"/>
      <c r="E2112"/>
      <c r="F2112"/>
      <c r="G2112"/>
      <c r="H2112"/>
      <c r="I2112"/>
      <c r="J2112"/>
      <c r="K2112"/>
      <c r="L2112"/>
      <c r="M2112"/>
      <c r="N2112" t="s">
        <v>4101</v>
      </c>
      <c r="O2112" s="396">
        <f>INDEX('Page 2 - Team Information'!$K$14:$AP$184,Y2112,X2112)</f>
        <v>20</v>
      </c>
      <c r="P2112"/>
      <c r="Q2112"/>
      <c r="R2112"/>
      <c r="S2112" t="s">
        <v>10119</v>
      </c>
      <c r="T2112"/>
      <c r="U2112"/>
      <c r="V2112"/>
      <c r="W2112"/>
      <c r="X2112" s="397">
        <v>17</v>
      </c>
      <c r="Y2112" s="397">
        <v>108</v>
      </c>
    </row>
    <row r="2113" spans="1:25" x14ac:dyDescent="0.25">
      <c r="A2113">
        <f>'Page 1 - General Information'!$G$12</f>
        <v>113361703</v>
      </c>
      <c r="B2113" t="str">
        <f>'Page 1 - General Information'!$G$16</f>
        <v>2532</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113361703</v>
      </c>
      <c r="B2114" t="str">
        <f>'Page 1 - General Information'!$G$16</f>
        <v>2532</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113361703</v>
      </c>
      <c r="B2115" t="str">
        <f>'Page 1 - General Information'!$G$16</f>
        <v>2532</v>
      </c>
      <c r="C2115" s="395" t="s">
        <v>19068</v>
      </c>
      <c r="D2115"/>
      <c r="E2115"/>
      <c r="F2115"/>
      <c r="G2115"/>
      <c r="H2115"/>
      <c r="I2115"/>
      <c r="J2115"/>
      <c r="K2115"/>
      <c r="L2115"/>
      <c r="M2115"/>
      <c r="N2115" t="s">
        <v>4101</v>
      </c>
      <c r="O2115" s="396">
        <f>INDEX('Page 2 - Team Information'!$K$14:$AP$184,Y2115,X2115)</f>
        <v>18</v>
      </c>
      <c r="P2115"/>
      <c r="Q2115"/>
      <c r="R2115"/>
      <c r="S2115" t="s">
        <v>10122</v>
      </c>
      <c r="T2115"/>
      <c r="U2115"/>
      <c r="V2115"/>
      <c r="W2115"/>
      <c r="X2115" s="397">
        <v>21</v>
      </c>
      <c r="Y2115" s="397">
        <v>108</v>
      </c>
    </row>
    <row r="2116" spans="1:25" x14ac:dyDescent="0.25">
      <c r="A2116">
        <f>'Page 1 - General Information'!$G$12</f>
        <v>113361703</v>
      </c>
      <c r="B2116" t="str">
        <f>'Page 1 - General Information'!$G$16</f>
        <v>2532</v>
      </c>
      <c r="C2116" s="395" t="s">
        <v>19068</v>
      </c>
      <c r="D2116"/>
      <c r="E2116"/>
      <c r="F2116"/>
      <c r="G2116"/>
      <c r="H2116"/>
      <c r="I2116"/>
      <c r="J2116"/>
      <c r="K2116"/>
      <c r="L2116"/>
      <c r="M2116"/>
      <c r="N2116" t="s">
        <v>4101</v>
      </c>
      <c r="O2116" s="396">
        <f>INDEX('Page 2 - Team Information'!$K$14:$AP$184,Y2116,X2116)</f>
        <v>18</v>
      </c>
      <c r="P2116"/>
      <c r="Q2116"/>
      <c r="R2116"/>
      <c r="S2116" t="s">
        <v>10123</v>
      </c>
      <c r="T2116"/>
      <c r="U2116"/>
      <c r="V2116"/>
      <c r="W2116"/>
      <c r="X2116" s="397">
        <v>22</v>
      </c>
      <c r="Y2116" s="397">
        <v>108</v>
      </c>
    </row>
    <row r="2117" spans="1:25" x14ac:dyDescent="0.25">
      <c r="A2117">
        <f>'Page 1 - General Information'!$G$12</f>
        <v>113361703</v>
      </c>
      <c r="B2117" t="str">
        <f>'Page 1 - General Information'!$G$16</f>
        <v>2532</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113361703</v>
      </c>
      <c r="B2118" t="str">
        <f>'Page 1 - General Information'!$G$16</f>
        <v>2532</v>
      </c>
      <c r="C2118" s="395" t="s">
        <v>19068</v>
      </c>
      <c r="D2118"/>
      <c r="E2118"/>
      <c r="F2118"/>
      <c r="G2118"/>
      <c r="H2118"/>
      <c r="I2118"/>
      <c r="J2118"/>
      <c r="K2118"/>
      <c r="L2118"/>
      <c r="M2118"/>
      <c r="N2118" t="s">
        <v>4582</v>
      </c>
      <c r="O2118" s="399"/>
      <c r="P2118"/>
      <c r="Q2118"/>
      <c r="R2118" s="399" t="s">
        <v>10264</v>
      </c>
      <c r="S2118" t="s">
        <v>6174</v>
      </c>
      <c r="T2118"/>
      <c r="U2118"/>
      <c r="V2118" s="396" t="str">
        <f>INDEX('Page 2 - Team Information'!$K$14:$AP$184,Y2118,X2118)</f>
        <v xml:space="preserve">Yes </v>
      </c>
      <c r="W2118"/>
      <c r="X2118" s="397">
        <v>6</v>
      </c>
      <c r="Y2118" s="397">
        <v>109</v>
      </c>
    </row>
    <row r="2119" spans="1:25" x14ac:dyDescent="0.25">
      <c r="A2119">
        <f>'Page 1 - General Information'!$G$12</f>
        <v>113361703</v>
      </c>
      <c r="B2119" t="str">
        <f>'Page 1 - General Information'!$G$16</f>
        <v>2532</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113361703</v>
      </c>
      <c r="B2120" t="str">
        <f>'Page 1 - General Information'!$G$16</f>
        <v>2532</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113361703</v>
      </c>
      <c r="B2121" t="str">
        <f>'Page 1 - General Information'!$G$16</f>
        <v>2532</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113361703</v>
      </c>
      <c r="B2122" t="str">
        <f>'Page 1 - General Information'!$G$16</f>
        <v>2532</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113361703</v>
      </c>
      <c r="B2123" t="str">
        <f>'Page 1 - General Information'!$G$16</f>
        <v>2532</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113361703</v>
      </c>
      <c r="B2124" t="str">
        <f>'Page 1 - General Information'!$G$16</f>
        <v>2532</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113361703</v>
      </c>
      <c r="B2125" t="str">
        <f>'Page 1 - General Information'!$G$16</f>
        <v>2532</v>
      </c>
      <c r="C2125" s="395" t="s">
        <v>19068</v>
      </c>
      <c r="D2125"/>
      <c r="E2125"/>
      <c r="F2125"/>
      <c r="G2125"/>
      <c r="H2125"/>
      <c r="I2125"/>
      <c r="J2125"/>
      <c r="K2125"/>
      <c r="L2125"/>
      <c r="M2125"/>
      <c r="N2125" t="s">
        <v>4101</v>
      </c>
      <c r="O2125" s="396">
        <f>INDEX('Page 2 - Team Information'!$K$14:$AP$184,Y2125,X2125)</f>
        <v>8</v>
      </c>
      <c r="P2125"/>
      <c r="Q2125"/>
      <c r="R2125"/>
      <c r="S2125" t="s">
        <v>6181</v>
      </c>
      <c r="T2125"/>
      <c r="U2125"/>
      <c r="V2125"/>
      <c r="W2125"/>
      <c r="X2125" s="397">
        <v>15</v>
      </c>
      <c r="Y2125" s="397">
        <v>109</v>
      </c>
    </row>
    <row r="2126" spans="1:25" x14ac:dyDescent="0.25">
      <c r="A2126">
        <f>'Page 1 - General Information'!$G$12</f>
        <v>113361703</v>
      </c>
      <c r="B2126" t="str">
        <f>'Page 1 - General Information'!$G$16</f>
        <v>2532</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113361703</v>
      </c>
      <c r="B2127" t="str">
        <f>'Page 1 - General Information'!$G$16</f>
        <v>2532</v>
      </c>
      <c r="C2127" s="395" t="s">
        <v>19068</v>
      </c>
      <c r="D2127"/>
      <c r="E2127"/>
      <c r="F2127"/>
      <c r="G2127"/>
      <c r="H2127"/>
      <c r="I2127"/>
      <c r="J2127"/>
      <c r="K2127"/>
      <c r="L2127"/>
      <c r="M2127"/>
      <c r="N2127" t="s">
        <v>4101</v>
      </c>
      <c r="O2127" s="396">
        <f>INDEX('Page 2 - Team Information'!$K$14:$AP$184,Y2127,X2127)</f>
        <v>8</v>
      </c>
      <c r="P2127"/>
      <c r="Q2127"/>
      <c r="R2127"/>
      <c r="S2127" t="s">
        <v>6183</v>
      </c>
      <c r="T2127"/>
      <c r="U2127"/>
      <c r="V2127"/>
      <c r="W2127"/>
      <c r="X2127" s="397">
        <v>17</v>
      </c>
      <c r="Y2127" s="397">
        <v>109</v>
      </c>
    </row>
    <row r="2128" spans="1:25" x14ac:dyDescent="0.25">
      <c r="A2128">
        <f>'Page 1 - General Information'!$G$12</f>
        <v>113361703</v>
      </c>
      <c r="B2128" t="str">
        <f>'Page 1 - General Information'!$G$16</f>
        <v>2532</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113361703</v>
      </c>
      <c r="B2129" t="str">
        <f>'Page 1 - General Information'!$G$16</f>
        <v>2532</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113361703</v>
      </c>
      <c r="B2130" t="str">
        <f>'Page 1 - General Information'!$G$16</f>
        <v>2532</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113361703</v>
      </c>
      <c r="B2131" t="str">
        <f>'Page 1 - General Information'!$G$16</f>
        <v>2532</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113361703</v>
      </c>
      <c r="B2132" t="str">
        <f>'Page 1 - General Information'!$G$16</f>
        <v>2532</v>
      </c>
      <c r="C2132" s="395" t="s">
        <v>19068</v>
      </c>
      <c r="D2132"/>
      <c r="E2132"/>
      <c r="F2132"/>
      <c r="G2132"/>
      <c r="H2132"/>
      <c r="I2132"/>
      <c r="J2132"/>
      <c r="K2132"/>
      <c r="L2132"/>
      <c r="M2132"/>
      <c r="N2132" t="s">
        <v>4582</v>
      </c>
      <c r="O2132" s="399"/>
      <c r="P2132"/>
      <c r="Q2132"/>
      <c r="R2132" s="399" t="s">
        <v>10264</v>
      </c>
      <c r="S2132" t="s">
        <v>6188</v>
      </c>
      <c r="T2132"/>
      <c r="U2132"/>
      <c r="V2132" s="396" t="str">
        <f>INDEX('Page 2 - Team Information'!$K$14:$AP$184,Y2132,X2132)</f>
        <v xml:space="preserve">Yes </v>
      </c>
      <c r="W2132"/>
      <c r="X2132" s="397">
        <v>5</v>
      </c>
      <c r="Y2132" s="397">
        <v>110</v>
      </c>
    </row>
    <row r="2133" spans="1:25" x14ac:dyDescent="0.25">
      <c r="A2133">
        <f>'Page 1 - General Information'!$G$12</f>
        <v>113361703</v>
      </c>
      <c r="B2133" t="str">
        <f>'Page 1 - General Information'!$G$16</f>
        <v>2532</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113361703</v>
      </c>
      <c r="B2134" t="str">
        <f>'Page 1 - General Information'!$G$16</f>
        <v>2532</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113361703</v>
      </c>
      <c r="B2135" t="str">
        <f>'Page 1 - General Information'!$G$16</f>
        <v>2532</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113361703</v>
      </c>
      <c r="B2136" t="str">
        <f>'Page 1 - General Information'!$G$16</f>
        <v>2532</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113361703</v>
      </c>
      <c r="B2137" t="str">
        <f>'Page 1 - General Information'!$G$16</f>
        <v>2532</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113361703</v>
      </c>
      <c r="B2138" t="str">
        <f>'Page 1 - General Information'!$G$16</f>
        <v>2532</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113361703</v>
      </c>
      <c r="B2139" t="str">
        <f>'Page 1 - General Information'!$G$16</f>
        <v>2532</v>
      </c>
      <c r="C2139" s="395" t="s">
        <v>19068</v>
      </c>
      <c r="D2139"/>
      <c r="E2139"/>
      <c r="F2139"/>
      <c r="G2139"/>
      <c r="H2139"/>
      <c r="I2139"/>
      <c r="J2139"/>
      <c r="K2139"/>
      <c r="L2139"/>
      <c r="M2139"/>
      <c r="N2139" t="s">
        <v>4101</v>
      </c>
      <c r="O2139" s="396">
        <f>INDEX('Page 2 - Team Information'!$K$14:$AP$184,Y2139,X2139)</f>
        <v>14</v>
      </c>
      <c r="P2139"/>
      <c r="Q2139"/>
      <c r="R2139"/>
      <c r="S2139" t="s">
        <v>6195</v>
      </c>
      <c r="T2139"/>
      <c r="U2139"/>
      <c r="V2139"/>
      <c r="W2139"/>
      <c r="X2139" s="397">
        <v>14</v>
      </c>
      <c r="Y2139" s="397">
        <v>110</v>
      </c>
    </row>
    <row r="2140" spans="1:25" x14ac:dyDescent="0.25">
      <c r="A2140">
        <f>'Page 1 - General Information'!$G$12</f>
        <v>113361703</v>
      </c>
      <c r="B2140" t="str">
        <f>'Page 1 - General Information'!$G$16</f>
        <v>2532</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113361703</v>
      </c>
      <c r="B2141" t="str">
        <f>'Page 1 - General Information'!$G$16</f>
        <v>2532</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113361703</v>
      </c>
      <c r="B2142" t="str">
        <f>'Page 1 - General Information'!$G$16</f>
        <v>2532</v>
      </c>
      <c r="C2142" s="395" t="s">
        <v>19068</v>
      </c>
      <c r="D2142"/>
      <c r="E2142"/>
      <c r="F2142"/>
      <c r="G2142"/>
      <c r="H2142"/>
      <c r="I2142"/>
      <c r="J2142"/>
      <c r="K2142"/>
      <c r="L2142"/>
      <c r="M2142"/>
      <c r="N2142" t="s">
        <v>4101</v>
      </c>
      <c r="O2142" s="396">
        <f>INDEX('Page 2 - Team Information'!$K$14:$AP$184,Y2142,X2142)</f>
        <v>14</v>
      </c>
      <c r="P2142"/>
      <c r="Q2142"/>
      <c r="R2142"/>
      <c r="S2142" t="s">
        <v>6198</v>
      </c>
      <c r="T2142"/>
      <c r="U2142"/>
      <c r="V2142"/>
      <c r="W2142"/>
      <c r="X2142" s="397">
        <v>17</v>
      </c>
      <c r="Y2142" s="397">
        <v>110</v>
      </c>
    </row>
    <row r="2143" spans="1:25" x14ac:dyDescent="0.25">
      <c r="A2143">
        <f>'Page 1 - General Information'!$G$12</f>
        <v>113361703</v>
      </c>
      <c r="B2143" t="str">
        <f>'Page 1 - General Information'!$G$16</f>
        <v>2532</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f>'Page 1 - General Information'!$G$12</f>
        <v>113361703</v>
      </c>
      <c r="B2144" t="str">
        <f>'Page 1 - General Information'!$G$16</f>
        <v>2532</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113361703</v>
      </c>
      <c r="B2145" t="str">
        <f>'Page 1 - General Information'!$G$16</f>
        <v>2532</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113361703</v>
      </c>
      <c r="B2146" t="str">
        <f>'Page 1 - General Information'!$G$16</f>
        <v>2532</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f>'Page 1 - General Information'!$G$12</f>
        <v>113361703</v>
      </c>
      <c r="B2147" t="str">
        <f>'Page 1 - General Information'!$G$16</f>
        <v>2532</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113361703</v>
      </c>
      <c r="B2148" t="str">
        <f>'Page 1 - General Information'!$G$16</f>
        <v>2532</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113361703</v>
      </c>
      <c r="B2149" t="str">
        <f>'Page 1 - General Information'!$G$16</f>
        <v>2532</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113361703</v>
      </c>
      <c r="B2150" t="str">
        <f>'Page 1 - General Information'!$G$16</f>
        <v>2532</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113361703</v>
      </c>
      <c r="B2151" t="str">
        <f>'Page 1 - General Information'!$G$16</f>
        <v>2532</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113361703</v>
      </c>
      <c r="B2152" t="str">
        <f>'Page 1 - General Information'!$G$16</f>
        <v>2532</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113361703</v>
      </c>
      <c r="B2153" t="str">
        <f>'Page 1 - General Information'!$G$16</f>
        <v>2532</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113361703</v>
      </c>
      <c r="B2154" t="str">
        <f>'Page 1 - General Information'!$G$16</f>
        <v>2532</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113361703</v>
      </c>
      <c r="B2155" t="str">
        <f>'Page 1 - General Information'!$G$16</f>
        <v>2532</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113361703</v>
      </c>
      <c r="B2156" t="str">
        <f>'Page 1 - General Information'!$G$16</f>
        <v>2532</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113361703</v>
      </c>
      <c r="B2157" t="str">
        <f>'Page 1 - General Information'!$G$16</f>
        <v>2532</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113361703</v>
      </c>
      <c r="B2158" t="str">
        <f>'Page 1 - General Information'!$G$16</f>
        <v>2532</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113361703</v>
      </c>
      <c r="B2159" t="str">
        <f>'Page 1 - General Information'!$G$16</f>
        <v>2532</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113361703</v>
      </c>
      <c r="B2160" t="str">
        <f>'Page 1 - General Information'!$G$16</f>
        <v>2532</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113361703</v>
      </c>
      <c r="B2161" t="str">
        <f>'Page 1 - General Information'!$G$16</f>
        <v>2532</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113361703</v>
      </c>
      <c r="B2162" t="str">
        <f>'Page 1 - General Information'!$G$16</f>
        <v>2532</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113361703</v>
      </c>
      <c r="B2163" t="str">
        <f>'Page 1 - General Information'!$G$16</f>
        <v>2532</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113361703</v>
      </c>
      <c r="B2164" t="str">
        <f>'Page 1 - General Information'!$G$16</f>
        <v>2532</v>
      </c>
      <c r="C2164" s="395" t="s">
        <v>19068</v>
      </c>
      <c r="D2164"/>
      <c r="E2164"/>
      <c r="F2164"/>
      <c r="G2164"/>
      <c r="H2164"/>
      <c r="I2164"/>
      <c r="J2164"/>
      <c r="K2164"/>
      <c r="L2164"/>
      <c r="M2164"/>
      <c r="N2164" t="s">
        <v>4582</v>
      </c>
      <c r="O2164" s="399"/>
      <c r="P2164"/>
      <c r="Q2164"/>
      <c r="R2164" s="399" t="s">
        <v>10264</v>
      </c>
      <c r="S2164" t="s">
        <v>6220</v>
      </c>
      <c r="T2164"/>
      <c r="U2164"/>
      <c r="V2164" s="396" t="str">
        <f>INDEX('Page 2 - Team Information'!$K$14:$AP$184,Y2164,X2164)</f>
        <v xml:space="preserve">Yes </v>
      </c>
      <c r="W2164"/>
      <c r="X2164" s="397">
        <v>7</v>
      </c>
      <c r="Y2164" s="397">
        <v>112</v>
      </c>
    </row>
    <row r="2165" spans="1:25" x14ac:dyDescent="0.25">
      <c r="A2165">
        <f>'Page 1 - General Information'!$G$12</f>
        <v>113361703</v>
      </c>
      <c r="B2165" t="str">
        <f>'Page 1 - General Information'!$G$16</f>
        <v>2532</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113361703</v>
      </c>
      <c r="B2166" t="str">
        <f>'Page 1 - General Information'!$G$16</f>
        <v>2532</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113361703</v>
      </c>
      <c r="B2167" t="str">
        <f>'Page 1 - General Information'!$G$16</f>
        <v>2532</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113361703</v>
      </c>
      <c r="B2168" t="str">
        <f>'Page 1 - General Information'!$G$16</f>
        <v>2532</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113361703</v>
      </c>
      <c r="B2169" t="str">
        <f>'Page 1 - General Information'!$G$16</f>
        <v>2532</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113361703</v>
      </c>
      <c r="B2170" t="str">
        <f>'Page 1 - General Information'!$G$16</f>
        <v>2532</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113361703</v>
      </c>
      <c r="B2171" t="str">
        <f>'Page 1 - General Information'!$G$16</f>
        <v>2532</v>
      </c>
      <c r="C2171" s="395" t="s">
        <v>19068</v>
      </c>
      <c r="D2171"/>
      <c r="E2171"/>
      <c r="F2171"/>
      <c r="G2171"/>
      <c r="H2171"/>
      <c r="I2171"/>
      <c r="J2171"/>
      <c r="K2171"/>
      <c r="L2171"/>
      <c r="M2171"/>
      <c r="N2171" t="s">
        <v>4101</v>
      </c>
      <c r="O2171" s="396">
        <f>INDEX('Page 2 - Team Information'!$K$14:$AP$184,Y2171,X2171)</f>
        <v>8</v>
      </c>
      <c r="P2171"/>
      <c r="Q2171"/>
      <c r="R2171"/>
      <c r="S2171" t="s">
        <v>6227</v>
      </c>
      <c r="T2171"/>
      <c r="U2171"/>
      <c r="V2171"/>
      <c r="W2171"/>
      <c r="X2171" s="397">
        <v>16</v>
      </c>
      <c r="Y2171" s="397">
        <v>112</v>
      </c>
    </row>
    <row r="2172" spans="1:25" x14ac:dyDescent="0.25">
      <c r="A2172">
        <f>'Page 1 - General Information'!$G$12</f>
        <v>113361703</v>
      </c>
      <c r="B2172" t="str">
        <f>'Page 1 - General Information'!$G$16</f>
        <v>2532</v>
      </c>
      <c r="C2172" s="395" t="s">
        <v>19068</v>
      </c>
      <c r="D2172"/>
      <c r="E2172"/>
      <c r="F2172"/>
      <c r="G2172"/>
      <c r="H2172"/>
      <c r="I2172"/>
      <c r="J2172"/>
      <c r="K2172"/>
      <c r="L2172"/>
      <c r="M2172"/>
      <c r="N2172" t="s">
        <v>4101</v>
      </c>
      <c r="O2172" s="396">
        <f>INDEX('Page 2 - Team Information'!$K$14:$AP$184,Y2172,X2172)</f>
        <v>8</v>
      </c>
      <c r="P2172"/>
      <c r="Q2172"/>
      <c r="R2172"/>
      <c r="S2172" t="s">
        <v>6228</v>
      </c>
      <c r="T2172"/>
      <c r="U2172"/>
      <c r="V2172"/>
      <c r="W2172"/>
      <c r="X2172" s="397">
        <v>17</v>
      </c>
      <c r="Y2172" s="397">
        <v>112</v>
      </c>
    </row>
    <row r="2173" spans="1:25" x14ac:dyDescent="0.25">
      <c r="A2173">
        <f>'Page 1 - General Information'!$G$12</f>
        <v>113361703</v>
      </c>
      <c r="B2173" t="str">
        <f>'Page 1 - General Information'!$G$16</f>
        <v>2532</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113361703</v>
      </c>
      <c r="B2174" t="str">
        <f>'Page 1 - General Information'!$G$16</f>
        <v>2532</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113361703</v>
      </c>
      <c r="B2175" t="str">
        <f>'Page 1 - General Information'!$G$16</f>
        <v>2532</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f>'Page 1 - General Information'!$G$12</f>
        <v>113361703</v>
      </c>
      <c r="B2176" t="str">
        <f>'Page 1 - General Information'!$G$16</f>
        <v>2532</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f>'Page 1 - General Information'!$G$12</f>
        <v>113361703</v>
      </c>
      <c r="B2177" t="str">
        <f>'Page 1 - General Information'!$G$16</f>
        <v>2532</v>
      </c>
      <c r="C2177" s="395" t="s">
        <v>19068</v>
      </c>
      <c r="D2177"/>
      <c r="E2177"/>
      <c r="F2177"/>
      <c r="G2177"/>
      <c r="H2177"/>
      <c r="I2177"/>
      <c r="J2177"/>
      <c r="K2177"/>
      <c r="L2177"/>
      <c r="M2177"/>
      <c r="N2177" t="s">
        <v>4582</v>
      </c>
      <c r="O2177" s="399"/>
      <c r="P2177"/>
      <c r="Q2177"/>
      <c r="R2177" s="399" t="s">
        <v>10264</v>
      </c>
      <c r="S2177" t="s">
        <v>6233</v>
      </c>
      <c r="T2177"/>
      <c r="U2177"/>
      <c r="V2177" s="396" t="str">
        <f>INDEX('Page 2 - Team Information'!$K$14:$AP$184,Y2177,X2177)</f>
        <v xml:space="preserve">Yes </v>
      </c>
      <c r="W2177"/>
      <c r="X2177" s="397">
        <v>5</v>
      </c>
      <c r="Y2177" s="397">
        <v>113</v>
      </c>
    </row>
    <row r="2178" spans="1:25" x14ac:dyDescent="0.25">
      <c r="A2178">
        <f>'Page 1 - General Information'!$G$12</f>
        <v>113361703</v>
      </c>
      <c r="B2178" t="str">
        <f>'Page 1 - General Information'!$G$16</f>
        <v>2532</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f>'Page 1 - General Information'!$G$12</f>
        <v>113361703</v>
      </c>
      <c r="B2179" t="str">
        <f>'Page 1 - General Information'!$G$16</f>
        <v>2532</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113361703</v>
      </c>
      <c r="B2180" t="str">
        <f>'Page 1 - General Information'!$G$16</f>
        <v>2532</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113361703</v>
      </c>
      <c r="B2181" t="str">
        <f>'Page 1 - General Information'!$G$16</f>
        <v>2532</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113361703</v>
      </c>
      <c r="B2182" t="str">
        <f>'Page 1 - General Information'!$G$16</f>
        <v>2532</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113361703</v>
      </c>
      <c r="B2183" t="str">
        <f>'Page 1 - General Information'!$G$16</f>
        <v>2532</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113361703</v>
      </c>
      <c r="B2184" t="str">
        <f>'Page 1 - General Information'!$G$16</f>
        <v>2532</v>
      </c>
      <c r="C2184" s="395" t="s">
        <v>19068</v>
      </c>
      <c r="D2184"/>
      <c r="E2184"/>
      <c r="F2184"/>
      <c r="G2184"/>
      <c r="H2184"/>
      <c r="I2184"/>
      <c r="J2184"/>
      <c r="K2184"/>
      <c r="L2184"/>
      <c r="M2184"/>
      <c r="N2184" t="s">
        <v>4101</v>
      </c>
      <c r="O2184" s="396">
        <f>INDEX('Page 2 - Team Information'!$K$14:$AP$184,Y2184,X2184)</f>
        <v>22</v>
      </c>
      <c r="P2184"/>
      <c r="Q2184"/>
      <c r="R2184"/>
      <c r="S2184" t="s">
        <v>6240</v>
      </c>
      <c r="T2184"/>
      <c r="U2184"/>
      <c r="V2184"/>
      <c r="W2184"/>
      <c r="X2184" s="397">
        <v>14</v>
      </c>
      <c r="Y2184" s="397">
        <v>113</v>
      </c>
    </row>
    <row r="2185" spans="1:25" x14ac:dyDescent="0.25">
      <c r="A2185">
        <f>'Page 1 - General Information'!$G$12</f>
        <v>113361703</v>
      </c>
      <c r="B2185" t="str">
        <f>'Page 1 - General Information'!$G$16</f>
        <v>2532</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113361703</v>
      </c>
      <c r="B2186" t="str">
        <f>'Page 1 - General Information'!$G$16</f>
        <v>2532</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113361703</v>
      </c>
      <c r="B2187" t="str">
        <f>'Page 1 - General Information'!$G$16</f>
        <v>2532</v>
      </c>
      <c r="C2187" s="395" t="s">
        <v>19068</v>
      </c>
      <c r="D2187"/>
      <c r="E2187"/>
      <c r="F2187"/>
      <c r="G2187"/>
      <c r="H2187"/>
      <c r="I2187"/>
      <c r="J2187"/>
      <c r="K2187"/>
      <c r="L2187"/>
      <c r="M2187"/>
      <c r="N2187" t="s">
        <v>4101</v>
      </c>
      <c r="O2187" s="396">
        <f>INDEX('Page 2 - Team Information'!$K$14:$AP$184,Y2187,X2187)</f>
        <v>22</v>
      </c>
      <c r="P2187"/>
      <c r="Q2187"/>
      <c r="R2187"/>
      <c r="S2187" t="s">
        <v>6243</v>
      </c>
      <c r="T2187"/>
      <c r="U2187"/>
      <c r="V2187"/>
      <c r="W2187"/>
      <c r="X2187" s="397">
        <v>17</v>
      </c>
      <c r="Y2187" s="397">
        <v>113</v>
      </c>
    </row>
    <row r="2188" spans="1:25" x14ac:dyDescent="0.25">
      <c r="A2188">
        <f>'Page 1 - General Information'!$G$12</f>
        <v>113361703</v>
      </c>
      <c r="B2188" t="str">
        <f>'Page 1 - General Information'!$G$16</f>
        <v>2532</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f>'Page 1 - General Information'!$G$12</f>
        <v>113361703</v>
      </c>
      <c r="B2189" t="str">
        <f>'Page 1 - General Information'!$G$16</f>
        <v>2532</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113361703</v>
      </c>
      <c r="B2190" t="str">
        <f>'Page 1 - General Information'!$G$16</f>
        <v>2532</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113361703</v>
      </c>
      <c r="B2191" t="str">
        <f>'Page 1 - General Information'!$G$16</f>
        <v>2532</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f>'Page 1 - General Information'!$G$12</f>
        <v>113361703</v>
      </c>
      <c r="B2192" t="str">
        <f>'Page 1 - General Information'!$G$16</f>
        <v>2532</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113361703</v>
      </c>
      <c r="B2193" t="str">
        <f>'Page 1 - General Information'!$G$16</f>
        <v>2532</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113361703</v>
      </c>
      <c r="B2194" t="str">
        <f>'Page 1 - General Information'!$G$16</f>
        <v>2532</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113361703</v>
      </c>
      <c r="B2195" t="str">
        <f>'Page 1 - General Information'!$G$16</f>
        <v>2532</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113361703</v>
      </c>
      <c r="B2196" t="str">
        <f>'Page 1 - General Information'!$G$16</f>
        <v>2532</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113361703</v>
      </c>
      <c r="B2197" t="str">
        <f>'Page 1 - General Information'!$G$16</f>
        <v>2532</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113361703</v>
      </c>
      <c r="B2198" t="str">
        <f>'Page 1 - General Information'!$G$16</f>
        <v>2532</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113361703</v>
      </c>
      <c r="B2199" t="str">
        <f>'Page 1 - General Information'!$G$16</f>
        <v>2532</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113361703</v>
      </c>
      <c r="B2200" t="str">
        <f>'Page 1 - General Information'!$G$16</f>
        <v>2532</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113361703</v>
      </c>
      <c r="B2201" t="str">
        <f>'Page 1 - General Information'!$G$16</f>
        <v>2532</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113361703</v>
      </c>
      <c r="B2202" t="str">
        <f>'Page 1 - General Information'!$G$16</f>
        <v>2532</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113361703</v>
      </c>
      <c r="B2203" t="str">
        <f>'Page 1 - General Information'!$G$16</f>
        <v>2532</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113361703</v>
      </c>
      <c r="B2204" t="str">
        <f>'Page 1 - General Information'!$G$16</f>
        <v>2532</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113361703</v>
      </c>
      <c r="B2205" t="str">
        <f>'Page 1 - General Information'!$G$16</f>
        <v>2532</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113361703</v>
      </c>
      <c r="B2206" t="str">
        <f>'Page 1 - General Information'!$G$16</f>
        <v>2532</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113361703</v>
      </c>
      <c r="B2207" t="str">
        <f>'Page 1 - General Information'!$G$16</f>
        <v>2532</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113361703</v>
      </c>
      <c r="B2208" t="str">
        <f>'Page 1 - General Information'!$G$16</f>
        <v>2532</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f>'Page 1 - General Information'!$G$12</f>
        <v>113361703</v>
      </c>
      <c r="B2209" t="str">
        <f>'Page 1 - General Information'!$G$16</f>
        <v>2532</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113361703</v>
      </c>
      <c r="B2210" t="str">
        <f>'Page 1 - General Information'!$G$16</f>
        <v>2532</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113361703</v>
      </c>
      <c r="B2211" t="str">
        <f>'Page 1 - General Information'!$G$16</f>
        <v>2532</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113361703</v>
      </c>
      <c r="B2212" t="str">
        <f>'Page 1 - General Information'!$G$16</f>
        <v>2532</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113361703</v>
      </c>
      <c r="B2213" t="str">
        <f>'Page 1 - General Information'!$G$16</f>
        <v>2532</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113361703</v>
      </c>
      <c r="B2214" t="str">
        <f>'Page 1 - General Information'!$G$16</f>
        <v>2532</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113361703</v>
      </c>
      <c r="B2215" t="str">
        <f>'Page 1 - General Information'!$G$16</f>
        <v>2532</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f>'Page 1 - General Information'!$G$12</f>
        <v>113361703</v>
      </c>
      <c r="B2216" t="str">
        <f>'Page 1 - General Information'!$G$16</f>
        <v>2532</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113361703</v>
      </c>
      <c r="B2217" t="str">
        <f>'Page 1 - General Information'!$G$16</f>
        <v>2532</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f>'Page 1 - General Information'!$G$12</f>
        <v>113361703</v>
      </c>
      <c r="B2218" t="str">
        <f>'Page 1 - General Information'!$G$16</f>
        <v>2532</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113361703</v>
      </c>
      <c r="B2219" t="str">
        <f>'Page 1 - General Information'!$G$16</f>
        <v>2532</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f>'Page 1 - General Information'!$G$12</f>
        <v>113361703</v>
      </c>
      <c r="B2220" t="str">
        <f>'Page 1 - General Information'!$G$16</f>
        <v>2532</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113361703</v>
      </c>
      <c r="B2221" t="str">
        <f>'Page 1 - General Information'!$G$16</f>
        <v>2532</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f>'Page 1 - General Information'!$G$12</f>
        <v>113361703</v>
      </c>
      <c r="B2222" t="str">
        <f>'Page 1 - General Information'!$G$16</f>
        <v>2532</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113361703</v>
      </c>
      <c r="B2223" t="str">
        <f>'Page 1 - General Information'!$G$16</f>
        <v>2532</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113361703</v>
      </c>
      <c r="B2224" t="str">
        <f>'Page 1 - General Information'!$G$16</f>
        <v>2532</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113361703</v>
      </c>
      <c r="B2225" t="str">
        <f>'Page 1 - General Information'!$G$16</f>
        <v>2532</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113361703</v>
      </c>
      <c r="B2226" t="str">
        <f>'Page 1 - General Information'!$G$16</f>
        <v>2532</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113361703</v>
      </c>
      <c r="B2227" t="str">
        <f>'Page 1 - General Information'!$G$16</f>
        <v>2532</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113361703</v>
      </c>
      <c r="B2228" t="str">
        <f>'Page 1 - General Information'!$G$16</f>
        <v>2532</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113361703</v>
      </c>
      <c r="B2229" t="str">
        <f>'Page 1 - General Information'!$G$16</f>
        <v>2532</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113361703</v>
      </c>
      <c r="B2230" t="str">
        <f>'Page 1 - General Information'!$G$16</f>
        <v>2532</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113361703</v>
      </c>
      <c r="B2231" t="str">
        <f>'Page 1 - General Information'!$G$16</f>
        <v>2532</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113361703</v>
      </c>
      <c r="B2232" t="str">
        <f>'Page 1 - General Information'!$G$16</f>
        <v>2532</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113361703</v>
      </c>
      <c r="B2233" t="str">
        <f>'Page 1 - General Information'!$G$16</f>
        <v>2532</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113361703</v>
      </c>
      <c r="B2234" t="str">
        <f>'Page 1 - General Information'!$G$16</f>
        <v>2532</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113361703</v>
      </c>
      <c r="B2235" t="str">
        <f>'Page 1 - General Information'!$G$16</f>
        <v>2532</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113361703</v>
      </c>
      <c r="B2236" t="str">
        <f>'Page 1 - General Information'!$G$16</f>
        <v>2532</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113361703</v>
      </c>
      <c r="B2237" t="str">
        <f>'Page 1 - General Information'!$G$16</f>
        <v>2532</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113361703</v>
      </c>
      <c r="B2238" t="str">
        <f>'Page 1 - General Information'!$G$16</f>
        <v>2532</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113361703</v>
      </c>
      <c r="B2239" t="str">
        <f>'Page 1 - General Information'!$G$16</f>
        <v>2532</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113361703</v>
      </c>
      <c r="B2240" t="str">
        <f>'Page 1 - General Information'!$G$16</f>
        <v>2532</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113361703</v>
      </c>
      <c r="B2241" t="str">
        <f>'Page 1 - General Information'!$G$16</f>
        <v>2532</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113361703</v>
      </c>
      <c r="B2242" t="str">
        <f>'Page 1 - General Information'!$G$16</f>
        <v>2532</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113361703</v>
      </c>
      <c r="B2243" t="str">
        <f>'Page 1 - General Information'!$G$16</f>
        <v>2532</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113361703</v>
      </c>
      <c r="B2244" t="str">
        <f>'Page 1 - General Information'!$G$16</f>
        <v>2532</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113361703</v>
      </c>
      <c r="B2245" t="str">
        <f>'Page 1 - General Information'!$G$16</f>
        <v>2532</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113361703</v>
      </c>
      <c r="B2246" t="str">
        <f>'Page 1 - General Information'!$G$16</f>
        <v>2532</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113361703</v>
      </c>
      <c r="B2247" t="str">
        <f>'Page 1 - General Information'!$G$16</f>
        <v>2532</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113361703</v>
      </c>
      <c r="B2248" t="str">
        <f>'Page 1 - General Information'!$G$16</f>
        <v>2532</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113361703</v>
      </c>
      <c r="B2249" t="str">
        <f>'Page 1 - General Information'!$G$16</f>
        <v>2532</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113361703</v>
      </c>
      <c r="B2250" t="str">
        <f>'Page 1 - General Information'!$G$16</f>
        <v>2532</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113361703</v>
      </c>
      <c r="B2251" t="str">
        <f>'Page 1 - General Information'!$G$16</f>
        <v>2532</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113361703</v>
      </c>
      <c r="B2252" t="str">
        <f>'Page 1 - General Information'!$G$16</f>
        <v>2532</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f>'Page 1 - General Information'!$G$12</f>
        <v>113361703</v>
      </c>
      <c r="B2253" t="str">
        <f>'Page 1 - General Information'!$G$16</f>
        <v>2532</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113361703</v>
      </c>
      <c r="B2254" t="str">
        <f>'Page 1 - General Information'!$G$16</f>
        <v>2532</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113361703</v>
      </c>
      <c r="B2255" t="str">
        <f>'Page 1 - General Information'!$G$16</f>
        <v>2532</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113361703</v>
      </c>
      <c r="B2256" t="str">
        <f>'Page 1 - General Information'!$G$16</f>
        <v>2532</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113361703</v>
      </c>
      <c r="B2257" t="str">
        <f>'Page 1 - General Information'!$G$16</f>
        <v>2532</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113361703</v>
      </c>
      <c r="B2258" t="str">
        <f>'Page 1 - General Information'!$G$16</f>
        <v>2532</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113361703</v>
      </c>
      <c r="B2259" t="str">
        <f>'Page 1 - General Information'!$G$16</f>
        <v>2532</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f>'Page 1 - General Information'!$G$12</f>
        <v>113361703</v>
      </c>
      <c r="B2260" t="str">
        <f>'Page 1 - General Information'!$G$16</f>
        <v>2532</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113361703</v>
      </c>
      <c r="B2261" t="str">
        <f>'Page 1 - General Information'!$G$16</f>
        <v>2532</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113361703</v>
      </c>
      <c r="B2262" t="str">
        <f>'Page 1 - General Information'!$G$16</f>
        <v>2532</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f>'Page 1 - General Information'!$G$12</f>
        <v>113361703</v>
      </c>
      <c r="B2263" t="str">
        <f>'Page 1 - General Information'!$G$16</f>
        <v>2532</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f>'Page 1 - General Information'!$G$12</f>
        <v>113361703</v>
      </c>
      <c r="B2264" t="str">
        <f>'Page 1 - General Information'!$G$16</f>
        <v>2532</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113361703</v>
      </c>
      <c r="B2265" t="str">
        <f>'Page 1 - General Information'!$G$16</f>
        <v>2532</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113361703</v>
      </c>
      <c r="B2266" t="str">
        <f>'Page 1 - General Information'!$G$16</f>
        <v>2532</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f>'Page 1 - General Information'!$G$12</f>
        <v>113361703</v>
      </c>
      <c r="B2267" t="str">
        <f>'Page 1 - General Information'!$G$16</f>
        <v>2532</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f>'Page 1 - General Information'!$G$12</f>
        <v>113361703</v>
      </c>
      <c r="B2268" t="str">
        <f>'Page 1 - General Information'!$G$16</f>
        <v>2532</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113361703</v>
      </c>
      <c r="B2269" t="str">
        <f>'Page 1 - General Information'!$G$16</f>
        <v>2532</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113361703</v>
      </c>
      <c r="B2270" t="str">
        <f>'Page 1 - General Information'!$G$16</f>
        <v>2532</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113361703</v>
      </c>
      <c r="B2271" t="str">
        <f>'Page 1 - General Information'!$G$16</f>
        <v>2532</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113361703</v>
      </c>
      <c r="B2272" t="str">
        <f>'Page 1 - General Information'!$G$16</f>
        <v>2532</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113361703</v>
      </c>
      <c r="B2273" t="str">
        <f>'Page 1 - General Information'!$G$16</f>
        <v>2532</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113361703</v>
      </c>
      <c r="B2274" t="str">
        <f>'Page 1 - General Information'!$G$16</f>
        <v>2532</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f>'Page 1 - General Information'!$G$12</f>
        <v>113361703</v>
      </c>
      <c r="B2275" t="str">
        <f>'Page 1 - General Information'!$G$16</f>
        <v>2532</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113361703</v>
      </c>
      <c r="B2276" t="str">
        <f>'Page 1 - General Information'!$G$16</f>
        <v>2532</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113361703</v>
      </c>
      <c r="B2277" t="str">
        <f>'Page 1 - General Information'!$G$16</f>
        <v>2532</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f>'Page 1 - General Information'!$G$12</f>
        <v>113361703</v>
      </c>
      <c r="B2278" t="str">
        <f>'Page 1 - General Information'!$G$16</f>
        <v>2532</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f>'Page 1 - General Information'!$G$12</f>
        <v>113361703</v>
      </c>
      <c r="B2279" t="str">
        <f>'Page 1 - General Information'!$G$16</f>
        <v>2532</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113361703</v>
      </c>
      <c r="B2280" t="str">
        <f>'Page 1 - General Information'!$G$16</f>
        <v>2532</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113361703</v>
      </c>
      <c r="B2281" t="str">
        <f>'Page 1 - General Information'!$G$16</f>
        <v>2532</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f>'Page 1 - General Information'!$G$12</f>
        <v>113361703</v>
      </c>
      <c r="B2282" t="str">
        <f>'Page 1 - General Information'!$G$16</f>
        <v>2532</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113361703</v>
      </c>
      <c r="B2283" t="str">
        <f>'Page 1 - General Information'!$G$16</f>
        <v>2532</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113361703</v>
      </c>
      <c r="B2284" t="str">
        <f>'Page 1 - General Information'!$G$16</f>
        <v>2532</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113361703</v>
      </c>
      <c r="B2285" t="str">
        <f>'Page 1 - General Information'!$G$16</f>
        <v>2532</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113361703</v>
      </c>
      <c r="B2286" t="str">
        <f>'Page 1 - General Information'!$G$16</f>
        <v>2532</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113361703</v>
      </c>
      <c r="B2287" t="str">
        <f>'Page 1 - General Information'!$G$16</f>
        <v>2532</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113361703</v>
      </c>
      <c r="B2288" t="str">
        <f>'Page 1 - General Information'!$G$16</f>
        <v>2532</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113361703</v>
      </c>
      <c r="B2289" t="str">
        <f>'Page 1 - General Information'!$G$16</f>
        <v>2532</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113361703</v>
      </c>
      <c r="B2290" t="str">
        <f>'Page 1 - General Information'!$G$16</f>
        <v>2532</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113361703</v>
      </c>
      <c r="B2291" t="str">
        <f>'Page 1 - General Information'!$G$16</f>
        <v>2532</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113361703</v>
      </c>
      <c r="B2292" t="str">
        <f>'Page 1 - General Information'!$G$16</f>
        <v>2532</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113361703</v>
      </c>
      <c r="B2293" t="str">
        <f>'Page 1 - General Information'!$G$16</f>
        <v>2532</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113361703</v>
      </c>
      <c r="B2294" t="str">
        <f>'Page 1 - General Information'!$G$16</f>
        <v>2532</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113361703</v>
      </c>
      <c r="B2295" t="str">
        <f>'Page 1 - General Information'!$G$16</f>
        <v>2532</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113361703</v>
      </c>
      <c r="B2296" t="str">
        <f>'Page 1 - General Information'!$G$16</f>
        <v>2532</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113361703</v>
      </c>
      <c r="B2297" t="str">
        <f>'Page 1 - General Information'!$G$16</f>
        <v>2532</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113361703</v>
      </c>
      <c r="B2298" t="str">
        <f>'Page 1 - General Information'!$G$16</f>
        <v>2532</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113361703</v>
      </c>
      <c r="B2299" t="str">
        <f>'Page 1 - General Information'!$G$16</f>
        <v>2532</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113361703</v>
      </c>
      <c r="B2300" t="str">
        <f>'Page 1 - General Information'!$G$16</f>
        <v>2532</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113361703</v>
      </c>
      <c r="B2301" t="str">
        <f>'Page 1 - General Information'!$G$16</f>
        <v>2532</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113361703</v>
      </c>
      <c r="B2302" t="str">
        <f>'Page 1 - General Information'!$G$16</f>
        <v>2532</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113361703</v>
      </c>
      <c r="B2303" t="str">
        <f>'Page 1 - General Information'!$G$16</f>
        <v>2532</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113361703</v>
      </c>
      <c r="B2304" t="str">
        <f>'Page 1 - General Information'!$G$16</f>
        <v>2532</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113361703</v>
      </c>
      <c r="B2305" t="str">
        <f>'Page 1 - General Information'!$G$16</f>
        <v>2532</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113361703</v>
      </c>
      <c r="B2306" t="str">
        <f>'Page 1 - General Information'!$G$16</f>
        <v>2532</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113361703</v>
      </c>
      <c r="B2307" t="str">
        <f>'Page 1 - General Information'!$G$16</f>
        <v>2532</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113361703</v>
      </c>
      <c r="B2308" t="str">
        <f>'Page 1 - General Information'!$G$16</f>
        <v>2532</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113361703</v>
      </c>
      <c r="B2309" t="str">
        <f>'Page 1 - General Information'!$G$16</f>
        <v>2532</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113361703</v>
      </c>
      <c r="B2310" t="str">
        <f>'Page 1 - General Information'!$G$16</f>
        <v>2532</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113361703</v>
      </c>
      <c r="B2311" t="str">
        <f>'Page 1 - General Information'!$G$16</f>
        <v>2532</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113361703</v>
      </c>
      <c r="B2312" t="str">
        <f>'Page 1 - General Information'!$G$16</f>
        <v>2532</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113361703</v>
      </c>
      <c r="B2313" t="str">
        <f>'Page 1 - General Information'!$G$16</f>
        <v>2532</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113361703</v>
      </c>
      <c r="B2314" t="str">
        <f>'Page 1 - General Information'!$G$16</f>
        <v>2532</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113361703</v>
      </c>
      <c r="B2315" t="str">
        <f>'Page 1 - General Information'!$G$16</f>
        <v>2532</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113361703</v>
      </c>
      <c r="B2316" t="str">
        <f>'Page 1 - General Information'!$G$16</f>
        <v>2532</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113361703</v>
      </c>
      <c r="B2317" t="str">
        <f>'Page 1 - General Information'!$G$16</f>
        <v>2532</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113361703</v>
      </c>
      <c r="B2318" t="str">
        <f>'Page 1 - General Information'!$G$16</f>
        <v>2532</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113361703</v>
      </c>
      <c r="B2319" t="str">
        <f>'Page 1 - General Information'!$G$16</f>
        <v>2532</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113361703</v>
      </c>
      <c r="B2320" t="str">
        <f>'Page 1 - General Information'!$G$16</f>
        <v>2532</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113361703</v>
      </c>
      <c r="B2321" t="str">
        <f>'Page 1 - General Information'!$G$16</f>
        <v>2532</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113361703</v>
      </c>
      <c r="B2322" t="str">
        <f>'Page 1 - General Information'!$G$16</f>
        <v>2532</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113361703</v>
      </c>
      <c r="B2323" t="str">
        <f>'Page 1 - General Information'!$G$16</f>
        <v>2532</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113361703</v>
      </c>
      <c r="B2324" t="str">
        <f>'Page 1 - General Information'!$G$16</f>
        <v>2532</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113361703</v>
      </c>
      <c r="B2325" t="str">
        <f>'Page 1 - General Information'!$G$16</f>
        <v>2532</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113361703</v>
      </c>
      <c r="B2326" t="str">
        <f>'Page 1 - General Information'!$G$16</f>
        <v>2532</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113361703</v>
      </c>
      <c r="B2327" t="str">
        <f>'Page 1 - General Information'!$G$16</f>
        <v>2532</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113361703</v>
      </c>
      <c r="B2328" t="str">
        <f>'Page 1 - General Information'!$G$16</f>
        <v>2532</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113361703</v>
      </c>
      <c r="B2329" t="str">
        <f>'Page 1 - General Information'!$G$16</f>
        <v>2532</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113361703</v>
      </c>
      <c r="B2330" t="str">
        <f>'Page 1 - General Information'!$G$16</f>
        <v>2532</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113361703</v>
      </c>
      <c r="B2331" t="str">
        <f>'Page 1 - General Information'!$G$16</f>
        <v>2532</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113361703</v>
      </c>
      <c r="B2332" t="str">
        <f>'Page 1 - General Information'!$G$16</f>
        <v>2532</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113361703</v>
      </c>
      <c r="B2333" t="str">
        <f>'Page 1 - General Information'!$G$16</f>
        <v>2532</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113361703</v>
      </c>
      <c r="B2334" t="str">
        <f>'Page 1 - General Information'!$G$16</f>
        <v>2532</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113361703</v>
      </c>
      <c r="B2335" t="str">
        <f>'Page 1 - General Information'!$G$16</f>
        <v>2532</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113361703</v>
      </c>
      <c r="B2336" t="str">
        <f>'Page 1 - General Information'!$G$16</f>
        <v>2532</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113361703</v>
      </c>
      <c r="B2337" t="str">
        <f>'Page 1 - General Information'!$G$16</f>
        <v>2532</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113361703</v>
      </c>
      <c r="B2338" t="str">
        <f>'Page 1 - General Information'!$G$16</f>
        <v>2532</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113361703</v>
      </c>
      <c r="B2339" t="str">
        <f>'Page 1 - General Information'!$G$16</f>
        <v>2532</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113361703</v>
      </c>
      <c r="B2340" t="str">
        <f>'Page 1 - General Information'!$G$16</f>
        <v>2532</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113361703</v>
      </c>
      <c r="B2341" t="str">
        <f>'Page 1 - General Information'!$G$16</f>
        <v>2532</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113361703</v>
      </c>
      <c r="B2342" t="str">
        <f>'Page 1 - General Information'!$G$16</f>
        <v>2532</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113361703</v>
      </c>
      <c r="B2343" t="str">
        <f>'Page 1 - General Information'!$G$16</f>
        <v>2532</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113361703</v>
      </c>
      <c r="B2344" t="str">
        <f>'Page 1 - General Information'!$G$16</f>
        <v>2532</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113361703</v>
      </c>
      <c r="B2345" t="str">
        <f>'Page 1 - General Information'!$G$16</f>
        <v>2532</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113361703</v>
      </c>
      <c r="B2346" t="str">
        <f>'Page 1 - General Information'!$G$16</f>
        <v>2532</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113361703</v>
      </c>
      <c r="B2347" t="str">
        <f>'Page 1 - General Information'!$G$16</f>
        <v>2532</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113361703</v>
      </c>
      <c r="B2348" t="str">
        <f>'Page 1 - General Information'!$G$16</f>
        <v>2532</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113361703</v>
      </c>
      <c r="B2349" t="str">
        <f>'Page 1 - General Information'!$G$16</f>
        <v>2532</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113361703</v>
      </c>
      <c r="B2350" t="str">
        <f>'Page 1 - General Information'!$G$16</f>
        <v>2532</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113361703</v>
      </c>
      <c r="B2351" t="str">
        <f>'Page 1 - General Information'!$G$16</f>
        <v>2532</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113361703</v>
      </c>
      <c r="B2352" t="str">
        <f>'Page 1 - General Information'!$G$16</f>
        <v>2532</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113361703</v>
      </c>
      <c r="B2353" t="str">
        <f>'Page 1 - General Information'!$G$16</f>
        <v>2532</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113361703</v>
      </c>
      <c r="B2354" t="str">
        <f>'Page 1 - General Information'!$G$16</f>
        <v>2532</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113361703</v>
      </c>
      <c r="B2355" t="str">
        <f>'Page 1 - General Information'!$G$16</f>
        <v>2532</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113361703</v>
      </c>
      <c r="B2356" t="str">
        <f>'Page 1 - General Information'!$G$16</f>
        <v>2532</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113361703</v>
      </c>
      <c r="B2357" t="str">
        <f>'Page 1 - General Information'!$G$16</f>
        <v>2532</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113361703</v>
      </c>
      <c r="B2358" t="str">
        <f>'Page 1 - General Information'!$G$16</f>
        <v>2532</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113361703</v>
      </c>
      <c r="B2359" t="str">
        <f>'Page 1 - General Information'!$G$16</f>
        <v>2532</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f>'Page 1 - General Information'!$G$12</f>
        <v>113361703</v>
      </c>
      <c r="B2360" t="str">
        <f>'Page 1 - General Information'!$G$16</f>
        <v>2532</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113361703</v>
      </c>
      <c r="B2361" t="str">
        <f>'Page 1 - General Information'!$G$16</f>
        <v>2532</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113361703</v>
      </c>
      <c r="B2362" t="str">
        <f>'Page 1 - General Information'!$G$16</f>
        <v>2532</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113361703</v>
      </c>
      <c r="B2363" t="str">
        <f>'Page 1 - General Information'!$G$16</f>
        <v>2532</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113361703</v>
      </c>
      <c r="B2364" t="str">
        <f>'Page 1 - General Information'!$G$16</f>
        <v>2532</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113361703</v>
      </c>
      <c r="B2365" t="str">
        <f>'Page 1 - General Information'!$G$16</f>
        <v>2532</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113361703</v>
      </c>
      <c r="B2366" t="str">
        <f>'Page 1 - General Information'!$G$16</f>
        <v>2532</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f>'Page 1 - General Information'!$G$12</f>
        <v>113361703</v>
      </c>
      <c r="B2367" t="str">
        <f>'Page 1 - General Information'!$G$16</f>
        <v>2532</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f>'Page 1 - General Information'!$G$12</f>
        <v>113361703</v>
      </c>
      <c r="B2368" t="str">
        <f>'Page 1 - General Information'!$G$16</f>
        <v>2532</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113361703</v>
      </c>
      <c r="B2369" t="str">
        <f>'Page 1 - General Information'!$G$16</f>
        <v>2532</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113361703</v>
      </c>
      <c r="B2370" t="str">
        <f>'Page 1 - General Information'!$G$16</f>
        <v>2532</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f>'Page 1 - General Information'!$G$12</f>
        <v>113361703</v>
      </c>
      <c r="B2371" t="str">
        <f>'Page 1 - General Information'!$G$16</f>
        <v>2532</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f>'Page 1 - General Information'!$G$12</f>
        <v>113361703</v>
      </c>
      <c r="B2372" t="str">
        <f>'Page 1 - General Information'!$G$16</f>
        <v>2532</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113361703</v>
      </c>
      <c r="B2373" t="str">
        <f>'Page 1 - General Information'!$G$16</f>
        <v>2532</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113361703</v>
      </c>
      <c r="B2374" t="str">
        <f>'Page 1 - General Information'!$G$16</f>
        <v>2532</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113361703</v>
      </c>
      <c r="B2375" t="str">
        <f>'Page 1 - General Information'!$G$16</f>
        <v>2532</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113361703</v>
      </c>
      <c r="B2376" t="str">
        <f>'Page 1 - General Information'!$G$16</f>
        <v>2532</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113361703</v>
      </c>
      <c r="B2377" t="str">
        <f>'Page 1 - General Information'!$G$16</f>
        <v>2532</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113361703</v>
      </c>
      <c r="B2378" t="str">
        <f>'Page 1 - General Information'!$G$16</f>
        <v>2532</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113361703</v>
      </c>
      <c r="B2379" t="str">
        <f>'Page 1 - General Information'!$G$16</f>
        <v>2532</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113361703</v>
      </c>
      <c r="B2380" t="str">
        <f>'Page 1 - General Information'!$G$16</f>
        <v>2532</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113361703</v>
      </c>
      <c r="B2381" t="str">
        <f>'Page 1 - General Information'!$G$16</f>
        <v>2532</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113361703</v>
      </c>
      <c r="B2382" t="str">
        <f>'Page 1 - General Information'!$G$16</f>
        <v>2532</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113361703</v>
      </c>
      <c r="B2383" t="str">
        <f>'Page 1 - General Information'!$G$16</f>
        <v>2532</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113361703</v>
      </c>
      <c r="B2384" t="str">
        <f>'Page 1 - General Information'!$G$16</f>
        <v>2532</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113361703</v>
      </c>
      <c r="B2385" t="str">
        <f>'Page 1 - General Information'!$G$16</f>
        <v>2532</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113361703</v>
      </c>
      <c r="B2386" t="str">
        <f>'Page 1 - General Information'!$G$16</f>
        <v>2532</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113361703</v>
      </c>
      <c r="B2387" t="str">
        <f>'Page 1 - General Information'!$G$16</f>
        <v>2532</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f>'Page 1 - General Information'!$G$12</f>
        <v>113361703</v>
      </c>
      <c r="B2388" t="str">
        <f>'Page 1 - General Information'!$G$16</f>
        <v>2532</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113361703</v>
      </c>
      <c r="B2389" t="str">
        <f>'Page 1 - General Information'!$G$16</f>
        <v>2532</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113361703</v>
      </c>
      <c r="B2390" t="str">
        <f>'Page 1 - General Information'!$G$16</f>
        <v>2532</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113361703</v>
      </c>
      <c r="B2391" t="str">
        <f>'Page 1 - General Information'!$G$16</f>
        <v>2532</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113361703</v>
      </c>
      <c r="B2392" t="str">
        <f>'Page 1 - General Information'!$G$16</f>
        <v>2532</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113361703</v>
      </c>
      <c r="B2393" t="str">
        <f>'Page 1 - General Information'!$G$16</f>
        <v>2532</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113361703</v>
      </c>
      <c r="B2394" t="str">
        <f>'Page 1 - General Information'!$G$16</f>
        <v>2532</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f>'Page 1 - General Information'!$G$12</f>
        <v>113361703</v>
      </c>
      <c r="B2395" t="str">
        <f>'Page 1 - General Information'!$G$16</f>
        <v>2532</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113361703</v>
      </c>
      <c r="B2396" t="str">
        <f>'Page 1 - General Information'!$G$16</f>
        <v>2532</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113361703</v>
      </c>
      <c r="B2397" t="str">
        <f>'Page 1 - General Information'!$G$16</f>
        <v>2532</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f>'Page 1 - General Information'!$G$12</f>
        <v>113361703</v>
      </c>
      <c r="B2398" t="str">
        <f>'Page 1 - General Information'!$G$16</f>
        <v>2532</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f>'Page 1 - General Information'!$G$12</f>
        <v>113361703</v>
      </c>
      <c r="B2399" t="str">
        <f>'Page 1 - General Information'!$G$16</f>
        <v>2532</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113361703</v>
      </c>
      <c r="B2400" t="str">
        <f>'Page 1 - General Information'!$G$16</f>
        <v>2532</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113361703</v>
      </c>
      <c r="B2401" t="str">
        <f>'Page 1 - General Information'!$G$16</f>
        <v>2532</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f>'Page 1 - General Information'!$G$12</f>
        <v>113361703</v>
      </c>
      <c r="B2402" t="str">
        <f>'Page 1 - General Information'!$G$16</f>
        <v>2532</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113361703</v>
      </c>
      <c r="B2403" t="str">
        <f>'Page 1 - General Information'!$G$16</f>
        <v>2532</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113361703</v>
      </c>
      <c r="B2404" t="str">
        <f>'Page 1 - General Information'!$G$16</f>
        <v>2532</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113361703</v>
      </c>
      <c r="B2405" t="str">
        <f>'Page 1 - General Information'!$G$16</f>
        <v>2532</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113361703</v>
      </c>
      <c r="B2406" t="str">
        <f>'Page 1 - General Information'!$G$16</f>
        <v>2532</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113361703</v>
      </c>
      <c r="B2407" t="str">
        <f>'Page 1 - General Information'!$G$16</f>
        <v>2532</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113361703</v>
      </c>
      <c r="B2408" t="str">
        <f>'Page 1 - General Information'!$G$16</f>
        <v>2532</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113361703</v>
      </c>
      <c r="B2409" t="str">
        <f>'Page 1 - General Information'!$G$16</f>
        <v>2532</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113361703</v>
      </c>
      <c r="B2410" t="str">
        <f>'Page 1 - General Information'!$G$16</f>
        <v>2532</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113361703</v>
      </c>
      <c r="B2411" t="str">
        <f>'Page 1 - General Information'!$G$16</f>
        <v>2532</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113361703</v>
      </c>
      <c r="B2412" t="str">
        <f>'Page 1 - General Information'!$G$16</f>
        <v>2532</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113361703</v>
      </c>
      <c r="B2413" t="str">
        <f>'Page 1 - General Information'!$G$16</f>
        <v>2532</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113361703</v>
      </c>
      <c r="B2414" t="str">
        <f>'Page 1 - General Information'!$G$16</f>
        <v>2532</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113361703</v>
      </c>
      <c r="B2415" t="str">
        <f>'Page 1 - General Information'!$G$16</f>
        <v>2532</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113361703</v>
      </c>
      <c r="B2416" t="str">
        <f>'Page 1 - General Information'!$G$16</f>
        <v>2532</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113361703</v>
      </c>
      <c r="B2417" t="str">
        <f>'Page 1 - General Information'!$G$16</f>
        <v>2532</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113361703</v>
      </c>
      <c r="B2418" t="str">
        <f>'Page 1 - General Information'!$G$16</f>
        <v>2532</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113361703</v>
      </c>
      <c r="B2419" t="str">
        <f>'Page 1 - General Information'!$G$16</f>
        <v>2532</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113361703</v>
      </c>
      <c r="B2420" t="str">
        <f>'Page 1 - General Information'!$G$16</f>
        <v>2532</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113361703</v>
      </c>
      <c r="B2421" t="str">
        <f>'Page 1 - General Information'!$G$16</f>
        <v>2532</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113361703</v>
      </c>
      <c r="B2422" t="str">
        <f>'Page 1 - General Information'!$G$16</f>
        <v>2532</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113361703</v>
      </c>
      <c r="B2423" t="str">
        <f>'Page 1 - General Information'!$G$16</f>
        <v>2532</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113361703</v>
      </c>
      <c r="B2424" t="str">
        <f>'Page 1 - General Information'!$G$16</f>
        <v>2532</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113361703</v>
      </c>
      <c r="B2425" t="str">
        <f>'Page 1 - General Information'!$G$16</f>
        <v>2532</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113361703</v>
      </c>
      <c r="B2426" t="str">
        <f>'Page 1 - General Information'!$G$16</f>
        <v>2532</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f>'Page 1 - General Information'!$G$12</f>
        <v>113361703</v>
      </c>
      <c r="B2427" t="str">
        <f>'Page 1 - General Information'!$G$16</f>
        <v>2532</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f>'Page 1 - General Information'!$G$12</f>
        <v>113361703</v>
      </c>
      <c r="B2428" t="str">
        <f>'Page 1 - General Information'!$G$16</f>
        <v>2532</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113361703</v>
      </c>
      <c r="B2429" t="str">
        <f>'Page 1 - General Information'!$G$16</f>
        <v>2532</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113361703</v>
      </c>
      <c r="B2430" t="str">
        <f>'Page 1 - General Information'!$G$16</f>
        <v>2532</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f>'Page 1 - General Information'!$G$12</f>
        <v>113361703</v>
      </c>
      <c r="B2431" t="str">
        <f>'Page 1 - General Information'!$G$16</f>
        <v>2532</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f>'Page 1 - General Information'!$G$12</f>
        <v>113361703</v>
      </c>
      <c r="B2432" t="str">
        <f>'Page 1 - General Information'!$G$16</f>
        <v>2532</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f>'Page 1 - General Information'!$G$12</f>
        <v>113361703</v>
      </c>
      <c r="B2433" t="str">
        <f>'Page 1 - General Information'!$G$16</f>
        <v>2532</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113361703</v>
      </c>
      <c r="B2434" t="str">
        <f>'Page 1 - General Information'!$G$16</f>
        <v>2532</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113361703</v>
      </c>
      <c r="B2435" t="str">
        <f>'Page 1 - General Information'!$G$16</f>
        <v>2532</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113361703</v>
      </c>
      <c r="B2436" t="str">
        <f>'Page 1 - General Information'!$G$16</f>
        <v>2532</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113361703</v>
      </c>
      <c r="B2437" t="str">
        <f>'Page 1 - General Information'!$G$16</f>
        <v>2532</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113361703</v>
      </c>
      <c r="B2438" t="str">
        <f>'Page 1 - General Information'!$G$16</f>
        <v>2532</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113361703</v>
      </c>
      <c r="B2439" t="str">
        <f>'Page 1 - General Information'!$G$16</f>
        <v>2532</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f>'Page 1 - General Information'!$G$12</f>
        <v>113361703</v>
      </c>
      <c r="B2440" t="str">
        <f>'Page 1 - General Information'!$G$16</f>
        <v>2532</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113361703</v>
      </c>
      <c r="B2441" t="str">
        <f>'Page 1 - General Information'!$G$16</f>
        <v>2532</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113361703</v>
      </c>
      <c r="B2442" t="str">
        <f>'Page 1 - General Information'!$G$16</f>
        <v>2532</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f>'Page 1 - General Information'!$G$12</f>
        <v>113361703</v>
      </c>
      <c r="B2443" t="str">
        <f>'Page 1 - General Information'!$G$16</f>
        <v>2532</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f>'Page 1 - General Information'!$G$12</f>
        <v>113361703</v>
      </c>
      <c r="B2444" t="str">
        <f>'Page 1 - General Information'!$G$16</f>
        <v>2532</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113361703</v>
      </c>
      <c r="B2445" t="str">
        <f>'Page 1 - General Information'!$G$16</f>
        <v>2532</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113361703</v>
      </c>
      <c r="B2446" t="str">
        <f>'Page 1 - General Information'!$G$16</f>
        <v>2532</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f>'Page 1 - General Information'!$G$12</f>
        <v>113361703</v>
      </c>
      <c r="B2447" t="str">
        <f>'Page 1 - General Information'!$G$16</f>
        <v>2532</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113361703</v>
      </c>
      <c r="B2448" t="str">
        <f>'Page 1 - General Information'!$G$16</f>
        <v>2532</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113361703</v>
      </c>
      <c r="B2449" t="str">
        <f>'Page 1 - General Information'!$G$16</f>
        <v>2532</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113361703</v>
      </c>
      <c r="B2450" t="str">
        <f>'Page 1 - General Information'!$G$16</f>
        <v>2532</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113361703</v>
      </c>
      <c r="B2451" t="str">
        <f>'Page 1 - General Information'!$G$16</f>
        <v>2532</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113361703</v>
      </c>
      <c r="B2452" t="str">
        <f>'Page 1 - General Information'!$G$16</f>
        <v>2532</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113361703</v>
      </c>
      <c r="B2453" t="str">
        <f>'Page 1 - General Information'!$G$16</f>
        <v>2532</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113361703</v>
      </c>
      <c r="B2454" t="str">
        <f>'Page 1 - General Information'!$G$16</f>
        <v>2532</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113361703</v>
      </c>
      <c r="B2455" t="str">
        <f>'Page 1 - General Information'!$G$16</f>
        <v>2532</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113361703</v>
      </c>
      <c r="B2456" t="str">
        <f>'Page 1 - General Information'!$G$16</f>
        <v>2532</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113361703</v>
      </c>
      <c r="B2457" t="str">
        <f>'Page 1 - General Information'!$G$16</f>
        <v>2532</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113361703</v>
      </c>
      <c r="B2458" t="str">
        <f>'Page 1 - General Information'!$G$16</f>
        <v>2532</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f>'Page 1 - General Information'!$G$12</f>
        <v>113361703</v>
      </c>
      <c r="B2459" t="str">
        <f>'Page 1 - General Information'!$G$16</f>
        <v>2532</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113361703</v>
      </c>
      <c r="B2460" t="str">
        <f>'Page 1 - General Information'!$G$16</f>
        <v>2532</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113361703</v>
      </c>
      <c r="B2461" t="str">
        <f>'Page 1 - General Information'!$G$16</f>
        <v>2532</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f>'Page 1 - General Information'!$G$12</f>
        <v>113361703</v>
      </c>
      <c r="B2462" t="str">
        <f>'Page 1 - General Information'!$G$16</f>
        <v>2532</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113361703</v>
      </c>
      <c r="B2463" t="str">
        <f>'Page 1 - General Information'!$G$16</f>
        <v>2532</v>
      </c>
      <c r="C2463" s="395" t="s">
        <v>19068</v>
      </c>
      <c r="D2463"/>
      <c r="E2463"/>
      <c r="F2463"/>
      <c r="G2463"/>
      <c r="H2463"/>
      <c r="I2463"/>
      <c r="J2463"/>
      <c r="K2463"/>
      <c r="L2463"/>
      <c r="M2463"/>
      <c r="N2463" t="s">
        <v>4582</v>
      </c>
      <c r="O2463" s="399"/>
      <c r="P2463"/>
      <c r="Q2463"/>
      <c r="R2463" s="399" t="s">
        <v>10264</v>
      </c>
      <c r="S2463" t="s">
        <v>6504</v>
      </c>
      <c r="T2463"/>
      <c r="U2463"/>
      <c r="V2463" s="396">
        <f>INDEX('Page 2 - Team Information'!$K$14:$AP$184,Y2463,X2463)</f>
        <v>0</v>
      </c>
      <c r="W2463"/>
      <c r="X2463" s="397">
        <v>6</v>
      </c>
      <c r="Y2463" s="397">
        <v>132</v>
      </c>
    </row>
    <row r="2464" spans="1:25" x14ac:dyDescent="0.25">
      <c r="A2464">
        <f>'Page 1 - General Information'!$G$12</f>
        <v>113361703</v>
      </c>
      <c r="B2464" t="str">
        <f>'Page 1 - General Information'!$G$16</f>
        <v>2532</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f>'Page 1 - General Information'!$G$12</f>
        <v>113361703</v>
      </c>
      <c r="B2465" t="str">
        <f>'Page 1 - General Information'!$G$16</f>
        <v>2532</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f>'Page 1 - General Information'!$G$12</f>
        <v>113361703</v>
      </c>
      <c r="B2466" t="str">
        <f>'Page 1 - General Information'!$G$16</f>
        <v>2532</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113361703</v>
      </c>
      <c r="B2467" t="str">
        <f>'Page 1 - General Information'!$G$16</f>
        <v>2532</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113361703</v>
      </c>
      <c r="B2468" t="str">
        <f>'Page 1 - General Information'!$G$16</f>
        <v>2532</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113361703</v>
      </c>
      <c r="B2469" t="str">
        <f>'Page 1 - General Information'!$G$16</f>
        <v>2532</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113361703</v>
      </c>
      <c r="B2470" t="str">
        <f>'Page 1 - General Information'!$G$16</f>
        <v>2532</v>
      </c>
      <c r="C2470" s="395" t="s">
        <v>19068</v>
      </c>
      <c r="D2470"/>
      <c r="E2470"/>
      <c r="F2470"/>
      <c r="G2470"/>
      <c r="H2470"/>
      <c r="I2470"/>
      <c r="J2470"/>
      <c r="K2470"/>
      <c r="L2470"/>
      <c r="M2470"/>
      <c r="N2470" t="s">
        <v>4101</v>
      </c>
      <c r="O2470" s="396">
        <f>INDEX('Page 2 - Team Information'!$K$14:$AP$184,Y2470,X2470)</f>
        <v>0</v>
      </c>
      <c r="P2470"/>
      <c r="Q2470"/>
      <c r="R2470"/>
      <c r="S2470" t="s">
        <v>6511</v>
      </c>
      <c r="T2470"/>
      <c r="U2470"/>
      <c r="V2470"/>
      <c r="W2470"/>
      <c r="X2470" s="397">
        <v>15</v>
      </c>
      <c r="Y2470" s="397">
        <v>132</v>
      </c>
    </row>
    <row r="2471" spans="1:25" x14ac:dyDescent="0.25">
      <c r="A2471">
        <f>'Page 1 - General Information'!$G$12</f>
        <v>113361703</v>
      </c>
      <c r="B2471" t="str">
        <f>'Page 1 - General Information'!$G$16</f>
        <v>2532</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f>'Page 1 - General Information'!$G$12</f>
        <v>113361703</v>
      </c>
      <c r="B2472" t="str">
        <f>'Page 1 - General Information'!$G$16</f>
        <v>2532</v>
      </c>
      <c r="C2472" s="395" t="s">
        <v>19068</v>
      </c>
      <c r="D2472"/>
      <c r="E2472"/>
      <c r="F2472"/>
      <c r="G2472"/>
      <c r="H2472"/>
      <c r="I2472"/>
      <c r="J2472"/>
      <c r="K2472"/>
      <c r="L2472"/>
      <c r="M2472"/>
      <c r="N2472" t="s">
        <v>4101</v>
      </c>
      <c r="O2472" s="396">
        <f>INDEX('Page 2 - Team Information'!$K$14:$AP$184,Y2472,X2472)</f>
        <v>0</v>
      </c>
      <c r="P2472"/>
      <c r="Q2472"/>
      <c r="R2472"/>
      <c r="S2472" t="s">
        <v>6513</v>
      </c>
      <c r="T2472"/>
      <c r="U2472"/>
      <c r="V2472"/>
      <c r="W2472"/>
      <c r="X2472" s="397">
        <v>17</v>
      </c>
      <c r="Y2472" s="397">
        <v>132</v>
      </c>
    </row>
    <row r="2473" spans="1:25" x14ac:dyDescent="0.25">
      <c r="A2473">
        <f>'Page 1 - General Information'!$G$12</f>
        <v>113361703</v>
      </c>
      <c r="B2473" t="str">
        <f>'Page 1 - General Information'!$G$16</f>
        <v>2532</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113361703</v>
      </c>
      <c r="B2474" t="str">
        <f>'Page 1 - General Information'!$G$16</f>
        <v>2532</v>
      </c>
      <c r="C2474" s="395" t="s">
        <v>19068</v>
      </c>
      <c r="D2474"/>
      <c r="E2474"/>
      <c r="F2474"/>
      <c r="G2474"/>
      <c r="H2474"/>
      <c r="I2474"/>
      <c r="J2474"/>
      <c r="K2474"/>
      <c r="L2474"/>
      <c r="M2474"/>
      <c r="N2474" t="s">
        <v>4101</v>
      </c>
      <c r="O2474" s="396">
        <f>INDEX('Page 2 - Team Information'!$K$14:$AP$184,Y2474,X2474)</f>
        <v>0</v>
      </c>
      <c r="P2474"/>
      <c r="Q2474"/>
      <c r="R2474"/>
      <c r="S2474" t="s">
        <v>6515</v>
      </c>
      <c r="T2474"/>
      <c r="U2474"/>
      <c r="V2474"/>
      <c r="W2474"/>
      <c r="X2474" s="397">
        <v>20</v>
      </c>
      <c r="Y2474" s="397">
        <v>132</v>
      </c>
    </row>
    <row r="2475" spans="1:25" x14ac:dyDescent="0.25">
      <c r="A2475">
        <f>'Page 1 - General Information'!$G$12</f>
        <v>113361703</v>
      </c>
      <c r="B2475" t="str">
        <f>'Page 1 - General Information'!$G$16</f>
        <v>2532</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f>'Page 1 - General Information'!$G$12</f>
        <v>113361703</v>
      </c>
      <c r="B2476" t="str">
        <f>'Page 1 - General Information'!$G$16</f>
        <v>2532</v>
      </c>
      <c r="C2476" s="395" t="s">
        <v>19068</v>
      </c>
      <c r="D2476"/>
      <c r="E2476"/>
      <c r="F2476"/>
      <c r="G2476"/>
      <c r="H2476"/>
      <c r="I2476"/>
      <c r="J2476"/>
      <c r="K2476"/>
      <c r="L2476"/>
      <c r="M2476"/>
      <c r="N2476" t="s">
        <v>4101</v>
      </c>
      <c r="O2476" s="396">
        <f>INDEX('Page 2 - Team Information'!$K$14:$AP$184,Y2476,X2476)</f>
        <v>0</v>
      </c>
      <c r="P2476"/>
      <c r="Q2476"/>
      <c r="R2476"/>
      <c r="S2476" t="s">
        <v>6517</v>
      </c>
      <c r="T2476"/>
      <c r="U2476"/>
      <c r="V2476"/>
      <c r="W2476"/>
      <c r="X2476" s="397">
        <v>22</v>
      </c>
      <c r="Y2476" s="397">
        <v>132</v>
      </c>
    </row>
    <row r="2477" spans="1:25" x14ac:dyDescent="0.25">
      <c r="A2477">
        <f>'Page 1 - General Information'!$G$12</f>
        <v>113361703</v>
      </c>
      <c r="B2477" t="str">
        <f>'Page 1 - General Information'!$G$16</f>
        <v>2532</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113361703</v>
      </c>
      <c r="B2478" t="str">
        <f>'Page 1 - General Information'!$G$16</f>
        <v>2532</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113361703</v>
      </c>
      <c r="B2479" t="str">
        <f>'Page 1 - General Information'!$G$16</f>
        <v>2532</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113361703</v>
      </c>
      <c r="B2480" t="str">
        <f>'Page 1 - General Information'!$G$16</f>
        <v>2532</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113361703</v>
      </c>
      <c r="B2481" t="str">
        <f>'Page 1 - General Information'!$G$16</f>
        <v>2532</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113361703</v>
      </c>
      <c r="B2482" t="str">
        <f>'Page 1 - General Information'!$G$16</f>
        <v>2532</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113361703</v>
      </c>
      <c r="B2483" t="str">
        <f>'Page 1 - General Information'!$G$16</f>
        <v>2532</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113361703</v>
      </c>
      <c r="B2484" t="str">
        <f>'Page 1 - General Information'!$G$16</f>
        <v>2532</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113361703</v>
      </c>
      <c r="B2485" t="str">
        <f>'Page 1 - General Information'!$G$16</f>
        <v>2532</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113361703</v>
      </c>
      <c r="B2486" t="str">
        <f>'Page 1 - General Information'!$G$16</f>
        <v>2532</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113361703</v>
      </c>
      <c r="B2487" t="str">
        <f>'Page 1 - General Information'!$G$16</f>
        <v>2532</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113361703</v>
      </c>
      <c r="B2488" t="str">
        <f>'Page 1 - General Information'!$G$16</f>
        <v>2532</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113361703</v>
      </c>
      <c r="B2489" t="str">
        <f>'Page 1 - General Information'!$G$16</f>
        <v>2532</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113361703</v>
      </c>
      <c r="B2490" t="str">
        <f>'Page 1 - General Information'!$G$16</f>
        <v>2532</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113361703</v>
      </c>
      <c r="B2491" t="str">
        <f>'Page 1 - General Information'!$G$16</f>
        <v>2532</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113361703</v>
      </c>
      <c r="B2492" t="str">
        <f>'Page 1 - General Information'!$G$16</f>
        <v>2532</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113361703</v>
      </c>
      <c r="B2493" t="str">
        <f>'Page 1 - General Information'!$G$16</f>
        <v>2532</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113361703</v>
      </c>
      <c r="B2494" t="str">
        <f>'Page 1 - General Information'!$G$16</f>
        <v>2532</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113361703</v>
      </c>
      <c r="B2495" t="str">
        <f>'Page 1 - General Information'!$G$16</f>
        <v>2532</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113361703</v>
      </c>
      <c r="B2496" t="str">
        <f>'Page 1 - General Information'!$G$16</f>
        <v>2532</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113361703</v>
      </c>
      <c r="B2497" t="str">
        <f>'Page 1 - General Information'!$G$16</f>
        <v>2532</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113361703</v>
      </c>
      <c r="B2498" t="str">
        <f>'Page 1 - General Information'!$G$16</f>
        <v>2532</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113361703</v>
      </c>
      <c r="B2499" t="str">
        <f>'Page 1 - General Information'!$G$16</f>
        <v>2532</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113361703</v>
      </c>
      <c r="B2500" t="str">
        <f>'Page 1 - General Information'!$G$16</f>
        <v>2532</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113361703</v>
      </c>
      <c r="B2501" t="str">
        <f>'Page 1 - General Information'!$G$16</f>
        <v>2532</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113361703</v>
      </c>
      <c r="B2502" t="str">
        <f>'Page 1 - General Information'!$G$16</f>
        <v>2532</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113361703</v>
      </c>
      <c r="B2503" t="str">
        <f>'Page 1 - General Information'!$G$16</f>
        <v>2532</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113361703</v>
      </c>
      <c r="B2504" t="str">
        <f>'Page 1 - General Information'!$G$16</f>
        <v>2532</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113361703</v>
      </c>
      <c r="B2505" t="str">
        <f>'Page 1 - General Information'!$G$16</f>
        <v>2532</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113361703</v>
      </c>
      <c r="B2506" t="str">
        <f>'Page 1 - General Information'!$G$16</f>
        <v>2532</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113361703</v>
      </c>
      <c r="B2507" t="str">
        <f>'Page 1 - General Information'!$G$16</f>
        <v>2532</v>
      </c>
      <c r="C2507" s="395" t="s">
        <v>19068</v>
      </c>
      <c r="D2507"/>
      <c r="E2507"/>
      <c r="F2507"/>
      <c r="G2507"/>
      <c r="H2507"/>
      <c r="I2507"/>
      <c r="J2507"/>
      <c r="K2507"/>
      <c r="L2507"/>
      <c r="M2507"/>
      <c r="N2507" t="s">
        <v>4582</v>
      </c>
      <c r="O2507" s="399"/>
      <c r="P2507"/>
      <c r="Q2507"/>
      <c r="R2507" s="399" t="s">
        <v>10264</v>
      </c>
      <c r="S2507" t="s">
        <v>6548</v>
      </c>
      <c r="T2507"/>
      <c r="U2507"/>
      <c r="V2507" s="396">
        <f>INDEX('Page 2 - Team Information'!$K$14:$AP$184,Y2507,X2507)</f>
        <v>0</v>
      </c>
      <c r="W2507"/>
      <c r="X2507" s="397">
        <v>5</v>
      </c>
      <c r="Y2507" s="397">
        <v>135</v>
      </c>
    </row>
    <row r="2508" spans="1:25" x14ac:dyDescent="0.25">
      <c r="A2508">
        <f>'Page 1 - General Information'!$G$12</f>
        <v>113361703</v>
      </c>
      <c r="B2508" t="str">
        <f>'Page 1 - General Information'!$G$16</f>
        <v>2532</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113361703</v>
      </c>
      <c r="B2509" t="str">
        <f>'Page 1 - General Information'!$G$16</f>
        <v>2532</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113361703</v>
      </c>
      <c r="B2510" t="str">
        <f>'Page 1 - General Information'!$G$16</f>
        <v>2532</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f>'Page 1 - General Information'!$G$12</f>
        <v>113361703</v>
      </c>
      <c r="B2511" t="str">
        <f>'Page 1 - General Information'!$G$16</f>
        <v>2532</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113361703</v>
      </c>
      <c r="B2512" t="str">
        <f>'Page 1 - General Information'!$G$16</f>
        <v>2532</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113361703</v>
      </c>
      <c r="B2513" t="str">
        <f>'Page 1 - General Information'!$G$16</f>
        <v>2532</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113361703</v>
      </c>
      <c r="B2514" t="str">
        <f>'Page 1 - General Information'!$G$16</f>
        <v>2532</v>
      </c>
      <c r="C2514" s="395" t="s">
        <v>19068</v>
      </c>
      <c r="D2514"/>
      <c r="E2514"/>
      <c r="F2514"/>
      <c r="G2514"/>
      <c r="H2514"/>
      <c r="I2514"/>
      <c r="J2514"/>
      <c r="K2514"/>
      <c r="L2514"/>
      <c r="M2514"/>
      <c r="N2514" t="s">
        <v>4101</v>
      </c>
      <c r="O2514" s="396">
        <f>INDEX('Page 2 - Team Information'!$K$14:$AP$184,Y2514,X2514)</f>
        <v>0</v>
      </c>
      <c r="P2514"/>
      <c r="Q2514"/>
      <c r="R2514"/>
      <c r="S2514" t="s">
        <v>6555</v>
      </c>
      <c r="T2514"/>
      <c r="U2514"/>
      <c r="V2514"/>
      <c r="W2514"/>
      <c r="X2514" s="397">
        <v>14</v>
      </c>
      <c r="Y2514" s="397">
        <v>135</v>
      </c>
    </row>
    <row r="2515" spans="1:25" x14ac:dyDescent="0.25">
      <c r="A2515">
        <f>'Page 1 - General Information'!$G$12</f>
        <v>113361703</v>
      </c>
      <c r="B2515" t="str">
        <f>'Page 1 - General Information'!$G$16</f>
        <v>2532</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113361703</v>
      </c>
      <c r="B2516" t="str">
        <f>'Page 1 - General Information'!$G$16</f>
        <v>2532</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113361703</v>
      </c>
      <c r="B2517" t="str">
        <f>'Page 1 - General Information'!$G$16</f>
        <v>2532</v>
      </c>
      <c r="C2517" s="395" t="s">
        <v>19068</v>
      </c>
      <c r="D2517"/>
      <c r="E2517"/>
      <c r="F2517"/>
      <c r="G2517"/>
      <c r="H2517"/>
      <c r="I2517"/>
      <c r="J2517"/>
      <c r="K2517"/>
      <c r="L2517"/>
      <c r="M2517"/>
      <c r="N2517" t="s">
        <v>4101</v>
      </c>
      <c r="O2517" s="396">
        <f>INDEX('Page 2 - Team Information'!$K$14:$AP$184,Y2517,X2517)</f>
        <v>0</v>
      </c>
      <c r="P2517"/>
      <c r="Q2517"/>
      <c r="R2517"/>
      <c r="S2517" t="s">
        <v>6558</v>
      </c>
      <c r="T2517"/>
      <c r="U2517"/>
      <c r="V2517"/>
      <c r="W2517"/>
      <c r="X2517" s="397">
        <v>17</v>
      </c>
      <c r="Y2517" s="397">
        <v>135</v>
      </c>
    </row>
    <row r="2518" spans="1:25" x14ac:dyDescent="0.25">
      <c r="A2518">
        <f>'Page 1 - General Information'!$G$12</f>
        <v>113361703</v>
      </c>
      <c r="B2518" t="str">
        <f>'Page 1 - General Information'!$G$16</f>
        <v>2532</v>
      </c>
      <c r="C2518" s="395" t="s">
        <v>19068</v>
      </c>
      <c r="D2518"/>
      <c r="E2518"/>
      <c r="F2518"/>
      <c r="G2518"/>
      <c r="H2518"/>
      <c r="I2518"/>
      <c r="J2518"/>
      <c r="K2518"/>
      <c r="L2518"/>
      <c r="M2518"/>
      <c r="N2518" t="s">
        <v>4101</v>
      </c>
      <c r="O2518" s="396">
        <f>INDEX('Page 2 - Team Information'!$K$14:$AP$184,Y2518,X2518)</f>
        <v>0</v>
      </c>
      <c r="P2518"/>
      <c r="Q2518"/>
      <c r="R2518"/>
      <c r="S2518" t="s">
        <v>6559</v>
      </c>
      <c r="T2518"/>
      <c r="U2518"/>
      <c r="V2518"/>
      <c r="W2518"/>
      <c r="X2518" s="397">
        <v>19</v>
      </c>
      <c r="Y2518" s="397">
        <v>135</v>
      </c>
    </row>
    <row r="2519" spans="1:25" x14ac:dyDescent="0.25">
      <c r="A2519">
        <f>'Page 1 - General Information'!$G$12</f>
        <v>113361703</v>
      </c>
      <c r="B2519" t="str">
        <f>'Page 1 - General Information'!$G$16</f>
        <v>2532</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113361703</v>
      </c>
      <c r="B2520" t="str">
        <f>'Page 1 - General Information'!$G$16</f>
        <v>2532</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113361703</v>
      </c>
      <c r="B2521" t="str">
        <f>'Page 1 - General Information'!$G$16</f>
        <v>2532</v>
      </c>
      <c r="C2521" s="395" t="s">
        <v>19068</v>
      </c>
      <c r="D2521"/>
      <c r="E2521"/>
      <c r="F2521"/>
      <c r="G2521"/>
      <c r="H2521"/>
      <c r="I2521"/>
      <c r="J2521"/>
      <c r="K2521"/>
      <c r="L2521"/>
      <c r="M2521"/>
      <c r="N2521" t="s">
        <v>4101</v>
      </c>
      <c r="O2521" s="396">
        <f>INDEX('Page 2 - Team Information'!$K$14:$AP$184,Y2521,X2521)</f>
        <v>0</v>
      </c>
      <c r="P2521"/>
      <c r="Q2521"/>
      <c r="R2521"/>
      <c r="S2521" t="s">
        <v>6562</v>
      </c>
      <c r="T2521"/>
      <c r="U2521"/>
      <c r="V2521"/>
      <c r="W2521"/>
      <c r="X2521" s="397">
        <v>22</v>
      </c>
      <c r="Y2521" s="397">
        <v>135</v>
      </c>
    </row>
    <row r="2522" spans="1:25" x14ac:dyDescent="0.25">
      <c r="A2522">
        <f>'Page 1 - General Information'!$G$12</f>
        <v>113361703</v>
      </c>
      <c r="B2522" t="str">
        <f>'Page 1 - General Information'!$G$16</f>
        <v>2532</v>
      </c>
      <c r="C2522" s="395" t="s">
        <v>19068</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25">
      <c r="A2523">
        <f>'Page 1 - General Information'!$G$12</f>
        <v>113361703</v>
      </c>
      <c r="B2523" t="str">
        <f>'Page 1 - General Information'!$G$16</f>
        <v>2532</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113361703</v>
      </c>
      <c r="B2524" t="str">
        <f>'Page 1 - General Information'!$G$16</f>
        <v>2532</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113361703</v>
      </c>
      <c r="B2525" t="str">
        <f>'Page 1 - General Information'!$G$16</f>
        <v>2532</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113361703</v>
      </c>
      <c r="B2526" t="str">
        <f>'Page 1 - General Information'!$G$16</f>
        <v>2532</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113361703</v>
      </c>
      <c r="B2527" t="str">
        <f>'Page 1 - General Information'!$G$16</f>
        <v>2532</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113361703</v>
      </c>
      <c r="B2528" t="str">
        <f>'Page 1 - General Information'!$G$16</f>
        <v>2532</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113361703</v>
      </c>
      <c r="B2529" t="str">
        <f>'Page 1 - General Information'!$G$16</f>
        <v>2532</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f>'Page 1 - General Information'!$G$12</f>
        <v>113361703</v>
      </c>
      <c r="B2530" t="str">
        <f>'Page 1 - General Information'!$G$16</f>
        <v>2532</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113361703</v>
      </c>
      <c r="B2531" t="str">
        <f>'Page 1 - General Information'!$G$16</f>
        <v>2532</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113361703</v>
      </c>
      <c r="B2532" t="str">
        <f>'Page 1 - General Information'!$G$16</f>
        <v>2532</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f>'Page 1 - General Information'!$G$12</f>
        <v>113361703</v>
      </c>
      <c r="B2533" t="str">
        <f>'Page 1 - General Information'!$G$16</f>
        <v>2532</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f>'Page 1 - General Information'!$G$12</f>
        <v>113361703</v>
      </c>
      <c r="B2534" t="str">
        <f>'Page 1 - General Information'!$G$16</f>
        <v>2532</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113361703</v>
      </c>
      <c r="B2535" t="str">
        <f>'Page 1 - General Information'!$G$16</f>
        <v>2532</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113361703</v>
      </c>
      <c r="B2536" t="str">
        <f>'Page 1 - General Information'!$G$16</f>
        <v>2532</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f>'Page 1 - General Information'!$G$12</f>
        <v>113361703</v>
      </c>
      <c r="B2537" t="str">
        <f>'Page 1 - General Information'!$G$16</f>
        <v>2532</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113361703</v>
      </c>
      <c r="B2538" t="str">
        <f>'Page 1 - General Information'!$G$16</f>
        <v>2532</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113361703</v>
      </c>
      <c r="B2539" t="str">
        <f>'Page 1 - General Information'!$G$16</f>
        <v>2532</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113361703</v>
      </c>
      <c r="B2540" t="str">
        <f>'Page 1 - General Information'!$G$16</f>
        <v>2532</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113361703</v>
      </c>
      <c r="B2541" t="str">
        <f>'Page 1 - General Information'!$G$16</f>
        <v>2532</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113361703</v>
      </c>
      <c r="B2542" t="str">
        <f>'Page 1 - General Information'!$G$16</f>
        <v>2532</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113361703</v>
      </c>
      <c r="B2543" t="str">
        <f>'Page 1 - General Information'!$G$16</f>
        <v>2532</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113361703</v>
      </c>
      <c r="B2544" t="str">
        <f>'Page 1 - General Information'!$G$16</f>
        <v>2532</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113361703</v>
      </c>
      <c r="B2545" t="str">
        <f>'Page 1 - General Information'!$G$16</f>
        <v>2532</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113361703</v>
      </c>
      <c r="B2546" t="str">
        <f>'Page 1 - General Information'!$G$16</f>
        <v>2532</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113361703</v>
      </c>
      <c r="B2547" t="str">
        <f>'Page 1 - General Information'!$G$16</f>
        <v>2532</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113361703</v>
      </c>
      <c r="B2548" t="str">
        <f>'Page 1 - General Information'!$G$16</f>
        <v>2532</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113361703</v>
      </c>
      <c r="B2549" t="str">
        <f>'Page 1 - General Information'!$G$16</f>
        <v>2532</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113361703</v>
      </c>
      <c r="B2550" t="str">
        <f>'Page 1 - General Information'!$G$16</f>
        <v>2532</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113361703</v>
      </c>
      <c r="B2551" t="str">
        <f>'Page 1 - General Information'!$G$16</f>
        <v>2532</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113361703</v>
      </c>
      <c r="B2552" t="str">
        <f>'Page 1 - General Information'!$G$16</f>
        <v>2532</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113361703</v>
      </c>
      <c r="B2553" t="str">
        <f>'Page 1 - General Information'!$G$16</f>
        <v>2532</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113361703</v>
      </c>
      <c r="B2554" t="str">
        <f>'Page 1 - General Information'!$G$16</f>
        <v>2532</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113361703</v>
      </c>
      <c r="B2555" t="str">
        <f>'Page 1 - General Information'!$G$16</f>
        <v>2532</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113361703</v>
      </c>
      <c r="B2556" t="str">
        <f>'Page 1 - General Information'!$G$16</f>
        <v>2532</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113361703</v>
      </c>
      <c r="B2557" t="str">
        <f>'Page 1 - General Information'!$G$16</f>
        <v>2532</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113361703</v>
      </c>
      <c r="B2558" t="str">
        <f>'Page 1 - General Information'!$G$16</f>
        <v>2532</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113361703</v>
      </c>
      <c r="B2559" t="str">
        <f>'Page 1 - General Information'!$G$16</f>
        <v>2532</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113361703</v>
      </c>
      <c r="B2560" t="str">
        <f>'Page 1 - General Information'!$G$16</f>
        <v>2532</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113361703</v>
      </c>
      <c r="B2561" t="str">
        <f>'Page 1 - General Information'!$G$16</f>
        <v>2532</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113361703</v>
      </c>
      <c r="B2562" t="str">
        <f>'Page 1 - General Information'!$G$16</f>
        <v>2532</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113361703</v>
      </c>
      <c r="B2563" t="str">
        <f>'Page 1 - General Information'!$G$16</f>
        <v>2532</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113361703</v>
      </c>
      <c r="B2564" t="str">
        <f>'Page 1 - General Information'!$G$16</f>
        <v>2532</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113361703</v>
      </c>
      <c r="B2565" t="str">
        <f>'Page 1 - General Information'!$G$16</f>
        <v>2532</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113361703</v>
      </c>
      <c r="B2566" t="str">
        <f>'Page 1 - General Information'!$G$16</f>
        <v>2532</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113361703</v>
      </c>
      <c r="B2567" t="str">
        <f>'Page 1 - General Information'!$G$16</f>
        <v>2532</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113361703</v>
      </c>
      <c r="B2568" t="str">
        <f>'Page 1 - General Information'!$G$16</f>
        <v>2532</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113361703</v>
      </c>
      <c r="B2569" t="str">
        <f>'Page 1 - General Information'!$G$16</f>
        <v>2532</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113361703</v>
      </c>
      <c r="B2570" t="str">
        <f>'Page 1 - General Information'!$G$16</f>
        <v>2532</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113361703</v>
      </c>
      <c r="B2571" t="str">
        <f>'Page 1 - General Information'!$G$16</f>
        <v>2532</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113361703</v>
      </c>
      <c r="B2572" t="str">
        <f>'Page 1 - General Information'!$G$16</f>
        <v>2532</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113361703</v>
      </c>
      <c r="B2573" t="str">
        <f>'Page 1 - General Information'!$G$16</f>
        <v>2532</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113361703</v>
      </c>
      <c r="B2574" t="str">
        <f>'Page 1 - General Information'!$G$16</f>
        <v>2532</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113361703</v>
      </c>
      <c r="B2575" t="str">
        <f>'Page 1 - General Information'!$G$16</f>
        <v>2532</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113361703</v>
      </c>
      <c r="B2576" t="str">
        <f>'Page 1 - General Information'!$G$16</f>
        <v>2532</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113361703</v>
      </c>
      <c r="B2577" t="str">
        <f>'Page 1 - General Information'!$G$16</f>
        <v>2532</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113361703</v>
      </c>
      <c r="B2578" t="str">
        <f>'Page 1 - General Information'!$G$16</f>
        <v>2532</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113361703</v>
      </c>
      <c r="B2579" t="str">
        <f>'Page 1 - General Information'!$G$16</f>
        <v>2532</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113361703</v>
      </c>
      <c r="B2580" t="str">
        <f>'Page 1 - General Information'!$G$16</f>
        <v>2532</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113361703</v>
      </c>
      <c r="B2581" t="str">
        <f>'Page 1 - General Information'!$G$16</f>
        <v>2532</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113361703</v>
      </c>
      <c r="B2582" t="str">
        <f>'Page 1 - General Information'!$G$16</f>
        <v>2532</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113361703</v>
      </c>
      <c r="B2583" t="str">
        <f>'Page 1 - General Information'!$G$16</f>
        <v>2532</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113361703</v>
      </c>
      <c r="B2584" t="str">
        <f>'Page 1 - General Information'!$G$16</f>
        <v>2532</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113361703</v>
      </c>
      <c r="B2585" t="str">
        <f>'Page 1 - General Information'!$G$16</f>
        <v>2532</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113361703</v>
      </c>
      <c r="B2586" t="str">
        <f>'Page 1 - General Information'!$G$16</f>
        <v>2532</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113361703</v>
      </c>
      <c r="B2587" t="str">
        <f>'Page 1 - General Information'!$G$16</f>
        <v>2532</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113361703</v>
      </c>
      <c r="B2588" t="str">
        <f>'Page 1 - General Information'!$G$16</f>
        <v>2532</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113361703</v>
      </c>
      <c r="B2589" t="str">
        <f>'Page 1 - General Information'!$G$16</f>
        <v>2532</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113361703</v>
      </c>
      <c r="B2590" t="str">
        <f>'Page 1 - General Information'!$G$16</f>
        <v>2532</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113361703</v>
      </c>
      <c r="B2591" t="str">
        <f>'Page 1 - General Information'!$G$16</f>
        <v>2532</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113361703</v>
      </c>
      <c r="B2592" t="str">
        <f>'Page 1 - General Information'!$G$16</f>
        <v>2532</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113361703</v>
      </c>
      <c r="B2593" t="str">
        <f>'Page 1 - General Information'!$G$16</f>
        <v>2532</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113361703</v>
      </c>
      <c r="B2594" t="str">
        <f>'Page 1 - General Information'!$G$16</f>
        <v>2532</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113361703</v>
      </c>
      <c r="B2595" t="str">
        <f>'Page 1 - General Information'!$G$16</f>
        <v>2532</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113361703</v>
      </c>
      <c r="B2596" t="str">
        <f>'Page 1 - General Information'!$G$16</f>
        <v>2532</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113361703</v>
      </c>
      <c r="B2597" t="str">
        <f>'Page 1 - General Information'!$G$16</f>
        <v>2532</v>
      </c>
      <c r="C2597" s="395" t="s">
        <v>19068</v>
      </c>
      <c r="D2597"/>
      <c r="E2597"/>
      <c r="F2597"/>
      <c r="G2597"/>
      <c r="H2597"/>
      <c r="I2597"/>
      <c r="J2597"/>
      <c r="K2597"/>
      <c r="L2597"/>
      <c r="M2597"/>
      <c r="N2597" t="s">
        <v>4582</v>
      </c>
      <c r="O2597" s="399"/>
      <c r="P2597"/>
      <c r="Q2597"/>
      <c r="R2597" s="399" t="s">
        <v>10264</v>
      </c>
      <c r="S2597" t="s">
        <v>6638</v>
      </c>
      <c r="T2597"/>
      <c r="U2597"/>
      <c r="V2597" s="396">
        <f>INDEX('Page 2 - Team Information'!$K$14:$AP$184,Y2597,X2597)</f>
        <v>0</v>
      </c>
      <c r="W2597"/>
      <c r="X2597" s="397">
        <v>5</v>
      </c>
      <c r="Y2597" s="397">
        <v>141</v>
      </c>
    </row>
    <row r="2598" spans="1:25" x14ac:dyDescent="0.25">
      <c r="A2598">
        <f>'Page 1 - General Information'!$G$12</f>
        <v>113361703</v>
      </c>
      <c r="B2598" t="str">
        <f>'Page 1 - General Information'!$G$16</f>
        <v>2532</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113361703</v>
      </c>
      <c r="B2599" t="str">
        <f>'Page 1 - General Information'!$G$16</f>
        <v>2532</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113361703</v>
      </c>
      <c r="B2600" t="str">
        <f>'Page 1 - General Information'!$G$16</f>
        <v>2532</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113361703</v>
      </c>
      <c r="B2601" t="str">
        <f>'Page 1 - General Information'!$G$16</f>
        <v>2532</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113361703</v>
      </c>
      <c r="B2602" t="str">
        <f>'Page 1 - General Information'!$G$16</f>
        <v>2532</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113361703</v>
      </c>
      <c r="B2603" t="str">
        <f>'Page 1 - General Information'!$G$16</f>
        <v>2532</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113361703</v>
      </c>
      <c r="B2604" t="str">
        <f>'Page 1 - General Information'!$G$16</f>
        <v>2532</v>
      </c>
      <c r="C2604" s="395" t="s">
        <v>19068</v>
      </c>
      <c r="D2604"/>
      <c r="E2604"/>
      <c r="F2604"/>
      <c r="G2604"/>
      <c r="H2604"/>
      <c r="I2604"/>
      <c r="J2604"/>
      <c r="K2604"/>
      <c r="L2604"/>
      <c r="M2604"/>
      <c r="N2604" t="s">
        <v>4101</v>
      </c>
      <c r="O2604" s="396">
        <f>INDEX('Page 2 - Team Information'!$K$14:$AP$184,Y2604,X2604)</f>
        <v>0</v>
      </c>
      <c r="P2604"/>
      <c r="Q2604"/>
      <c r="R2604"/>
      <c r="S2604" t="s">
        <v>6645</v>
      </c>
      <c r="T2604"/>
      <c r="U2604"/>
      <c r="V2604"/>
      <c r="W2604"/>
      <c r="X2604" s="397">
        <v>14</v>
      </c>
      <c r="Y2604" s="397">
        <v>141</v>
      </c>
    </row>
    <row r="2605" spans="1:25" x14ac:dyDescent="0.25">
      <c r="A2605">
        <f>'Page 1 - General Information'!$G$12</f>
        <v>113361703</v>
      </c>
      <c r="B2605" t="str">
        <f>'Page 1 - General Information'!$G$16</f>
        <v>2532</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113361703</v>
      </c>
      <c r="B2606" t="str">
        <f>'Page 1 - General Information'!$G$16</f>
        <v>2532</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113361703</v>
      </c>
      <c r="B2607" t="str">
        <f>'Page 1 - General Information'!$G$16</f>
        <v>2532</v>
      </c>
      <c r="C2607" s="395" t="s">
        <v>19068</v>
      </c>
      <c r="D2607"/>
      <c r="E2607"/>
      <c r="F2607"/>
      <c r="G2607"/>
      <c r="H2607"/>
      <c r="I2607"/>
      <c r="J2607"/>
      <c r="K2607"/>
      <c r="L2607"/>
      <c r="M2607"/>
      <c r="N2607" t="s">
        <v>4101</v>
      </c>
      <c r="O2607" s="396">
        <f>INDEX('Page 2 - Team Information'!$K$14:$AP$184,Y2607,X2607)</f>
        <v>0</v>
      </c>
      <c r="P2607"/>
      <c r="Q2607"/>
      <c r="R2607"/>
      <c r="S2607" t="s">
        <v>6648</v>
      </c>
      <c r="T2607"/>
      <c r="U2607"/>
      <c r="V2607"/>
      <c r="W2607"/>
      <c r="X2607" s="397">
        <v>17</v>
      </c>
      <c r="Y2607" s="397">
        <v>141</v>
      </c>
    </row>
    <row r="2608" spans="1:25" x14ac:dyDescent="0.25">
      <c r="A2608">
        <f>'Page 1 - General Information'!$G$12</f>
        <v>113361703</v>
      </c>
      <c r="B2608" t="str">
        <f>'Page 1 - General Information'!$G$16</f>
        <v>2532</v>
      </c>
      <c r="C2608" s="395" t="s">
        <v>19068</v>
      </c>
      <c r="D2608"/>
      <c r="E2608"/>
      <c r="F2608"/>
      <c r="G2608"/>
      <c r="H2608"/>
      <c r="I2608"/>
      <c r="J2608"/>
      <c r="K2608"/>
      <c r="L2608"/>
      <c r="M2608"/>
      <c r="N2608" t="s">
        <v>4101</v>
      </c>
      <c r="O2608" s="396">
        <f>INDEX('Page 2 - Team Information'!$K$14:$AP$184,Y2608,X2608)</f>
        <v>0</v>
      </c>
      <c r="P2608"/>
      <c r="Q2608"/>
      <c r="R2608"/>
      <c r="S2608" t="s">
        <v>6649</v>
      </c>
      <c r="T2608"/>
      <c r="U2608"/>
      <c r="V2608"/>
      <c r="W2608"/>
      <c r="X2608" s="397">
        <v>19</v>
      </c>
      <c r="Y2608" s="397">
        <v>141</v>
      </c>
    </row>
    <row r="2609" spans="1:25" x14ac:dyDescent="0.25">
      <c r="A2609">
        <f>'Page 1 - General Information'!$G$12</f>
        <v>113361703</v>
      </c>
      <c r="B2609" t="str">
        <f>'Page 1 - General Information'!$G$16</f>
        <v>2532</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113361703</v>
      </c>
      <c r="B2610" t="str">
        <f>'Page 1 - General Information'!$G$16</f>
        <v>2532</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113361703</v>
      </c>
      <c r="B2611" t="str">
        <f>'Page 1 - General Information'!$G$16</f>
        <v>2532</v>
      </c>
      <c r="C2611" s="395" t="s">
        <v>19068</v>
      </c>
      <c r="D2611"/>
      <c r="E2611"/>
      <c r="F2611"/>
      <c r="G2611"/>
      <c r="H2611"/>
      <c r="I2611"/>
      <c r="J2611"/>
      <c r="K2611"/>
      <c r="L2611"/>
      <c r="M2611"/>
      <c r="N2611" t="s">
        <v>4101</v>
      </c>
      <c r="O2611" s="396">
        <f>INDEX('Page 2 - Team Information'!$K$14:$AP$184,Y2611,X2611)</f>
        <v>0</v>
      </c>
      <c r="P2611"/>
      <c r="Q2611"/>
      <c r="R2611"/>
      <c r="S2611" t="s">
        <v>6652</v>
      </c>
      <c r="T2611"/>
      <c r="U2611"/>
      <c r="V2611"/>
      <c r="W2611"/>
      <c r="X2611" s="397">
        <v>22</v>
      </c>
      <c r="Y2611" s="397">
        <v>141</v>
      </c>
    </row>
    <row r="2612" spans="1:25" x14ac:dyDescent="0.25">
      <c r="A2612">
        <f>'Page 1 - General Information'!$G$12</f>
        <v>113361703</v>
      </c>
      <c r="B2612" t="str">
        <f>'Page 1 - General Information'!$G$16</f>
        <v>2532</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f>'Page 1 - General Information'!$G$12</f>
        <v>113361703</v>
      </c>
      <c r="B2613" t="str">
        <f>'Page 1 - General Information'!$G$16</f>
        <v>2532</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113361703</v>
      </c>
      <c r="B2614" t="str">
        <f>'Page 1 - General Information'!$G$16</f>
        <v>2532</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113361703</v>
      </c>
      <c r="B2615" t="str">
        <f>'Page 1 - General Information'!$G$16</f>
        <v>2532</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f>'Page 1 - General Information'!$G$12</f>
        <v>113361703</v>
      </c>
      <c r="B2616" t="str">
        <f>'Page 1 - General Information'!$G$16</f>
        <v>2532</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113361703</v>
      </c>
      <c r="B2617" t="str">
        <f>'Page 1 - General Information'!$G$16</f>
        <v>2532</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113361703</v>
      </c>
      <c r="B2618" t="str">
        <f>'Page 1 - General Information'!$G$16</f>
        <v>2532</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113361703</v>
      </c>
      <c r="B2619" t="str">
        <f>'Page 1 - General Information'!$G$16</f>
        <v>2532</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113361703</v>
      </c>
      <c r="B2620" t="str">
        <f>'Page 1 - General Information'!$G$16</f>
        <v>2532</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113361703</v>
      </c>
      <c r="B2621" t="str">
        <f>'Page 1 - General Information'!$G$16</f>
        <v>2532</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f>'Page 1 - General Information'!$G$12</f>
        <v>113361703</v>
      </c>
      <c r="B2622" t="str">
        <f>'Page 1 - General Information'!$G$16</f>
        <v>2532</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f>'Page 1 - General Information'!$G$12</f>
        <v>113361703</v>
      </c>
      <c r="B2623" t="str">
        <f>'Page 1 - General Information'!$G$16</f>
        <v>2532</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113361703</v>
      </c>
      <c r="B2624" t="str">
        <f>'Page 1 - General Information'!$G$16</f>
        <v>2532</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113361703</v>
      </c>
      <c r="B2625" t="str">
        <f>'Page 1 - General Information'!$G$16</f>
        <v>2532</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f>'Page 1 - General Information'!$G$12</f>
        <v>113361703</v>
      </c>
      <c r="B2626" t="str">
        <f>'Page 1 - General Information'!$G$16</f>
        <v>2532</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f>'Page 1 - General Information'!$G$12</f>
        <v>113361703</v>
      </c>
      <c r="B2627" t="str">
        <f>'Page 1 - General Information'!$G$16</f>
        <v>2532</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113361703</v>
      </c>
      <c r="B2628" t="str">
        <f>'Page 1 - General Information'!$G$16</f>
        <v>2532</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113361703</v>
      </c>
      <c r="B2629" t="str">
        <f>'Page 1 - General Information'!$G$16</f>
        <v>2532</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113361703</v>
      </c>
      <c r="B2630" t="str">
        <f>'Page 1 - General Information'!$G$16</f>
        <v>2532</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113361703</v>
      </c>
      <c r="B2631" t="str">
        <f>'Page 1 - General Information'!$G$16</f>
        <v>2532</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113361703</v>
      </c>
      <c r="B2632" t="str">
        <f>'Page 1 - General Information'!$G$16</f>
        <v>2532</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113361703</v>
      </c>
      <c r="B2633" t="str">
        <f>'Page 1 - General Information'!$G$16</f>
        <v>2532</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113361703</v>
      </c>
      <c r="B2634" t="str">
        <f>'Page 1 - General Information'!$G$16</f>
        <v>2532</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113361703</v>
      </c>
      <c r="B2635" t="str">
        <f>'Page 1 - General Information'!$G$16</f>
        <v>2532</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113361703</v>
      </c>
      <c r="B2636" t="str">
        <f>'Page 1 - General Information'!$G$16</f>
        <v>2532</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113361703</v>
      </c>
      <c r="B2637" t="str">
        <f>'Page 1 - General Information'!$G$16</f>
        <v>2532</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113361703</v>
      </c>
      <c r="B2638" t="str">
        <f>'Page 1 - General Information'!$G$16</f>
        <v>2532</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113361703</v>
      </c>
      <c r="B2639" t="str">
        <f>'Page 1 - General Information'!$G$16</f>
        <v>2532</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113361703</v>
      </c>
      <c r="B2640" t="str">
        <f>'Page 1 - General Information'!$G$16</f>
        <v>2532</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113361703</v>
      </c>
      <c r="B2641" t="str">
        <f>'Page 1 - General Information'!$G$16</f>
        <v>2532</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113361703</v>
      </c>
      <c r="B2642" t="str">
        <f>'Page 1 - General Information'!$G$16</f>
        <v>2532</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113361703</v>
      </c>
      <c r="B2643" t="str">
        <f>'Page 1 - General Information'!$G$16</f>
        <v>2532</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113361703</v>
      </c>
      <c r="B2644" t="str">
        <f>'Page 1 - General Information'!$G$16</f>
        <v>2532</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113361703</v>
      </c>
      <c r="B2645" t="str">
        <f>'Page 1 - General Information'!$G$16</f>
        <v>2532</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113361703</v>
      </c>
      <c r="B2646" t="str">
        <f>'Page 1 - General Information'!$G$16</f>
        <v>2532</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113361703</v>
      </c>
      <c r="B2647" t="str">
        <f>'Page 1 - General Information'!$G$16</f>
        <v>2532</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113361703</v>
      </c>
      <c r="B2648" t="str">
        <f>'Page 1 - General Information'!$G$16</f>
        <v>2532</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113361703</v>
      </c>
      <c r="B2649" t="str">
        <f>'Page 1 - General Information'!$G$16</f>
        <v>2532</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113361703</v>
      </c>
      <c r="B2650" t="str">
        <f>'Page 1 - General Information'!$G$16</f>
        <v>2532</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113361703</v>
      </c>
      <c r="B2651" t="str">
        <f>'Page 1 - General Information'!$G$16</f>
        <v>2532</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113361703</v>
      </c>
      <c r="B2652" t="str">
        <f>'Page 1 - General Information'!$G$16</f>
        <v>2532</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113361703</v>
      </c>
      <c r="B2653" t="str">
        <f>'Page 1 - General Information'!$G$16</f>
        <v>2532</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113361703</v>
      </c>
      <c r="B2654" t="str">
        <f>'Page 1 - General Information'!$G$16</f>
        <v>2532</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113361703</v>
      </c>
      <c r="B2655" t="str">
        <f>'Page 1 - General Information'!$G$16</f>
        <v>2532</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113361703</v>
      </c>
      <c r="B2656" t="str">
        <f>'Page 1 - General Information'!$G$16</f>
        <v>2532</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113361703</v>
      </c>
      <c r="B2657" t="str">
        <f>'Page 1 - General Information'!$G$16</f>
        <v>2532</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113361703</v>
      </c>
      <c r="B2658" t="str">
        <f>'Page 1 - General Information'!$G$16</f>
        <v>2532</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113361703</v>
      </c>
      <c r="B2659" t="str">
        <f>'Page 1 - General Information'!$G$16</f>
        <v>2532</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113361703</v>
      </c>
      <c r="B2660" t="str">
        <f>'Page 1 - General Information'!$G$16</f>
        <v>2532</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113361703</v>
      </c>
      <c r="B2661" t="str">
        <f>'Page 1 - General Information'!$G$16</f>
        <v>2532</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113361703</v>
      </c>
      <c r="B2662" t="str">
        <f>'Page 1 - General Information'!$G$16</f>
        <v>2532</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113361703</v>
      </c>
      <c r="B2663" t="str">
        <f>'Page 1 - General Information'!$G$16</f>
        <v>2532</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113361703</v>
      </c>
      <c r="B2664" t="str">
        <f>'Page 1 - General Information'!$G$16</f>
        <v>2532</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113361703</v>
      </c>
      <c r="B2665" t="str">
        <f>'Page 1 - General Information'!$G$16</f>
        <v>2532</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113361703</v>
      </c>
      <c r="B2666" t="str">
        <f>'Page 1 - General Information'!$G$16</f>
        <v>2532</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113361703</v>
      </c>
      <c r="B2667" t="str">
        <f>'Page 1 - General Information'!$G$16</f>
        <v>2532</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113361703</v>
      </c>
      <c r="B2668" t="str">
        <f>'Page 1 - General Information'!$G$16</f>
        <v>2532</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113361703</v>
      </c>
      <c r="B2669" t="str">
        <f>'Page 1 - General Information'!$G$16</f>
        <v>2532</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113361703</v>
      </c>
      <c r="B2670" t="str">
        <f>'Page 1 - General Information'!$G$16</f>
        <v>2532</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113361703</v>
      </c>
      <c r="B2671" t="str">
        <f>'Page 1 - General Information'!$G$16</f>
        <v>2532</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113361703</v>
      </c>
      <c r="B2672" t="str">
        <f>'Page 1 - General Information'!$G$16</f>
        <v>2532</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113361703</v>
      </c>
      <c r="B2673" t="str">
        <f>'Page 1 - General Information'!$G$16</f>
        <v>2532</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113361703</v>
      </c>
      <c r="B2674" t="str">
        <f>'Page 1 - General Information'!$G$16</f>
        <v>2532</v>
      </c>
      <c r="C2674" s="395" t="s">
        <v>19068</v>
      </c>
      <c r="D2674"/>
      <c r="E2674"/>
      <c r="F2674"/>
      <c r="G2674"/>
      <c r="H2674"/>
      <c r="I2674"/>
      <c r="J2674"/>
      <c r="K2674"/>
      <c r="L2674"/>
      <c r="M2674"/>
      <c r="N2674" t="s">
        <v>4582</v>
      </c>
      <c r="O2674" s="399"/>
      <c r="P2674"/>
      <c r="Q2674"/>
      <c r="R2674" s="399" t="s">
        <v>10264</v>
      </c>
      <c r="S2674" t="s">
        <v>6700</v>
      </c>
      <c r="T2674"/>
      <c r="U2674"/>
      <c r="V2674" s="396">
        <f>INDEX('Page 2 - Team Information'!$K$14:$AP$184,Y2674,X2674)</f>
        <v>0</v>
      </c>
      <c r="W2674"/>
      <c r="X2674" s="397">
        <v>7</v>
      </c>
      <c r="Y2674" s="397">
        <v>146</v>
      </c>
    </row>
    <row r="2675" spans="1:25" x14ac:dyDescent="0.25">
      <c r="A2675">
        <f>'Page 1 - General Information'!$G$12</f>
        <v>113361703</v>
      </c>
      <c r="B2675" t="str">
        <f>'Page 1 - General Information'!$G$16</f>
        <v>2532</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25">
      <c r="A2676">
        <f>'Page 1 - General Information'!$G$12</f>
        <v>113361703</v>
      </c>
      <c r="B2676" t="str">
        <f>'Page 1 - General Information'!$G$16</f>
        <v>2532</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113361703</v>
      </c>
      <c r="B2677" t="str">
        <f>'Page 1 - General Information'!$G$16</f>
        <v>2532</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113361703</v>
      </c>
      <c r="B2678" t="str">
        <f>'Page 1 - General Information'!$G$16</f>
        <v>2532</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113361703</v>
      </c>
      <c r="B2679" t="str">
        <f>'Page 1 - General Information'!$G$16</f>
        <v>2532</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113361703</v>
      </c>
      <c r="B2680" t="str">
        <f>'Page 1 - General Information'!$G$16</f>
        <v>2532</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113361703</v>
      </c>
      <c r="B2681" t="str">
        <f>'Page 1 - General Information'!$G$16</f>
        <v>2532</v>
      </c>
      <c r="C2681" s="395" t="s">
        <v>19068</v>
      </c>
      <c r="D2681"/>
      <c r="E2681"/>
      <c r="F2681"/>
      <c r="G2681"/>
      <c r="H2681"/>
      <c r="I2681"/>
      <c r="J2681"/>
      <c r="K2681"/>
      <c r="L2681"/>
      <c r="M2681"/>
      <c r="N2681" t="s">
        <v>4101</v>
      </c>
      <c r="O2681" s="396">
        <f>INDEX('Page 2 - Team Information'!$K$14:$AP$184,Y2681,X2681)</f>
        <v>0</v>
      </c>
      <c r="P2681"/>
      <c r="Q2681"/>
      <c r="R2681"/>
      <c r="S2681" t="s">
        <v>6707</v>
      </c>
      <c r="T2681"/>
      <c r="U2681"/>
      <c r="V2681"/>
      <c r="W2681"/>
      <c r="X2681" s="397">
        <v>16</v>
      </c>
      <c r="Y2681" s="397">
        <v>146</v>
      </c>
    </row>
    <row r="2682" spans="1:25" x14ac:dyDescent="0.25">
      <c r="A2682">
        <f>'Page 1 - General Information'!$G$12</f>
        <v>113361703</v>
      </c>
      <c r="B2682" t="str">
        <f>'Page 1 - General Information'!$G$16</f>
        <v>2532</v>
      </c>
      <c r="C2682" s="395" t="s">
        <v>19068</v>
      </c>
      <c r="D2682"/>
      <c r="E2682"/>
      <c r="F2682"/>
      <c r="G2682"/>
      <c r="H2682"/>
      <c r="I2682"/>
      <c r="J2682"/>
      <c r="K2682"/>
      <c r="L2682"/>
      <c r="M2682"/>
      <c r="N2682" t="s">
        <v>4101</v>
      </c>
      <c r="O2682" s="396">
        <f>INDEX('Page 2 - Team Information'!$K$14:$AP$184,Y2682,X2682)</f>
        <v>0</v>
      </c>
      <c r="P2682"/>
      <c r="Q2682"/>
      <c r="R2682"/>
      <c r="S2682" t="s">
        <v>6708</v>
      </c>
      <c r="T2682"/>
      <c r="U2682"/>
      <c r="V2682"/>
      <c r="W2682"/>
      <c r="X2682" s="397">
        <v>17</v>
      </c>
      <c r="Y2682" s="397">
        <v>146</v>
      </c>
    </row>
    <row r="2683" spans="1:25" x14ac:dyDescent="0.25">
      <c r="A2683">
        <f>'Page 1 - General Information'!$G$12</f>
        <v>113361703</v>
      </c>
      <c r="B2683" t="str">
        <f>'Page 1 - General Information'!$G$16</f>
        <v>2532</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113361703</v>
      </c>
      <c r="B2684" t="str">
        <f>'Page 1 - General Information'!$G$16</f>
        <v>2532</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113361703</v>
      </c>
      <c r="B2685" t="str">
        <f>'Page 1 - General Information'!$G$16</f>
        <v>2532</v>
      </c>
      <c r="C2685" s="395" t="s">
        <v>19068</v>
      </c>
      <c r="D2685"/>
      <c r="E2685"/>
      <c r="F2685"/>
      <c r="G2685"/>
      <c r="H2685"/>
      <c r="I2685"/>
      <c r="J2685"/>
      <c r="K2685"/>
      <c r="L2685"/>
      <c r="M2685"/>
      <c r="N2685" t="s">
        <v>4101</v>
      </c>
      <c r="O2685" s="396">
        <f>INDEX('Page 2 - Team Information'!$K$14:$AP$184,Y2685,X2685)</f>
        <v>0</v>
      </c>
      <c r="P2685"/>
      <c r="Q2685"/>
      <c r="R2685"/>
      <c r="S2685" t="s">
        <v>6711</v>
      </c>
      <c r="T2685"/>
      <c r="U2685"/>
      <c r="V2685"/>
      <c r="W2685"/>
      <c r="X2685" s="397">
        <v>21</v>
      </c>
      <c r="Y2685" s="397">
        <v>146</v>
      </c>
    </row>
    <row r="2686" spans="1:25" x14ac:dyDescent="0.25">
      <c r="A2686">
        <f>'Page 1 - General Information'!$G$12</f>
        <v>113361703</v>
      </c>
      <c r="B2686" t="str">
        <f>'Page 1 - General Information'!$G$16</f>
        <v>2532</v>
      </c>
      <c r="C2686" s="395" t="s">
        <v>19068</v>
      </c>
      <c r="D2686"/>
      <c r="E2686"/>
      <c r="F2686"/>
      <c r="G2686"/>
      <c r="H2686"/>
      <c r="I2686"/>
      <c r="J2686"/>
      <c r="K2686"/>
      <c r="L2686"/>
      <c r="M2686"/>
      <c r="N2686" t="s">
        <v>4101</v>
      </c>
      <c r="O2686" s="396">
        <f>INDEX('Page 2 - Team Information'!$K$14:$AP$184,Y2686,X2686)</f>
        <v>0</v>
      </c>
      <c r="P2686"/>
      <c r="Q2686"/>
      <c r="R2686"/>
      <c r="S2686" t="s">
        <v>6712</v>
      </c>
      <c r="T2686"/>
      <c r="U2686"/>
      <c r="V2686"/>
      <c r="W2686"/>
      <c r="X2686" s="397">
        <v>22</v>
      </c>
      <c r="Y2686" s="397">
        <v>146</v>
      </c>
    </row>
    <row r="2687" spans="1:25" x14ac:dyDescent="0.25">
      <c r="A2687">
        <f>'Page 1 - General Information'!$G$12</f>
        <v>113361703</v>
      </c>
      <c r="B2687" t="str">
        <f>'Page 1 - General Information'!$G$16</f>
        <v>2532</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f>'Page 1 - General Information'!$G$12</f>
        <v>113361703</v>
      </c>
      <c r="B2688" t="str">
        <f>'Page 1 - General Information'!$G$16</f>
        <v>2532</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f>'Page 1 - General Information'!$G$12</f>
        <v>113361703</v>
      </c>
      <c r="B2689" t="str">
        <f>'Page 1 - General Information'!$G$16</f>
        <v>2532</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113361703</v>
      </c>
      <c r="B2690" t="str">
        <f>'Page 1 - General Information'!$G$16</f>
        <v>2532</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113361703</v>
      </c>
      <c r="B2691" t="str">
        <f>'Page 1 - General Information'!$G$16</f>
        <v>2532</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113361703</v>
      </c>
      <c r="B2692" t="str">
        <f>'Page 1 - General Information'!$G$16</f>
        <v>2532</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113361703</v>
      </c>
      <c r="B2693" t="str">
        <f>'Page 1 - General Information'!$G$16</f>
        <v>2532</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113361703</v>
      </c>
      <c r="B2694" t="str">
        <f>'Page 1 - General Information'!$G$16</f>
        <v>2532</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f>'Page 1 - General Information'!$G$12</f>
        <v>113361703</v>
      </c>
      <c r="B2695" t="str">
        <f>'Page 1 - General Information'!$G$16</f>
        <v>2532</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f>'Page 1 - General Information'!$G$12</f>
        <v>113361703</v>
      </c>
      <c r="B2696" t="str">
        <f>'Page 1 - General Information'!$G$16</f>
        <v>2532</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113361703</v>
      </c>
      <c r="B2697" t="str">
        <f>'Page 1 - General Information'!$G$16</f>
        <v>2532</v>
      </c>
      <c r="C2697" s="395" t="s">
        <v>19068</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25">
      <c r="A2698">
        <f>'Page 1 - General Information'!$G$12</f>
        <v>113361703</v>
      </c>
      <c r="B2698" t="str">
        <f>'Page 1 - General Information'!$G$16</f>
        <v>2532</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f>'Page 1 - General Information'!$G$12</f>
        <v>113361703</v>
      </c>
      <c r="B2699" t="str">
        <f>'Page 1 - General Information'!$G$16</f>
        <v>2532</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f>'Page 1 - General Information'!$G$12</f>
        <v>113361703</v>
      </c>
      <c r="B2700" t="str">
        <f>'Page 1 - General Information'!$G$16</f>
        <v>2532</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113361703</v>
      </c>
      <c r="B2701" t="str">
        <f>'Page 1 - General Information'!$G$16</f>
        <v>2532</v>
      </c>
      <c r="C2701" s="395" t="s">
        <v>19068</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25">
      <c r="A2702">
        <f>'Page 1 - General Information'!$G$12</f>
        <v>113361703</v>
      </c>
      <c r="B2702" t="str">
        <f>'Page 1 - General Information'!$G$16</f>
        <v>2532</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113361703</v>
      </c>
      <c r="B2703" t="str">
        <f>'Page 1 - General Information'!$G$16</f>
        <v>2532</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113361703</v>
      </c>
      <c r="B2704" t="str">
        <f>'Page 1 - General Information'!$G$16</f>
        <v>2532</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113361703</v>
      </c>
      <c r="B2705" t="str">
        <f>'Page 1 - General Information'!$G$16</f>
        <v>2532</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113361703</v>
      </c>
      <c r="B2706" t="str">
        <f>'Page 1 - General Information'!$G$16</f>
        <v>2532</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113361703</v>
      </c>
      <c r="B2707" t="str">
        <f>'Page 1 - General Information'!$G$16</f>
        <v>2532</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113361703</v>
      </c>
      <c r="B2708" t="str">
        <f>'Page 1 - General Information'!$G$16</f>
        <v>2532</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113361703</v>
      </c>
      <c r="B2709" t="str">
        <f>'Page 1 - General Information'!$G$16</f>
        <v>2532</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113361703</v>
      </c>
      <c r="B2710" t="str">
        <f>'Page 1 - General Information'!$G$16</f>
        <v>2532</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113361703</v>
      </c>
      <c r="B2711" t="str">
        <f>'Page 1 - General Information'!$G$16</f>
        <v>2532</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113361703</v>
      </c>
      <c r="B2712" t="str">
        <f>'Page 1 - General Information'!$G$16</f>
        <v>2532</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113361703</v>
      </c>
      <c r="B2713" t="str">
        <f>'Page 1 - General Information'!$G$16</f>
        <v>2532</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113361703</v>
      </c>
      <c r="B2714" t="str">
        <f>'Page 1 - General Information'!$G$16</f>
        <v>2532</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113361703</v>
      </c>
      <c r="B2715" t="str">
        <f>'Page 1 - General Information'!$G$16</f>
        <v>2532</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113361703</v>
      </c>
      <c r="B2716" t="str">
        <f>'Page 1 - General Information'!$G$16</f>
        <v>2532</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113361703</v>
      </c>
      <c r="B2717" t="str">
        <f>'Page 1 - General Information'!$G$16</f>
        <v>2532</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113361703</v>
      </c>
      <c r="B2718" t="str">
        <f>'Page 1 - General Information'!$G$16</f>
        <v>2532</v>
      </c>
      <c r="C2718" s="395" t="s">
        <v>19068</v>
      </c>
      <c r="D2718"/>
      <c r="E2718"/>
      <c r="F2718"/>
      <c r="G2718"/>
      <c r="H2718"/>
      <c r="I2718"/>
      <c r="J2718"/>
      <c r="K2718"/>
      <c r="L2718"/>
      <c r="M2718"/>
      <c r="N2718" t="s">
        <v>4582</v>
      </c>
      <c r="O2718" s="399"/>
      <c r="P2718"/>
      <c r="Q2718"/>
      <c r="R2718" s="399" t="s">
        <v>10264</v>
      </c>
      <c r="S2718" t="s">
        <v>6744</v>
      </c>
      <c r="T2718"/>
      <c r="U2718"/>
      <c r="V2718" s="396">
        <f>INDEX('Page 2 - Team Information'!$K$14:$AP$184,Y2718,X2718)</f>
        <v>0</v>
      </c>
      <c r="W2718"/>
      <c r="X2718" s="397">
        <v>6</v>
      </c>
      <c r="Y2718" s="397">
        <v>149</v>
      </c>
    </row>
    <row r="2719" spans="1:25" x14ac:dyDescent="0.25">
      <c r="A2719">
        <f>'Page 1 - General Information'!$G$12</f>
        <v>113361703</v>
      </c>
      <c r="B2719" t="str">
        <f>'Page 1 - General Information'!$G$16</f>
        <v>2532</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f>'Page 1 - General Information'!$G$12</f>
        <v>113361703</v>
      </c>
      <c r="B2720" t="str">
        <f>'Page 1 - General Information'!$G$16</f>
        <v>2532</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
      </c>
      <c r="U2720"/>
      <c r="V2720"/>
      <c r="W2720"/>
      <c r="X2720" s="397">
        <v>9</v>
      </c>
      <c r="Y2720" s="397">
        <v>149</v>
      </c>
    </row>
    <row r="2721" spans="1:25" x14ac:dyDescent="0.25">
      <c r="A2721">
        <f>'Page 1 - General Information'!$G$12</f>
        <v>113361703</v>
      </c>
      <c r="B2721" t="str">
        <f>'Page 1 - General Information'!$G$16</f>
        <v>2532</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113361703</v>
      </c>
      <c r="B2722" t="str">
        <f>'Page 1 - General Information'!$G$16</f>
        <v>2532</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113361703</v>
      </c>
      <c r="B2723" t="str">
        <f>'Page 1 - General Information'!$G$16</f>
        <v>2532</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113361703</v>
      </c>
      <c r="B2724" t="str">
        <f>'Page 1 - General Information'!$G$16</f>
        <v>2532</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113361703</v>
      </c>
      <c r="B2725" t="str">
        <f>'Page 1 - General Information'!$G$16</f>
        <v>2532</v>
      </c>
      <c r="C2725" s="395" t="s">
        <v>19068</v>
      </c>
      <c r="D2725"/>
      <c r="E2725"/>
      <c r="F2725"/>
      <c r="G2725"/>
      <c r="H2725"/>
      <c r="I2725"/>
      <c r="J2725"/>
      <c r="K2725"/>
      <c r="L2725"/>
      <c r="M2725"/>
      <c r="N2725" t="s">
        <v>4101</v>
      </c>
      <c r="O2725" s="396">
        <f>INDEX('Page 2 - Team Information'!$K$14:$AP$184,Y2725,X2725)</f>
        <v>0</v>
      </c>
      <c r="P2725"/>
      <c r="Q2725"/>
      <c r="R2725"/>
      <c r="S2725" t="s">
        <v>6751</v>
      </c>
      <c r="T2725"/>
      <c r="U2725"/>
      <c r="V2725"/>
      <c r="W2725"/>
      <c r="X2725" s="397">
        <v>15</v>
      </c>
      <c r="Y2725" s="397">
        <v>149</v>
      </c>
    </row>
    <row r="2726" spans="1:25" x14ac:dyDescent="0.25">
      <c r="A2726">
        <f>'Page 1 - General Information'!$G$12</f>
        <v>113361703</v>
      </c>
      <c r="B2726" t="str">
        <f>'Page 1 - General Information'!$G$16</f>
        <v>2532</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f>'Page 1 - General Information'!$G$12</f>
        <v>113361703</v>
      </c>
      <c r="B2727" t="str">
        <f>'Page 1 - General Information'!$G$16</f>
        <v>2532</v>
      </c>
      <c r="C2727" s="395" t="s">
        <v>19068</v>
      </c>
      <c r="D2727"/>
      <c r="E2727"/>
      <c r="F2727"/>
      <c r="G2727"/>
      <c r="H2727"/>
      <c r="I2727"/>
      <c r="J2727"/>
      <c r="K2727"/>
      <c r="L2727"/>
      <c r="M2727"/>
      <c r="N2727" t="s">
        <v>4101</v>
      </c>
      <c r="O2727" s="396">
        <f>INDEX('Page 2 - Team Information'!$K$14:$AP$184,Y2727,X2727)</f>
        <v>0</v>
      </c>
      <c r="P2727"/>
      <c r="Q2727"/>
      <c r="R2727"/>
      <c r="S2727" t="s">
        <v>6753</v>
      </c>
      <c r="T2727"/>
      <c r="U2727"/>
      <c r="V2727"/>
      <c r="W2727"/>
      <c r="X2727" s="397">
        <v>17</v>
      </c>
      <c r="Y2727" s="397">
        <v>149</v>
      </c>
    </row>
    <row r="2728" spans="1:25" x14ac:dyDescent="0.25">
      <c r="A2728">
        <f>'Page 1 - General Information'!$G$12</f>
        <v>113361703</v>
      </c>
      <c r="B2728" t="str">
        <f>'Page 1 - General Information'!$G$16</f>
        <v>2532</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113361703</v>
      </c>
      <c r="B2729" t="str">
        <f>'Page 1 - General Information'!$G$16</f>
        <v>2532</v>
      </c>
      <c r="C2729" s="395" t="s">
        <v>19068</v>
      </c>
      <c r="D2729"/>
      <c r="E2729"/>
      <c r="F2729"/>
      <c r="G2729"/>
      <c r="H2729"/>
      <c r="I2729"/>
      <c r="J2729"/>
      <c r="K2729"/>
      <c r="L2729"/>
      <c r="M2729"/>
      <c r="N2729" t="s">
        <v>4101</v>
      </c>
      <c r="O2729" s="396">
        <f>INDEX('Page 2 - Team Information'!$K$14:$AP$184,Y2729,X2729)</f>
        <v>0</v>
      </c>
      <c r="P2729"/>
      <c r="Q2729"/>
      <c r="R2729"/>
      <c r="S2729" t="s">
        <v>6755</v>
      </c>
      <c r="T2729"/>
      <c r="U2729"/>
      <c r="V2729"/>
      <c r="W2729"/>
      <c r="X2729" s="397">
        <v>20</v>
      </c>
      <c r="Y2729" s="397">
        <v>149</v>
      </c>
    </row>
    <row r="2730" spans="1:25" x14ac:dyDescent="0.25">
      <c r="A2730">
        <f>'Page 1 - General Information'!$G$12</f>
        <v>113361703</v>
      </c>
      <c r="B2730" t="str">
        <f>'Page 1 - General Information'!$G$16</f>
        <v>2532</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f>'Page 1 - General Information'!$G$12</f>
        <v>113361703</v>
      </c>
      <c r="B2731" t="str">
        <f>'Page 1 - General Information'!$G$16</f>
        <v>2532</v>
      </c>
      <c r="C2731" s="395" t="s">
        <v>19068</v>
      </c>
      <c r="D2731"/>
      <c r="E2731"/>
      <c r="F2731"/>
      <c r="G2731"/>
      <c r="H2731"/>
      <c r="I2731"/>
      <c r="J2731"/>
      <c r="K2731"/>
      <c r="L2731"/>
      <c r="M2731"/>
      <c r="N2731" t="s">
        <v>4101</v>
      </c>
      <c r="O2731" s="396">
        <f>INDEX('Page 2 - Team Information'!$K$14:$AP$184,Y2731,X2731)</f>
        <v>0</v>
      </c>
      <c r="P2731"/>
      <c r="Q2731"/>
      <c r="R2731"/>
      <c r="S2731" t="s">
        <v>6757</v>
      </c>
      <c r="T2731"/>
      <c r="U2731"/>
      <c r="V2731"/>
      <c r="W2731"/>
      <c r="X2731" s="397">
        <v>22</v>
      </c>
      <c r="Y2731" s="397">
        <v>149</v>
      </c>
    </row>
    <row r="2732" spans="1:25" x14ac:dyDescent="0.25">
      <c r="A2732">
        <f>'Page 1 - General Information'!$G$12</f>
        <v>113361703</v>
      </c>
      <c r="B2732" t="str">
        <f>'Page 1 - General Information'!$G$16</f>
        <v>2532</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113361703</v>
      </c>
      <c r="B2733" t="str">
        <f>'Page 1 - General Information'!$G$16</f>
        <v>2532</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113361703</v>
      </c>
      <c r="B2734" t="str">
        <f>'Page 1 - General Information'!$G$16</f>
        <v>2532</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113361703</v>
      </c>
      <c r="B2735" t="str">
        <f>'Page 1 - General Information'!$G$16</f>
        <v>2532</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113361703</v>
      </c>
      <c r="B2736" t="str">
        <f>'Page 1 - General Information'!$G$16</f>
        <v>2532</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113361703</v>
      </c>
      <c r="B2737" t="str">
        <f>'Page 1 - General Information'!$G$16</f>
        <v>2532</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113361703</v>
      </c>
      <c r="B2738" t="str">
        <f>'Page 1 - General Information'!$G$16</f>
        <v>2532</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113361703</v>
      </c>
      <c r="B2739" t="str">
        <f>'Page 1 - General Information'!$G$16</f>
        <v>2532</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113361703</v>
      </c>
      <c r="B2740" t="str">
        <f>'Page 1 - General Information'!$G$16</f>
        <v>2532</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113361703</v>
      </c>
      <c r="B2741" t="str">
        <f>'Page 1 - General Information'!$G$16</f>
        <v>2532</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113361703</v>
      </c>
      <c r="B2742" t="str">
        <f>'Page 1 - General Information'!$G$16</f>
        <v>2532</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113361703</v>
      </c>
      <c r="B2743" t="str">
        <f>'Page 1 - General Information'!$G$16</f>
        <v>2532</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113361703</v>
      </c>
      <c r="B2744" t="str">
        <f>'Page 1 - General Information'!$G$16</f>
        <v>2532</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113361703</v>
      </c>
      <c r="B2745" t="str">
        <f>'Page 1 - General Information'!$G$16</f>
        <v>2532</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113361703</v>
      </c>
      <c r="B2746" t="str">
        <f>'Page 1 - General Information'!$G$16</f>
        <v>2532</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113361703</v>
      </c>
      <c r="B2747" t="str">
        <f>'Page 1 - General Information'!$G$16</f>
        <v>2532</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113361703</v>
      </c>
      <c r="B2748" t="str">
        <f>'Page 1 - General Information'!$G$16</f>
        <v>2532</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113361703</v>
      </c>
      <c r="B2749" t="str">
        <f>'Page 1 - General Information'!$G$16</f>
        <v>2532</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113361703</v>
      </c>
      <c r="B2750" t="str">
        <f>'Page 1 - General Information'!$G$16</f>
        <v>2532</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113361703</v>
      </c>
      <c r="B2751" t="str">
        <f>'Page 1 - General Information'!$G$16</f>
        <v>2532</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113361703</v>
      </c>
      <c r="B2752" t="str">
        <f>'Page 1 - General Information'!$G$16</f>
        <v>2532</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113361703</v>
      </c>
      <c r="B2753" t="str">
        <f>'Page 1 - General Information'!$G$16</f>
        <v>2532</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113361703</v>
      </c>
      <c r="B2754" t="str">
        <f>'Page 1 - General Information'!$G$16</f>
        <v>2532</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113361703</v>
      </c>
      <c r="B2755" t="str">
        <f>'Page 1 - General Information'!$G$16</f>
        <v>2532</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113361703</v>
      </c>
      <c r="B2756" t="str">
        <f>'Page 1 - General Information'!$G$16</f>
        <v>2532</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113361703</v>
      </c>
      <c r="B2757" t="str">
        <f>'Page 1 - General Information'!$G$16</f>
        <v>2532</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113361703</v>
      </c>
      <c r="B2758" t="str">
        <f>'Page 1 - General Information'!$G$16</f>
        <v>2532</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113361703</v>
      </c>
      <c r="B2759" t="str">
        <f>'Page 1 - General Information'!$G$16</f>
        <v>2532</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113361703</v>
      </c>
      <c r="B2760" t="str">
        <f>'Page 1 - General Information'!$G$16</f>
        <v>2532</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113361703</v>
      </c>
      <c r="B2761" t="str">
        <f>'Page 1 - General Information'!$G$16</f>
        <v>2532</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113361703</v>
      </c>
      <c r="B2762" t="str">
        <f>'Page 1 - General Information'!$G$16</f>
        <v>2532</v>
      </c>
      <c r="C2762" s="395" t="s">
        <v>19068</v>
      </c>
      <c r="D2762"/>
      <c r="E2762"/>
      <c r="F2762"/>
      <c r="G2762"/>
      <c r="H2762"/>
      <c r="I2762"/>
      <c r="J2762"/>
      <c r="K2762"/>
      <c r="L2762"/>
      <c r="M2762"/>
      <c r="N2762" t="s">
        <v>4582</v>
      </c>
      <c r="O2762" s="399"/>
      <c r="P2762"/>
      <c r="Q2762"/>
      <c r="R2762" s="399" t="s">
        <v>10264</v>
      </c>
      <c r="S2762" t="s">
        <v>6788</v>
      </c>
      <c r="T2762"/>
      <c r="U2762"/>
      <c r="V2762" s="396">
        <f>INDEX('Page 2 - Team Information'!$K$14:$AP$184,Y2762,X2762)</f>
        <v>0</v>
      </c>
      <c r="W2762"/>
      <c r="X2762" s="397">
        <v>5</v>
      </c>
      <c r="Y2762" s="397">
        <v>152</v>
      </c>
    </row>
    <row r="2763" spans="1:25" x14ac:dyDescent="0.25">
      <c r="A2763">
        <f>'Page 1 - General Information'!$G$12</f>
        <v>113361703</v>
      </c>
      <c r="B2763" t="str">
        <f>'Page 1 - General Information'!$G$16</f>
        <v>2532</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113361703</v>
      </c>
      <c r="B2764" t="str">
        <f>'Page 1 - General Information'!$G$16</f>
        <v>2532</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113361703</v>
      </c>
      <c r="B2765" t="str">
        <f>'Page 1 - General Information'!$G$16</f>
        <v>2532</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
      </c>
      <c r="U2765"/>
      <c r="V2765"/>
      <c r="W2765"/>
      <c r="X2765" s="397">
        <v>9</v>
      </c>
      <c r="Y2765" s="397">
        <v>152</v>
      </c>
    </row>
    <row r="2766" spans="1:25" x14ac:dyDescent="0.25">
      <c r="A2766">
        <f>'Page 1 - General Information'!$G$12</f>
        <v>113361703</v>
      </c>
      <c r="B2766" t="str">
        <f>'Page 1 - General Information'!$G$16</f>
        <v>2532</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113361703</v>
      </c>
      <c r="B2767" t="str">
        <f>'Page 1 - General Information'!$G$16</f>
        <v>2532</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113361703</v>
      </c>
      <c r="B2768" t="str">
        <f>'Page 1 - General Information'!$G$16</f>
        <v>2532</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113361703</v>
      </c>
      <c r="B2769" t="str">
        <f>'Page 1 - General Information'!$G$16</f>
        <v>2532</v>
      </c>
      <c r="C2769" s="395" t="s">
        <v>19068</v>
      </c>
      <c r="D2769"/>
      <c r="E2769"/>
      <c r="F2769"/>
      <c r="G2769"/>
      <c r="H2769"/>
      <c r="I2769"/>
      <c r="J2769"/>
      <c r="K2769"/>
      <c r="L2769"/>
      <c r="M2769"/>
      <c r="N2769" t="s">
        <v>4101</v>
      </c>
      <c r="O2769" s="396">
        <f>INDEX('Page 2 - Team Information'!$K$14:$AP$184,Y2769,X2769)</f>
        <v>0</v>
      </c>
      <c r="P2769"/>
      <c r="Q2769"/>
      <c r="R2769"/>
      <c r="S2769" t="s">
        <v>6795</v>
      </c>
      <c r="T2769"/>
      <c r="U2769"/>
      <c r="V2769"/>
      <c r="W2769"/>
      <c r="X2769" s="397">
        <v>14</v>
      </c>
      <c r="Y2769" s="397">
        <v>152</v>
      </c>
    </row>
    <row r="2770" spans="1:25" x14ac:dyDescent="0.25">
      <c r="A2770">
        <f>'Page 1 - General Information'!$G$12</f>
        <v>113361703</v>
      </c>
      <c r="B2770" t="str">
        <f>'Page 1 - General Information'!$G$16</f>
        <v>2532</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113361703</v>
      </c>
      <c r="B2771" t="str">
        <f>'Page 1 - General Information'!$G$16</f>
        <v>2532</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113361703</v>
      </c>
      <c r="B2772" t="str">
        <f>'Page 1 - General Information'!$G$16</f>
        <v>2532</v>
      </c>
      <c r="C2772" s="395" t="s">
        <v>19068</v>
      </c>
      <c r="D2772"/>
      <c r="E2772"/>
      <c r="F2772"/>
      <c r="G2772"/>
      <c r="H2772"/>
      <c r="I2772"/>
      <c r="J2772"/>
      <c r="K2772"/>
      <c r="L2772"/>
      <c r="M2772"/>
      <c r="N2772" t="s">
        <v>4101</v>
      </c>
      <c r="O2772" s="396">
        <f>INDEX('Page 2 - Team Information'!$K$14:$AP$184,Y2772,X2772)</f>
        <v>0</v>
      </c>
      <c r="P2772"/>
      <c r="Q2772"/>
      <c r="R2772"/>
      <c r="S2772" t="s">
        <v>6798</v>
      </c>
      <c r="T2772"/>
      <c r="U2772"/>
      <c r="V2772"/>
      <c r="W2772"/>
      <c r="X2772" s="397">
        <v>17</v>
      </c>
      <c r="Y2772" s="397">
        <v>152</v>
      </c>
    </row>
    <row r="2773" spans="1:25" x14ac:dyDescent="0.25">
      <c r="A2773">
        <f>'Page 1 - General Information'!$G$12</f>
        <v>113361703</v>
      </c>
      <c r="B2773" t="str">
        <f>'Page 1 - General Information'!$G$16</f>
        <v>2532</v>
      </c>
      <c r="C2773" s="395" t="s">
        <v>19068</v>
      </c>
      <c r="D2773"/>
      <c r="E2773"/>
      <c r="F2773"/>
      <c r="G2773"/>
      <c r="H2773"/>
      <c r="I2773"/>
      <c r="J2773"/>
      <c r="K2773"/>
      <c r="L2773"/>
      <c r="M2773"/>
      <c r="N2773" t="s">
        <v>4101</v>
      </c>
      <c r="O2773" s="396">
        <f>INDEX('Page 2 - Team Information'!$K$14:$AP$184,Y2773,X2773)</f>
        <v>0</v>
      </c>
      <c r="P2773"/>
      <c r="Q2773"/>
      <c r="R2773"/>
      <c r="S2773" t="s">
        <v>6799</v>
      </c>
      <c r="T2773"/>
      <c r="U2773"/>
      <c r="V2773"/>
      <c r="W2773"/>
      <c r="X2773" s="397">
        <v>19</v>
      </c>
      <c r="Y2773" s="397">
        <v>152</v>
      </c>
    </row>
    <row r="2774" spans="1:25" x14ac:dyDescent="0.25">
      <c r="A2774">
        <f>'Page 1 - General Information'!$G$12</f>
        <v>113361703</v>
      </c>
      <c r="B2774" t="str">
        <f>'Page 1 - General Information'!$G$16</f>
        <v>2532</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113361703</v>
      </c>
      <c r="B2775" t="str">
        <f>'Page 1 - General Information'!$G$16</f>
        <v>2532</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113361703</v>
      </c>
      <c r="B2776" t="str">
        <f>'Page 1 - General Information'!$G$16</f>
        <v>2532</v>
      </c>
      <c r="C2776" s="395" t="s">
        <v>19068</v>
      </c>
      <c r="D2776"/>
      <c r="E2776"/>
      <c r="F2776"/>
      <c r="G2776"/>
      <c r="H2776"/>
      <c r="I2776"/>
      <c r="J2776"/>
      <c r="K2776"/>
      <c r="L2776"/>
      <c r="M2776"/>
      <c r="N2776" t="s">
        <v>4101</v>
      </c>
      <c r="O2776" s="396">
        <f>INDEX('Page 2 - Team Information'!$K$14:$AP$184,Y2776,X2776)</f>
        <v>0</v>
      </c>
      <c r="P2776"/>
      <c r="Q2776"/>
      <c r="R2776"/>
      <c r="S2776" t="s">
        <v>6802</v>
      </c>
      <c r="T2776"/>
      <c r="U2776"/>
      <c r="V2776"/>
      <c r="W2776"/>
      <c r="X2776" s="397">
        <v>22</v>
      </c>
      <c r="Y2776" s="397">
        <v>152</v>
      </c>
    </row>
    <row r="2777" spans="1:25" x14ac:dyDescent="0.25">
      <c r="A2777">
        <f>'Page 1 - General Information'!$G$12</f>
        <v>113361703</v>
      </c>
      <c r="B2777" t="str">
        <f>'Page 1 - General Information'!$G$16</f>
        <v>2532</v>
      </c>
      <c r="C2777" s="395" t="s">
        <v>19068</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25">
      <c r="A2778">
        <f>'Page 1 - General Information'!$G$12</f>
        <v>113361703</v>
      </c>
      <c r="B2778" t="str">
        <f>'Page 1 - General Information'!$G$16</f>
        <v>2532</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113361703</v>
      </c>
      <c r="B2779" t="str">
        <f>'Page 1 - General Information'!$G$16</f>
        <v>2532</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113361703</v>
      </c>
      <c r="B2780" t="str">
        <f>'Page 1 - General Information'!$G$16</f>
        <v>2532</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113361703</v>
      </c>
      <c r="B2781" t="str">
        <f>'Page 1 - General Information'!$G$16</f>
        <v>2532</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113361703</v>
      </c>
      <c r="B2782" t="str">
        <f>'Page 1 - General Information'!$G$16</f>
        <v>2532</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113361703</v>
      </c>
      <c r="B2783" t="str">
        <f>'Page 1 - General Information'!$G$16</f>
        <v>2532</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113361703</v>
      </c>
      <c r="B2784" t="str">
        <f>'Page 1 - General Information'!$G$16</f>
        <v>2532</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f>'Page 1 - General Information'!$G$12</f>
        <v>113361703</v>
      </c>
      <c r="B2785" t="str">
        <f>'Page 1 - General Information'!$G$16</f>
        <v>2532</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113361703</v>
      </c>
      <c r="B2786" t="str">
        <f>'Page 1 - General Information'!$G$16</f>
        <v>2532</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113361703</v>
      </c>
      <c r="B2787" t="str">
        <f>'Page 1 - General Information'!$G$16</f>
        <v>2532</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f>'Page 1 - General Information'!$G$12</f>
        <v>113361703</v>
      </c>
      <c r="B2788" t="str">
        <f>'Page 1 - General Information'!$G$16</f>
        <v>2532</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f>'Page 1 - General Information'!$G$12</f>
        <v>113361703</v>
      </c>
      <c r="B2789" t="str">
        <f>'Page 1 - General Information'!$G$16</f>
        <v>2532</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113361703</v>
      </c>
      <c r="B2790" t="str">
        <f>'Page 1 - General Information'!$G$16</f>
        <v>2532</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113361703</v>
      </c>
      <c r="B2791" t="str">
        <f>'Page 1 - General Information'!$G$16</f>
        <v>2532</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f>'Page 1 - General Information'!$G$12</f>
        <v>113361703</v>
      </c>
      <c r="B2792" t="str">
        <f>'Page 1 - General Information'!$G$16</f>
        <v>2532</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113361703</v>
      </c>
      <c r="B2793" t="str">
        <f>'Page 1 - General Information'!$G$16</f>
        <v>2532</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113361703</v>
      </c>
      <c r="B2794" t="str">
        <f>'Page 1 - General Information'!$G$16</f>
        <v>2532</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113361703</v>
      </c>
      <c r="B2795" t="str">
        <f>'Page 1 - General Information'!$G$16</f>
        <v>2532</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113361703</v>
      </c>
      <c r="B2796" t="str">
        <f>'Page 1 - General Information'!$G$16</f>
        <v>2532</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113361703</v>
      </c>
      <c r="B2797" t="str">
        <f>'Page 1 - General Information'!$G$16</f>
        <v>2532</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113361703</v>
      </c>
      <c r="B2798" t="str">
        <f>'Page 1 - General Information'!$G$16</f>
        <v>2532</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113361703</v>
      </c>
      <c r="B2799" t="str">
        <f>'Page 1 - General Information'!$G$16</f>
        <v>2532</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113361703</v>
      </c>
      <c r="B2800" t="str">
        <f>'Page 1 - General Information'!$G$16</f>
        <v>2532</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113361703</v>
      </c>
      <c r="B2801" t="str">
        <f>'Page 1 - General Information'!$G$16</f>
        <v>2532</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113361703</v>
      </c>
      <c r="B2802" t="str">
        <f>'Page 1 - General Information'!$G$16</f>
        <v>2532</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113361703</v>
      </c>
      <c r="B2803" t="str">
        <f>'Page 1 - General Information'!$G$16</f>
        <v>2532</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113361703</v>
      </c>
      <c r="B2804" t="str">
        <f>'Page 1 - General Information'!$G$16</f>
        <v>2532</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113361703</v>
      </c>
      <c r="B2805" t="str">
        <f>'Page 1 - General Information'!$G$16</f>
        <v>2532</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113361703</v>
      </c>
      <c r="B2806" t="str">
        <f>'Page 1 - General Information'!$G$16</f>
        <v>2532</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113361703</v>
      </c>
      <c r="B2807" t="str">
        <f>'Page 1 - General Information'!$G$16</f>
        <v>2532</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113361703</v>
      </c>
      <c r="B2808" t="str">
        <f>'Page 1 - General Information'!$G$16</f>
        <v>2532</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113361703</v>
      </c>
      <c r="B2809" t="str">
        <f>'Page 1 - General Information'!$G$16</f>
        <v>2532</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113361703</v>
      </c>
      <c r="B2810" t="str">
        <f>'Page 1 - General Information'!$G$16</f>
        <v>2532</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113361703</v>
      </c>
      <c r="B2811" t="str">
        <f>'Page 1 - General Information'!$G$16</f>
        <v>2532</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113361703</v>
      </c>
      <c r="B2812" t="str">
        <f>'Page 1 - General Information'!$G$16</f>
        <v>2532</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113361703</v>
      </c>
      <c r="B2813" t="str">
        <f>'Page 1 - General Information'!$G$16</f>
        <v>2532</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113361703</v>
      </c>
      <c r="B2814" t="str">
        <f>'Page 1 - General Information'!$G$16</f>
        <v>2532</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113361703</v>
      </c>
      <c r="B2815" t="str">
        <f>'Page 1 - General Information'!$G$16</f>
        <v>2532</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113361703</v>
      </c>
      <c r="B2816" t="str">
        <f>'Page 1 - General Information'!$G$16</f>
        <v>2532</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113361703</v>
      </c>
      <c r="B2817" t="str">
        <f>'Page 1 - General Information'!$G$16</f>
        <v>2532</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113361703</v>
      </c>
      <c r="B2818" t="str">
        <f>'Page 1 - General Information'!$G$16</f>
        <v>2532</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113361703</v>
      </c>
      <c r="B2819" t="str">
        <f>'Page 1 - General Information'!$G$16</f>
        <v>2532</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113361703</v>
      </c>
      <c r="B2820" t="str">
        <f>'Page 1 - General Information'!$G$16</f>
        <v>2532</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113361703</v>
      </c>
      <c r="B2821" t="str">
        <f>'Page 1 - General Information'!$G$16</f>
        <v>2532</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113361703</v>
      </c>
      <c r="B2822" t="str">
        <f>'Page 1 - General Information'!$G$16</f>
        <v>2532</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113361703</v>
      </c>
      <c r="B2823" t="str">
        <f>'Page 1 - General Information'!$G$16</f>
        <v>2532</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113361703</v>
      </c>
      <c r="B2824" t="str">
        <f>'Page 1 - General Information'!$G$16</f>
        <v>2532</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113361703</v>
      </c>
      <c r="B2825" t="str">
        <f>'Page 1 - General Information'!$G$16</f>
        <v>2532</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113361703</v>
      </c>
      <c r="B2826" t="str">
        <f>'Page 1 - General Information'!$G$16</f>
        <v>2532</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113361703</v>
      </c>
      <c r="B2827" t="str">
        <f>'Page 1 - General Information'!$G$16</f>
        <v>2532</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113361703</v>
      </c>
      <c r="B2828" t="str">
        <f>'Page 1 - General Information'!$G$16</f>
        <v>2532</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113361703</v>
      </c>
      <c r="B2829" t="str">
        <f>'Page 1 - General Information'!$G$16</f>
        <v>2532</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113361703</v>
      </c>
      <c r="B2830" t="str">
        <f>'Page 1 - General Information'!$G$16</f>
        <v>2532</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113361703</v>
      </c>
      <c r="B2831" t="str">
        <f>'Page 1 - General Information'!$G$16</f>
        <v>2532</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113361703</v>
      </c>
      <c r="B2832" t="str">
        <f>'Page 1 - General Information'!$G$16</f>
        <v>2532</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113361703</v>
      </c>
      <c r="B2833" t="str">
        <f>'Page 1 - General Information'!$G$16</f>
        <v>2532</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113361703</v>
      </c>
      <c r="B2834" t="str">
        <f>'Page 1 - General Information'!$G$16</f>
        <v>2532</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113361703</v>
      </c>
      <c r="B2835" t="str">
        <f>'Page 1 - General Information'!$G$16</f>
        <v>2532</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113361703</v>
      </c>
      <c r="B2836" t="str">
        <f>'Page 1 - General Information'!$G$16</f>
        <v>2532</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113361703</v>
      </c>
      <c r="B2837" t="str">
        <f>'Page 1 - General Information'!$G$16</f>
        <v>2532</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113361703</v>
      </c>
      <c r="B2838" t="str">
        <f>'Page 1 - General Information'!$G$16</f>
        <v>2532</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113361703</v>
      </c>
      <c r="B2839" t="str">
        <f>'Page 1 - General Information'!$G$16</f>
        <v>2532</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113361703</v>
      </c>
      <c r="B2840" t="str">
        <f>'Page 1 - General Information'!$G$16</f>
        <v>2532</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113361703</v>
      </c>
      <c r="B2841" t="str">
        <f>'Page 1 - General Information'!$G$16</f>
        <v>2532</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113361703</v>
      </c>
      <c r="B2842" t="str">
        <f>'Page 1 - General Information'!$G$16</f>
        <v>2532</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113361703</v>
      </c>
      <c r="B2843" t="str">
        <f>'Page 1 - General Information'!$G$16</f>
        <v>2532</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113361703</v>
      </c>
      <c r="B2844" t="str">
        <f>'Page 1 - General Information'!$G$16</f>
        <v>2532</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113361703</v>
      </c>
      <c r="B2845" t="str">
        <f>'Page 1 - General Information'!$G$16</f>
        <v>2532</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113361703</v>
      </c>
      <c r="B2846" t="str">
        <f>'Page 1 - General Information'!$G$16</f>
        <v>2532</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113361703</v>
      </c>
      <c r="B2847" t="str">
        <f>'Page 1 - General Information'!$G$16</f>
        <v>2532</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113361703</v>
      </c>
      <c r="B2848" t="str">
        <f>'Page 1 - General Information'!$G$16</f>
        <v>2532</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113361703</v>
      </c>
      <c r="B2849" t="str">
        <f>'Page 1 - General Information'!$G$16</f>
        <v>2532</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113361703</v>
      </c>
      <c r="B2850" t="str">
        <f>'Page 1 - General Information'!$G$16</f>
        <v>2532</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113361703</v>
      </c>
      <c r="B2851" t="str">
        <f>'Page 1 - General Information'!$G$16</f>
        <v>2532</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113361703</v>
      </c>
      <c r="B2852" t="str">
        <f>'Page 1 - General Information'!$G$16</f>
        <v>2532</v>
      </c>
      <c r="C2852" s="395" t="s">
        <v>19068</v>
      </c>
      <c r="D2852"/>
      <c r="E2852"/>
      <c r="F2852"/>
      <c r="G2852"/>
      <c r="H2852"/>
      <c r="I2852"/>
      <c r="J2852"/>
      <c r="K2852"/>
      <c r="L2852"/>
      <c r="M2852"/>
      <c r="N2852" t="s">
        <v>4582</v>
      </c>
      <c r="O2852" s="399"/>
      <c r="P2852"/>
      <c r="Q2852"/>
      <c r="R2852" s="399" t="s">
        <v>10264</v>
      </c>
      <c r="S2852" t="s">
        <v>6878</v>
      </c>
      <c r="T2852"/>
      <c r="U2852"/>
      <c r="V2852" s="396">
        <f>INDEX('Page 2 - Team Information'!$K$14:$AP$184,Y2852,X2852)</f>
        <v>0</v>
      </c>
      <c r="W2852"/>
      <c r="X2852" s="397">
        <v>5</v>
      </c>
      <c r="Y2852" s="397">
        <v>158</v>
      </c>
    </row>
    <row r="2853" spans="1:25" x14ac:dyDescent="0.25">
      <c r="A2853">
        <f>'Page 1 - General Information'!$G$12</f>
        <v>113361703</v>
      </c>
      <c r="B2853" t="str">
        <f>'Page 1 - General Information'!$G$16</f>
        <v>2532</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113361703</v>
      </c>
      <c r="B2854" t="str">
        <f>'Page 1 - General Information'!$G$16</f>
        <v>2532</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113361703</v>
      </c>
      <c r="B2855" t="str">
        <f>'Page 1 - General Information'!$G$16</f>
        <v>2532</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113361703</v>
      </c>
      <c r="B2856" t="str">
        <f>'Page 1 - General Information'!$G$16</f>
        <v>2532</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113361703</v>
      </c>
      <c r="B2857" t="str">
        <f>'Page 1 - General Information'!$G$16</f>
        <v>2532</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113361703</v>
      </c>
      <c r="B2858" t="str">
        <f>'Page 1 - General Information'!$G$16</f>
        <v>2532</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113361703</v>
      </c>
      <c r="B2859" t="str">
        <f>'Page 1 - General Information'!$G$16</f>
        <v>2532</v>
      </c>
      <c r="C2859" s="395" t="s">
        <v>19068</v>
      </c>
      <c r="D2859"/>
      <c r="E2859"/>
      <c r="F2859"/>
      <c r="G2859"/>
      <c r="H2859"/>
      <c r="I2859"/>
      <c r="J2859"/>
      <c r="K2859"/>
      <c r="L2859"/>
      <c r="M2859"/>
      <c r="N2859" t="s">
        <v>4101</v>
      </c>
      <c r="O2859" s="396">
        <f>INDEX('Page 2 - Team Information'!$K$14:$AP$184,Y2859,X2859)</f>
        <v>0</v>
      </c>
      <c r="P2859"/>
      <c r="Q2859"/>
      <c r="R2859"/>
      <c r="S2859" t="s">
        <v>6885</v>
      </c>
      <c r="T2859"/>
      <c r="U2859"/>
      <c r="V2859"/>
      <c r="W2859"/>
      <c r="X2859" s="397">
        <v>14</v>
      </c>
      <c r="Y2859" s="397">
        <v>158</v>
      </c>
    </row>
    <row r="2860" spans="1:25" x14ac:dyDescent="0.25">
      <c r="A2860">
        <f>'Page 1 - General Information'!$G$12</f>
        <v>113361703</v>
      </c>
      <c r="B2860" t="str">
        <f>'Page 1 - General Information'!$G$16</f>
        <v>2532</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113361703</v>
      </c>
      <c r="B2861" t="str">
        <f>'Page 1 - General Information'!$G$16</f>
        <v>2532</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113361703</v>
      </c>
      <c r="B2862" t="str">
        <f>'Page 1 - General Information'!$G$16</f>
        <v>2532</v>
      </c>
      <c r="C2862" s="395" t="s">
        <v>19068</v>
      </c>
      <c r="D2862"/>
      <c r="E2862"/>
      <c r="F2862"/>
      <c r="G2862"/>
      <c r="H2862"/>
      <c r="I2862"/>
      <c r="J2862"/>
      <c r="K2862"/>
      <c r="L2862"/>
      <c r="M2862"/>
      <c r="N2862" t="s">
        <v>4101</v>
      </c>
      <c r="O2862" s="396">
        <f>INDEX('Page 2 - Team Information'!$K$14:$AP$184,Y2862,X2862)</f>
        <v>0</v>
      </c>
      <c r="P2862"/>
      <c r="Q2862"/>
      <c r="R2862"/>
      <c r="S2862" t="s">
        <v>6888</v>
      </c>
      <c r="T2862"/>
      <c r="U2862"/>
      <c r="V2862"/>
      <c r="W2862"/>
      <c r="X2862" s="397">
        <v>17</v>
      </c>
      <c r="Y2862" s="397">
        <v>158</v>
      </c>
    </row>
    <row r="2863" spans="1:25" x14ac:dyDescent="0.25">
      <c r="A2863">
        <f>'Page 1 - General Information'!$G$12</f>
        <v>113361703</v>
      </c>
      <c r="B2863" t="str">
        <f>'Page 1 - General Information'!$G$16</f>
        <v>2532</v>
      </c>
      <c r="C2863" s="395" t="s">
        <v>19068</v>
      </c>
      <c r="D2863"/>
      <c r="E2863"/>
      <c r="F2863"/>
      <c r="G2863"/>
      <c r="H2863"/>
      <c r="I2863"/>
      <c r="J2863"/>
      <c r="K2863"/>
      <c r="L2863"/>
      <c r="M2863"/>
      <c r="N2863" t="s">
        <v>4101</v>
      </c>
      <c r="O2863" s="396">
        <f>INDEX('Page 2 - Team Information'!$K$14:$AP$184,Y2863,X2863)</f>
        <v>0</v>
      </c>
      <c r="P2863"/>
      <c r="Q2863"/>
      <c r="R2863"/>
      <c r="S2863" t="s">
        <v>6889</v>
      </c>
      <c r="T2863"/>
      <c r="U2863"/>
      <c r="V2863"/>
      <c r="W2863"/>
      <c r="X2863" s="397">
        <v>19</v>
      </c>
      <c r="Y2863" s="397">
        <v>158</v>
      </c>
    </row>
    <row r="2864" spans="1:25" x14ac:dyDescent="0.25">
      <c r="A2864">
        <f>'Page 1 - General Information'!$G$12</f>
        <v>113361703</v>
      </c>
      <c r="B2864" t="str">
        <f>'Page 1 - General Information'!$G$16</f>
        <v>2532</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113361703</v>
      </c>
      <c r="B2865" t="str">
        <f>'Page 1 - General Information'!$G$16</f>
        <v>2532</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113361703</v>
      </c>
      <c r="B2866" t="str">
        <f>'Page 1 - General Information'!$G$16</f>
        <v>2532</v>
      </c>
      <c r="C2866" s="395" t="s">
        <v>19068</v>
      </c>
      <c r="D2866"/>
      <c r="E2866"/>
      <c r="F2866"/>
      <c r="G2866"/>
      <c r="H2866"/>
      <c r="I2866"/>
      <c r="J2866"/>
      <c r="K2866"/>
      <c r="L2866"/>
      <c r="M2866"/>
      <c r="N2866" t="s">
        <v>4101</v>
      </c>
      <c r="O2866" s="396">
        <f>INDEX('Page 2 - Team Information'!$K$14:$AP$184,Y2866,X2866)</f>
        <v>0</v>
      </c>
      <c r="P2866"/>
      <c r="Q2866"/>
      <c r="R2866"/>
      <c r="S2866" t="s">
        <v>6892</v>
      </c>
      <c r="T2866"/>
      <c r="U2866"/>
      <c r="V2866"/>
      <c r="W2866"/>
      <c r="X2866" s="397">
        <v>22</v>
      </c>
      <c r="Y2866" s="397">
        <v>158</v>
      </c>
    </row>
    <row r="2867" spans="1:25" x14ac:dyDescent="0.25">
      <c r="A2867">
        <f>'Page 1 - General Information'!$G$12</f>
        <v>113361703</v>
      </c>
      <c r="B2867" t="str">
        <f>'Page 1 - General Information'!$G$16</f>
        <v>2532</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f>'Page 1 - General Information'!$G$12</f>
        <v>113361703</v>
      </c>
      <c r="B2868" t="str">
        <f>'Page 1 - General Information'!$G$16</f>
        <v>2532</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113361703</v>
      </c>
      <c r="B2869" t="str">
        <f>'Page 1 - General Information'!$G$16</f>
        <v>2532</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113361703</v>
      </c>
      <c r="B2870" t="str">
        <f>'Page 1 - General Information'!$G$16</f>
        <v>2532</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f>'Page 1 - General Information'!$G$12</f>
        <v>113361703</v>
      </c>
      <c r="B2871" t="str">
        <f>'Page 1 - General Information'!$G$16</f>
        <v>2532</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113361703</v>
      </c>
      <c r="B2872" t="str">
        <f>'Page 1 - General Information'!$G$16</f>
        <v>2532</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113361703</v>
      </c>
      <c r="B2873" t="str">
        <f>'Page 1 - General Information'!$G$16</f>
        <v>2532</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113361703</v>
      </c>
      <c r="B2874" t="str">
        <f>'Page 1 - General Information'!$G$16</f>
        <v>2532</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113361703</v>
      </c>
      <c r="B2875" t="str">
        <f>'Page 1 - General Information'!$G$16</f>
        <v>2532</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113361703</v>
      </c>
      <c r="B2876" t="str">
        <f>'Page 1 - General Information'!$G$16</f>
        <v>2532</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f>'Page 1 - General Information'!$G$12</f>
        <v>113361703</v>
      </c>
      <c r="B2877" t="str">
        <f>'Page 1 - General Information'!$G$16</f>
        <v>2532</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f>'Page 1 - General Information'!$G$12</f>
        <v>113361703</v>
      </c>
      <c r="B2878" t="str">
        <f>'Page 1 - General Information'!$G$16</f>
        <v>2532</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113361703</v>
      </c>
      <c r="B2879" t="str">
        <f>'Page 1 - General Information'!$G$16</f>
        <v>2532</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113361703</v>
      </c>
      <c r="B2880" t="str">
        <f>'Page 1 - General Information'!$G$16</f>
        <v>2532</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f>'Page 1 - General Information'!$G$12</f>
        <v>113361703</v>
      </c>
      <c r="B2881" t="str">
        <f>'Page 1 - General Information'!$G$16</f>
        <v>2532</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f>'Page 1 - General Information'!$G$12</f>
        <v>113361703</v>
      </c>
      <c r="B2882" t="str">
        <f>'Page 1 - General Information'!$G$16</f>
        <v>2532</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113361703</v>
      </c>
      <c r="B2883" t="str">
        <f>'Page 1 - General Information'!$G$16</f>
        <v>2532</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113361703</v>
      </c>
      <c r="B2884" t="str">
        <f>'Page 1 - General Information'!$G$16</f>
        <v>2532</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113361703</v>
      </c>
      <c r="B2885" t="str">
        <f>'Page 1 - General Information'!$G$16</f>
        <v>2532</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113361703</v>
      </c>
      <c r="B2886" t="str">
        <f>'Page 1 - General Information'!$G$16</f>
        <v>2532</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113361703</v>
      </c>
      <c r="B2887" t="str">
        <f>'Page 1 - General Information'!$G$16</f>
        <v>2532</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113361703</v>
      </c>
      <c r="B2888" t="str">
        <f>'Page 1 - General Information'!$G$16</f>
        <v>2532</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113361703</v>
      </c>
      <c r="B2889" t="str">
        <f>'Page 1 - General Information'!$G$16</f>
        <v>2532</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113361703</v>
      </c>
      <c r="B2890" t="str">
        <f>'Page 1 - General Information'!$G$16</f>
        <v>2532</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113361703</v>
      </c>
      <c r="B2891" t="str">
        <f>'Page 1 - General Information'!$G$16</f>
        <v>2532</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113361703</v>
      </c>
      <c r="B2892" t="str">
        <f>'Page 1 - General Information'!$G$16</f>
        <v>2532</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113361703</v>
      </c>
      <c r="B2893" t="str">
        <f>'Page 1 - General Information'!$G$16</f>
        <v>2532</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113361703</v>
      </c>
      <c r="B2894" t="str">
        <f>'Page 1 - General Information'!$G$16</f>
        <v>2532</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113361703</v>
      </c>
      <c r="B2895" t="str">
        <f>'Page 1 - General Information'!$G$16</f>
        <v>2532</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113361703</v>
      </c>
      <c r="B2896" t="str">
        <f>'Page 1 - General Information'!$G$16</f>
        <v>2532</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113361703</v>
      </c>
      <c r="B2897" t="str">
        <f>'Page 1 - General Information'!$G$16</f>
        <v>2532</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113361703</v>
      </c>
      <c r="B2898" t="str">
        <f>'Page 1 - General Information'!$G$16</f>
        <v>2532</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113361703</v>
      </c>
      <c r="B2899" t="str">
        <f>'Page 1 - General Information'!$G$16</f>
        <v>2532</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113361703</v>
      </c>
      <c r="B2900" t="str">
        <f>'Page 1 - General Information'!$G$16</f>
        <v>2532</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113361703</v>
      </c>
      <c r="B2901" t="str">
        <f>'Page 1 - General Information'!$G$16</f>
        <v>2532</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113361703</v>
      </c>
      <c r="B2902" t="str">
        <f>'Page 1 - General Information'!$G$16</f>
        <v>2532</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113361703</v>
      </c>
      <c r="B2903" t="str">
        <f>'Page 1 - General Information'!$G$16</f>
        <v>2532</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113361703</v>
      </c>
      <c r="B2904" t="str">
        <f>'Page 1 - General Information'!$G$16</f>
        <v>2532</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113361703</v>
      </c>
      <c r="B2905" t="str">
        <f>'Page 1 - General Information'!$G$16</f>
        <v>2532</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113361703</v>
      </c>
      <c r="B2906" t="str">
        <f>'Page 1 - General Information'!$G$16</f>
        <v>2532</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113361703</v>
      </c>
      <c r="B2907" t="str">
        <f>'Page 1 - General Information'!$G$16</f>
        <v>2532</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113361703</v>
      </c>
      <c r="B2908" t="str">
        <f>'Page 1 - General Information'!$G$16</f>
        <v>2532</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113361703</v>
      </c>
      <c r="B2909" t="str">
        <f>'Page 1 - General Information'!$G$16</f>
        <v>2532</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113361703</v>
      </c>
      <c r="B2910" t="str">
        <f>'Page 1 - General Information'!$G$16</f>
        <v>2532</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113361703</v>
      </c>
      <c r="B2911" t="str">
        <f>'Page 1 - General Information'!$G$16</f>
        <v>2532</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113361703</v>
      </c>
      <c r="B2912" t="str">
        <f>'Page 1 - General Information'!$G$16</f>
        <v>2532</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113361703</v>
      </c>
      <c r="B2913" t="str">
        <f>'Page 1 - General Information'!$G$16</f>
        <v>2532</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113361703</v>
      </c>
      <c r="B2914" t="str">
        <f>'Page 1 - General Information'!$G$16</f>
        <v>2532</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113361703</v>
      </c>
      <c r="B2915" t="str">
        <f>'Page 1 - General Information'!$G$16</f>
        <v>2532</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113361703</v>
      </c>
      <c r="B2916" t="str">
        <f>'Page 1 - General Information'!$G$16</f>
        <v>2532</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113361703</v>
      </c>
      <c r="B2917" t="str">
        <f>'Page 1 - General Information'!$G$16</f>
        <v>2532</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113361703</v>
      </c>
      <c r="B2918" t="str">
        <f>'Page 1 - General Information'!$G$16</f>
        <v>2532</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113361703</v>
      </c>
      <c r="B2919" t="str">
        <f>'Page 1 - General Information'!$G$16</f>
        <v>2532</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113361703</v>
      </c>
      <c r="B2920" t="str">
        <f>'Page 1 - General Information'!$G$16</f>
        <v>2532</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113361703</v>
      </c>
      <c r="B2921" t="str">
        <f>'Page 1 - General Information'!$G$16</f>
        <v>2532</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113361703</v>
      </c>
      <c r="B2922" t="str">
        <f>'Page 1 - General Information'!$G$16</f>
        <v>2532</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113361703</v>
      </c>
      <c r="B2923" t="str">
        <f>'Page 1 - General Information'!$G$16</f>
        <v>2532</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113361703</v>
      </c>
      <c r="B2924" t="str">
        <f>'Page 1 - General Information'!$G$16</f>
        <v>2532</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113361703</v>
      </c>
      <c r="B2925" t="str">
        <f>'Page 1 - General Information'!$G$16</f>
        <v>2532</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113361703</v>
      </c>
      <c r="B2926" t="str">
        <f>'Page 1 - General Information'!$G$16</f>
        <v>2532</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113361703</v>
      </c>
      <c r="B2927" t="str">
        <f>'Page 1 - General Information'!$G$16</f>
        <v>2532</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113361703</v>
      </c>
      <c r="B2928" t="str">
        <f>'Page 1 - General Information'!$G$16</f>
        <v>2532</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113361703</v>
      </c>
      <c r="B2929" t="str">
        <f>'Page 1 - General Information'!$G$16</f>
        <v>2532</v>
      </c>
      <c r="C2929" s="395" t="s">
        <v>19068</v>
      </c>
      <c r="D2929"/>
      <c r="E2929"/>
      <c r="F2929"/>
      <c r="G2929"/>
      <c r="H2929"/>
      <c r="I2929"/>
      <c r="J2929"/>
      <c r="K2929"/>
      <c r="L2929"/>
      <c r="M2929"/>
      <c r="N2929" t="s">
        <v>4582</v>
      </c>
      <c r="O2929" s="399"/>
      <c r="P2929"/>
      <c r="Q2929"/>
      <c r="R2929" s="399" t="s">
        <v>10264</v>
      </c>
      <c r="S2929" t="s">
        <v>6940</v>
      </c>
      <c r="T2929"/>
      <c r="U2929"/>
      <c r="V2929" s="396">
        <f>INDEX('Page 2 - Team Information'!$K$14:$AP$184,Y2929,X2929)</f>
        <v>0</v>
      </c>
      <c r="W2929"/>
      <c r="X2929" s="397">
        <v>7</v>
      </c>
      <c r="Y2929" s="397">
        <v>163</v>
      </c>
    </row>
    <row r="2930" spans="1:25" x14ac:dyDescent="0.25">
      <c r="A2930">
        <f>'Page 1 - General Information'!$G$12</f>
        <v>113361703</v>
      </c>
      <c r="B2930" t="str">
        <f>'Page 1 - General Information'!$G$16</f>
        <v>2532</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25">
      <c r="A2931">
        <f>'Page 1 - General Information'!$G$12</f>
        <v>113361703</v>
      </c>
      <c r="B2931" t="str">
        <f>'Page 1 - General Information'!$G$16</f>
        <v>2532</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113361703</v>
      </c>
      <c r="B2932" t="str">
        <f>'Page 1 - General Information'!$G$16</f>
        <v>2532</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113361703</v>
      </c>
      <c r="B2933" t="str">
        <f>'Page 1 - General Information'!$G$16</f>
        <v>2532</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113361703</v>
      </c>
      <c r="B2934" t="str">
        <f>'Page 1 - General Information'!$G$16</f>
        <v>2532</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113361703</v>
      </c>
      <c r="B2935" t="str">
        <f>'Page 1 - General Information'!$G$16</f>
        <v>2532</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113361703</v>
      </c>
      <c r="B2936" t="str">
        <f>'Page 1 - General Information'!$G$16</f>
        <v>2532</v>
      </c>
      <c r="C2936" s="395" t="s">
        <v>19068</v>
      </c>
      <c r="D2936"/>
      <c r="E2936"/>
      <c r="F2936"/>
      <c r="G2936"/>
      <c r="H2936"/>
      <c r="I2936"/>
      <c r="J2936"/>
      <c r="K2936"/>
      <c r="L2936"/>
      <c r="M2936"/>
      <c r="N2936" t="s">
        <v>4101</v>
      </c>
      <c r="O2936" s="396">
        <f>INDEX('Page 2 - Team Information'!$K$14:$AP$184,Y2936,X2936)</f>
        <v>0</v>
      </c>
      <c r="P2936"/>
      <c r="Q2936"/>
      <c r="R2936"/>
      <c r="S2936" t="s">
        <v>6947</v>
      </c>
      <c r="T2936"/>
      <c r="U2936"/>
      <c r="V2936"/>
      <c r="W2936"/>
      <c r="X2936" s="397">
        <v>16</v>
      </c>
      <c r="Y2936" s="397">
        <v>163</v>
      </c>
    </row>
    <row r="2937" spans="1:25" x14ac:dyDescent="0.25">
      <c r="A2937">
        <f>'Page 1 - General Information'!$G$12</f>
        <v>113361703</v>
      </c>
      <c r="B2937" t="str">
        <f>'Page 1 - General Information'!$G$16</f>
        <v>2532</v>
      </c>
      <c r="C2937" s="395" t="s">
        <v>19068</v>
      </c>
      <c r="D2937"/>
      <c r="E2937"/>
      <c r="F2937"/>
      <c r="G2937"/>
      <c r="H2937"/>
      <c r="I2937"/>
      <c r="J2937"/>
      <c r="K2937"/>
      <c r="L2937"/>
      <c r="M2937"/>
      <c r="N2937" t="s">
        <v>4101</v>
      </c>
      <c r="O2937" s="396">
        <f>INDEX('Page 2 - Team Information'!$K$14:$AP$184,Y2937,X2937)</f>
        <v>0</v>
      </c>
      <c r="P2937"/>
      <c r="Q2937"/>
      <c r="R2937"/>
      <c r="S2937" t="s">
        <v>6948</v>
      </c>
      <c r="T2937"/>
      <c r="U2937"/>
      <c r="V2937"/>
      <c r="W2937"/>
      <c r="X2937" s="397">
        <v>17</v>
      </c>
      <c r="Y2937" s="397">
        <v>163</v>
      </c>
    </row>
    <row r="2938" spans="1:25" x14ac:dyDescent="0.25">
      <c r="A2938">
        <f>'Page 1 - General Information'!$G$12</f>
        <v>113361703</v>
      </c>
      <c r="B2938" t="str">
        <f>'Page 1 - General Information'!$G$16</f>
        <v>2532</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113361703</v>
      </c>
      <c r="B2939" t="str">
        <f>'Page 1 - General Information'!$G$16</f>
        <v>2532</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113361703</v>
      </c>
      <c r="B2940" t="str">
        <f>'Page 1 - General Information'!$G$16</f>
        <v>2532</v>
      </c>
      <c r="C2940" s="395" t="s">
        <v>19068</v>
      </c>
      <c r="D2940"/>
      <c r="E2940"/>
      <c r="F2940"/>
      <c r="G2940"/>
      <c r="H2940"/>
      <c r="I2940"/>
      <c r="J2940"/>
      <c r="K2940"/>
      <c r="L2940"/>
      <c r="M2940"/>
      <c r="N2940" t="s">
        <v>4101</v>
      </c>
      <c r="O2940" s="396">
        <f>INDEX('Page 2 - Team Information'!$K$14:$AP$184,Y2940,X2940)</f>
        <v>0</v>
      </c>
      <c r="P2940"/>
      <c r="Q2940"/>
      <c r="R2940"/>
      <c r="S2940" t="s">
        <v>6951</v>
      </c>
      <c r="T2940"/>
      <c r="U2940"/>
      <c r="V2940"/>
      <c r="W2940"/>
      <c r="X2940" s="397">
        <v>21</v>
      </c>
      <c r="Y2940" s="397">
        <v>163</v>
      </c>
    </row>
    <row r="2941" spans="1:25" x14ac:dyDescent="0.25">
      <c r="A2941">
        <f>'Page 1 - General Information'!$G$12</f>
        <v>113361703</v>
      </c>
      <c r="B2941" t="str">
        <f>'Page 1 - General Information'!$G$16</f>
        <v>2532</v>
      </c>
      <c r="C2941" s="395" t="s">
        <v>19068</v>
      </c>
      <c r="D2941"/>
      <c r="E2941"/>
      <c r="F2941"/>
      <c r="G2941"/>
      <c r="H2941"/>
      <c r="I2941"/>
      <c r="J2941"/>
      <c r="K2941"/>
      <c r="L2941"/>
      <c r="M2941"/>
      <c r="N2941" t="s">
        <v>4101</v>
      </c>
      <c r="O2941" s="396">
        <f>INDEX('Page 2 - Team Information'!$K$14:$AP$184,Y2941,X2941)</f>
        <v>0</v>
      </c>
      <c r="P2941"/>
      <c r="Q2941"/>
      <c r="R2941"/>
      <c r="S2941" t="s">
        <v>6952</v>
      </c>
      <c r="T2941"/>
      <c r="U2941"/>
      <c r="V2941"/>
      <c r="W2941"/>
      <c r="X2941" s="397">
        <v>22</v>
      </c>
      <c r="Y2941" s="397">
        <v>163</v>
      </c>
    </row>
    <row r="2942" spans="1:25" x14ac:dyDescent="0.25">
      <c r="A2942">
        <f>'Page 1 - General Information'!$G$12</f>
        <v>113361703</v>
      </c>
      <c r="B2942" t="str">
        <f>'Page 1 - General Information'!$G$16</f>
        <v>2532</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113361703</v>
      </c>
      <c r="B2943" t="str">
        <f>'Page 1 - General Information'!$G$16</f>
        <v>2532</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f>'Page 1 - General Information'!$G$12</f>
        <v>113361703</v>
      </c>
      <c r="B2944" t="str">
        <f>'Page 1 - General Information'!$G$16</f>
        <v>2532</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f>'Page 1 - General Information'!$G$12</f>
        <v>113361703</v>
      </c>
      <c r="B2945" t="str">
        <f>'Page 1 - General Information'!$G$16</f>
        <v>2532</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113361703</v>
      </c>
      <c r="B2946" t="str">
        <f>'Page 1 - General Information'!$G$16</f>
        <v>2532</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113361703</v>
      </c>
      <c r="B2947" t="str">
        <f>'Page 1 - General Information'!$G$16</f>
        <v>2532</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113361703</v>
      </c>
      <c r="B2948" t="str">
        <f>'Page 1 - General Information'!$G$16</f>
        <v>2532</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113361703</v>
      </c>
      <c r="B2949" t="str">
        <f>'Page 1 - General Information'!$G$16</f>
        <v>2532</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f>'Page 1 - General Information'!$G$12</f>
        <v>113361703</v>
      </c>
      <c r="B2950" t="str">
        <f>'Page 1 - General Information'!$G$16</f>
        <v>2532</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f>'Page 1 - General Information'!$G$12</f>
        <v>113361703</v>
      </c>
      <c r="B2951" t="str">
        <f>'Page 1 - General Information'!$G$16</f>
        <v>2532</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113361703</v>
      </c>
      <c r="B2952" t="str">
        <f>'Page 1 - General Information'!$G$16</f>
        <v>2532</v>
      </c>
      <c r="C2952" s="395" t="s">
        <v>19068</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25">
      <c r="A2953">
        <f>'Page 1 - General Information'!$G$12</f>
        <v>113361703</v>
      </c>
      <c r="B2953" t="str">
        <f>'Page 1 - General Information'!$G$16</f>
        <v>2532</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f>'Page 1 - General Information'!$G$12</f>
        <v>113361703</v>
      </c>
      <c r="B2954" t="str">
        <f>'Page 1 - General Information'!$G$16</f>
        <v>2532</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f>'Page 1 - General Information'!$G$12</f>
        <v>113361703</v>
      </c>
      <c r="B2955" t="str">
        <f>'Page 1 - General Information'!$G$16</f>
        <v>2532</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113361703</v>
      </c>
      <c r="B2956" t="str">
        <f>'Page 1 - General Information'!$G$16</f>
        <v>2532</v>
      </c>
      <c r="C2956" s="395" t="s">
        <v>19068</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25">
      <c r="A2957">
        <f>'Page 1 - General Information'!$G$12</f>
        <v>113361703</v>
      </c>
      <c r="B2957" t="str">
        <f>'Page 1 - General Information'!$G$16</f>
        <v>2532</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113361703</v>
      </c>
      <c r="B2958" t="str">
        <f>'Page 1 - General Information'!$G$16</f>
        <v>2532</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113361703</v>
      </c>
      <c r="B2959" t="str">
        <f>'Page 1 - General Information'!$G$16</f>
        <v>2532</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113361703</v>
      </c>
      <c r="B2960" t="str">
        <f>'Page 1 - General Information'!$G$16</f>
        <v>2532</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113361703</v>
      </c>
      <c r="B2961" t="str">
        <f>'Page 1 - General Information'!$G$16</f>
        <v>2532</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113361703</v>
      </c>
      <c r="B2962" t="str">
        <f>'Page 1 - General Information'!$G$16</f>
        <v>2532</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113361703</v>
      </c>
      <c r="B2963" t="str">
        <f>'Page 1 - General Information'!$G$16</f>
        <v>2532</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113361703</v>
      </c>
      <c r="B2964" t="str">
        <f>'Page 1 - General Information'!$G$16</f>
        <v>2532</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113361703</v>
      </c>
      <c r="B2965" t="str">
        <f>'Page 1 - General Information'!$G$16</f>
        <v>2532</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113361703</v>
      </c>
      <c r="B2966" t="str">
        <f>'Page 1 - General Information'!$G$16</f>
        <v>2532</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113361703</v>
      </c>
      <c r="B2967" t="str">
        <f>'Page 1 - General Information'!$G$16</f>
        <v>2532</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113361703</v>
      </c>
      <c r="B2968" t="str">
        <f>'Page 1 - General Information'!$G$16</f>
        <v>2532</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113361703</v>
      </c>
      <c r="B2969" t="str">
        <f>'Page 1 - General Information'!$G$16</f>
        <v>2532</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113361703</v>
      </c>
      <c r="B2970" t="str">
        <f>'Page 1 - General Information'!$G$16</f>
        <v>2532</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113361703</v>
      </c>
      <c r="B2971" t="str">
        <f>'Page 1 - General Information'!$G$16</f>
        <v>2532</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113361703</v>
      </c>
      <c r="B2972" t="str">
        <f>'Page 1 - General Information'!$G$16</f>
        <v>2532</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113361703</v>
      </c>
      <c r="B2973" t="str">
        <f>'Page 1 - General Information'!$G$16</f>
        <v>2532</v>
      </c>
      <c r="C2973" s="395" t="s">
        <v>19068</v>
      </c>
      <c r="D2973"/>
      <c r="E2973"/>
      <c r="F2973"/>
      <c r="G2973"/>
      <c r="H2973"/>
      <c r="I2973"/>
      <c r="J2973"/>
      <c r="K2973"/>
      <c r="L2973"/>
      <c r="M2973"/>
      <c r="N2973" t="s">
        <v>4101</v>
      </c>
      <c r="O2973" s="396">
        <f>INDEX('Page 2 - Team Information'!$K$14:$AP$184,Y2973,X2973)</f>
        <v>1</v>
      </c>
      <c r="P2973"/>
      <c r="Q2973"/>
      <c r="R2973"/>
      <c r="S2973" t="s">
        <v>6984</v>
      </c>
      <c r="T2973"/>
      <c r="U2973"/>
      <c r="V2973"/>
      <c r="W2973"/>
      <c r="X2973" s="397">
        <v>25</v>
      </c>
      <c r="Y2973" s="397">
        <v>1</v>
      </c>
    </row>
    <row r="2974" spans="1:25" x14ac:dyDescent="0.25">
      <c r="A2974">
        <f>'Page 1 - General Information'!$G$12</f>
        <v>113361703</v>
      </c>
      <c r="B2974" t="str">
        <f>'Page 1 - General Information'!$G$16</f>
        <v>2532</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113361703</v>
      </c>
      <c r="B2975" t="str">
        <f>'Page 1 - General Information'!$G$16</f>
        <v>2532</v>
      </c>
      <c r="C2975" s="395" t="s">
        <v>19068</v>
      </c>
      <c r="D2975"/>
      <c r="E2975"/>
      <c r="F2975"/>
      <c r="G2975"/>
      <c r="H2975"/>
      <c r="I2975"/>
      <c r="J2975"/>
      <c r="K2975"/>
      <c r="L2975"/>
      <c r="M2975"/>
      <c r="N2975" t="s">
        <v>4101</v>
      </c>
      <c r="O2975" s="396">
        <f>INDEX('Page 2 - Team Information'!$K$14:$AP$184,Y2975,X2975)</f>
        <v>2</v>
      </c>
      <c r="P2975"/>
      <c r="Q2975"/>
      <c r="R2975"/>
      <c r="S2975" t="s">
        <v>6986</v>
      </c>
      <c r="T2975"/>
      <c r="U2975"/>
      <c r="V2975"/>
      <c r="W2975"/>
      <c r="X2975" s="397">
        <v>27</v>
      </c>
      <c r="Y2975" s="397">
        <v>1</v>
      </c>
    </row>
    <row r="2976" spans="1:25" x14ac:dyDescent="0.25">
      <c r="A2976">
        <f>'Page 1 - General Information'!$G$12</f>
        <v>113361703</v>
      </c>
      <c r="B2976" t="str">
        <f>'Page 1 - General Information'!$G$16</f>
        <v>2532</v>
      </c>
      <c r="C2976" s="395" t="s">
        <v>19068</v>
      </c>
      <c r="D2976"/>
      <c r="E2976"/>
      <c r="F2976"/>
      <c r="G2976"/>
      <c r="H2976"/>
      <c r="I2976"/>
      <c r="J2976"/>
      <c r="K2976"/>
      <c r="L2976"/>
      <c r="M2976"/>
      <c r="N2976" s="274" t="s">
        <v>4090</v>
      </c>
      <c r="O2976" s="399"/>
      <c r="P2976"/>
      <c r="Q2976" s="400">
        <f>(INDEX('Page 2 - Team Information'!$K$14:$AP$184,Y2976,X2976)*100)</f>
        <v>4</v>
      </c>
      <c r="R2976"/>
      <c r="S2976" t="s">
        <v>6987</v>
      </c>
      <c r="T2976"/>
      <c r="U2976"/>
      <c r="V2976"/>
      <c r="W2976"/>
      <c r="X2976" s="397">
        <v>29</v>
      </c>
      <c r="Y2976" s="397">
        <v>1</v>
      </c>
    </row>
    <row r="2977" spans="1:25" x14ac:dyDescent="0.25">
      <c r="A2977">
        <f>'Page 1 - General Information'!$G$12</f>
        <v>113361703</v>
      </c>
      <c r="B2977" t="str">
        <f>'Page 1 - General Information'!$G$16</f>
        <v>2532</v>
      </c>
      <c r="C2977" s="395" t="s">
        <v>19068</v>
      </c>
      <c r="D2977"/>
      <c r="E2977"/>
      <c r="F2977"/>
      <c r="G2977"/>
      <c r="H2977"/>
      <c r="I2977"/>
      <c r="J2977"/>
      <c r="K2977"/>
      <c r="L2977"/>
      <c r="M2977"/>
      <c r="N2977" s="274" t="s">
        <v>4090</v>
      </c>
      <c r="O2977" s="399"/>
      <c r="P2977"/>
      <c r="Q2977" s="400">
        <f>(INDEX('Page 2 - Team Information'!$K$14:$AP$184,Y2977,X2977)*100)</f>
        <v>4</v>
      </c>
      <c r="R2977"/>
      <c r="S2977" t="s">
        <v>6988</v>
      </c>
      <c r="T2977"/>
      <c r="U2977"/>
      <c r="V2977"/>
      <c r="W2977"/>
      <c r="X2977" s="397">
        <v>30</v>
      </c>
      <c r="Y2977" s="397">
        <v>1</v>
      </c>
    </row>
    <row r="2978" spans="1:25" x14ac:dyDescent="0.25">
      <c r="A2978">
        <f>'Page 1 - General Information'!$G$12</f>
        <v>113361703</v>
      </c>
      <c r="B2978" t="str">
        <f>'Page 1 - General Information'!$G$16</f>
        <v>2532</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113361703</v>
      </c>
      <c r="B2979" t="str">
        <f>'Page 1 - General Information'!$G$16</f>
        <v>2532</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113361703</v>
      </c>
      <c r="B2980" t="str">
        <f>'Page 1 - General Information'!$G$16</f>
        <v>2532</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113361703</v>
      </c>
      <c r="B2981" t="str">
        <f>'Page 1 - General Information'!$G$16</f>
        <v>2532</v>
      </c>
      <c r="C2981" s="395" t="s">
        <v>19068</v>
      </c>
      <c r="D2981"/>
      <c r="E2981"/>
      <c r="F2981"/>
      <c r="G2981"/>
      <c r="H2981"/>
      <c r="I2981"/>
      <c r="J2981"/>
      <c r="K2981"/>
      <c r="L2981"/>
      <c r="M2981"/>
      <c r="N2981" t="s">
        <v>4101</v>
      </c>
      <c r="O2981" s="396">
        <f>INDEX('Page 2 - Team Information'!$K$14:$AP$184,Y2981,X2981)</f>
        <v>1</v>
      </c>
      <c r="P2981"/>
      <c r="Q2981"/>
      <c r="R2981"/>
      <c r="S2981" t="s">
        <v>6992</v>
      </c>
      <c r="T2981"/>
      <c r="U2981"/>
      <c r="V2981"/>
      <c r="W2981"/>
      <c r="X2981" s="397">
        <v>25</v>
      </c>
      <c r="Y2981" s="397">
        <v>2</v>
      </c>
    </row>
    <row r="2982" spans="1:25" x14ac:dyDescent="0.25">
      <c r="A2982">
        <f>'Page 1 - General Information'!$G$12</f>
        <v>113361703</v>
      </c>
      <c r="B2982" t="str">
        <f>'Page 1 - General Information'!$G$16</f>
        <v>2532</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113361703</v>
      </c>
      <c r="B2983" t="str">
        <f>'Page 1 - General Information'!$G$16</f>
        <v>2532</v>
      </c>
      <c r="C2983" s="395" t="s">
        <v>19068</v>
      </c>
      <c r="D2983"/>
      <c r="E2983"/>
      <c r="F2983"/>
      <c r="G2983"/>
      <c r="H2983"/>
      <c r="I2983"/>
      <c r="J2983"/>
      <c r="K2983"/>
      <c r="L2983"/>
      <c r="M2983"/>
      <c r="N2983" t="s">
        <v>4101</v>
      </c>
      <c r="O2983" s="396">
        <f>INDEX('Page 2 - Team Information'!$K$14:$AP$184,Y2983,X2983)</f>
        <v>1</v>
      </c>
      <c r="P2983"/>
      <c r="Q2983"/>
      <c r="R2983"/>
      <c r="S2983" t="s">
        <v>6994</v>
      </c>
      <c r="T2983"/>
      <c r="U2983"/>
      <c r="V2983"/>
      <c r="W2983"/>
      <c r="X2983" s="397">
        <v>27</v>
      </c>
      <c r="Y2983" s="397">
        <v>2</v>
      </c>
    </row>
    <row r="2984" spans="1:25" x14ac:dyDescent="0.25">
      <c r="A2984">
        <f>'Page 1 - General Information'!$G$12</f>
        <v>113361703</v>
      </c>
      <c r="B2984" t="str">
        <f>'Page 1 - General Information'!$G$16</f>
        <v>2532</v>
      </c>
      <c r="C2984" s="395" t="s">
        <v>19068</v>
      </c>
      <c r="D2984"/>
      <c r="E2984"/>
      <c r="F2984"/>
      <c r="G2984"/>
      <c r="H2984"/>
      <c r="I2984"/>
      <c r="J2984"/>
      <c r="K2984"/>
      <c r="L2984"/>
      <c r="M2984"/>
      <c r="N2984" s="274" t="s">
        <v>4090</v>
      </c>
      <c r="O2984" s="399"/>
      <c r="P2984"/>
      <c r="Q2984" s="400">
        <f>(INDEX('Page 2 - Team Information'!$K$14:$AP$184,Y2984,X2984)*100)</f>
        <v>6</v>
      </c>
      <c r="R2984"/>
      <c r="S2984" t="s">
        <v>6995</v>
      </c>
      <c r="T2984"/>
      <c r="U2984"/>
      <c r="V2984"/>
      <c r="W2984"/>
      <c r="X2984" s="397">
        <v>29</v>
      </c>
      <c r="Y2984" s="397">
        <v>2</v>
      </c>
    </row>
    <row r="2985" spans="1:25" x14ac:dyDescent="0.25">
      <c r="A2985">
        <f>'Page 1 - General Information'!$G$12</f>
        <v>113361703</v>
      </c>
      <c r="B2985" t="str">
        <f>'Page 1 - General Information'!$G$16</f>
        <v>2532</v>
      </c>
      <c r="C2985" s="395" t="s">
        <v>19068</v>
      </c>
      <c r="D2985"/>
      <c r="E2985"/>
      <c r="F2985"/>
      <c r="G2985"/>
      <c r="H2985"/>
      <c r="I2985"/>
      <c r="J2985"/>
      <c r="K2985"/>
      <c r="L2985"/>
      <c r="M2985"/>
      <c r="N2985" s="274" t="s">
        <v>4090</v>
      </c>
      <c r="O2985" s="399"/>
      <c r="P2985"/>
      <c r="Q2985" s="400">
        <f>(INDEX('Page 2 - Team Information'!$K$14:$AP$184,Y2985,X2985)*100)</f>
        <v>6</v>
      </c>
      <c r="R2985"/>
      <c r="S2985" t="s">
        <v>6996</v>
      </c>
      <c r="T2985"/>
      <c r="U2985"/>
      <c r="V2985"/>
      <c r="W2985"/>
      <c r="X2985" s="397">
        <v>30</v>
      </c>
      <c r="Y2985" s="397">
        <v>2</v>
      </c>
    </row>
    <row r="2986" spans="1:25" x14ac:dyDescent="0.25">
      <c r="A2986">
        <f>'Page 1 - General Information'!$G$12</f>
        <v>113361703</v>
      </c>
      <c r="B2986" t="str">
        <f>'Page 1 - General Information'!$G$16</f>
        <v>2532</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113361703</v>
      </c>
      <c r="B2987" t="str">
        <f>'Page 1 - General Information'!$G$16</f>
        <v>2532</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113361703</v>
      </c>
      <c r="B2988" t="str">
        <f>'Page 1 - General Information'!$G$16</f>
        <v>2532</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113361703</v>
      </c>
      <c r="B2989" t="str">
        <f>'Page 1 - General Information'!$G$16</f>
        <v>2532</v>
      </c>
      <c r="C2989" s="395" t="s">
        <v>19068</v>
      </c>
      <c r="D2989"/>
      <c r="E2989"/>
      <c r="F2989"/>
      <c r="G2989"/>
      <c r="H2989"/>
      <c r="I2989"/>
      <c r="J2989"/>
      <c r="K2989"/>
      <c r="L2989"/>
      <c r="M2989"/>
      <c r="N2989" t="s">
        <v>4101</v>
      </c>
      <c r="O2989" s="396">
        <f>INDEX('Page 2 - Team Information'!$K$14:$AP$184,Y2989,X2989)</f>
        <v>0.5</v>
      </c>
      <c r="P2989"/>
      <c r="Q2989"/>
      <c r="R2989"/>
      <c r="S2989" t="s">
        <v>7000</v>
      </c>
      <c r="T2989"/>
      <c r="U2989"/>
      <c r="V2989"/>
      <c r="W2989"/>
      <c r="X2989" s="397">
        <v>25</v>
      </c>
      <c r="Y2989" s="397">
        <v>3</v>
      </c>
    </row>
    <row r="2990" spans="1:25" x14ac:dyDescent="0.25">
      <c r="A2990">
        <f>'Page 1 - General Information'!$G$12</f>
        <v>113361703</v>
      </c>
      <c r="B2990" t="str">
        <f>'Page 1 - General Information'!$G$16</f>
        <v>2532</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113361703</v>
      </c>
      <c r="B2991" t="str">
        <f>'Page 1 - General Information'!$G$16</f>
        <v>2532</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113361703</v>
      </c>
      <c r="B2992" t="str">
        <f>'Page 1 - General Information'!$G$16</f>
        <v>2532</v>
      </c>
      <c r="C2992" s="395" t="s">
        <v>19068</v>
      </c>
      <c r="D2992"/>
      <c r="E2992"/>
      <c r="F2992"/>
      <c r="G2992"/>
      <c r="H2992"/>
      <c r="I2992"/>
      <c r="J2992"/>
      <c r="K2992"/>
      <c r="L2992"/>
      <c r="M2992"/>
      <c r="N2992" s="274" t="s">
        <v>4090</v>
      </c>
      <c r="O2992" s="399"/>
      <c r="P2992"/>
      <c r="Q2992" s="400">
        <f>(INDEX('Page 2 - Team Information'!$K$14:$AP$184,Y2992,X2992)*100)</f>
        <v>1</v>
      </c>
      <c r="R2992"/>
      <c r="S2992" t="s">
        <v>7003</v>
      </c>
      <c r="T2992"/>
      <c r="U2992"/>
      <c r="V2992"/>
      <c r="W2992"/>
      <c r="X2992" s="397">
        <v>29</v>
      </c>
      <c r="Y2992" s="397">
        <v>3</v>
      </c>
    </row>
    <row r="2993" spans="1:25" x14ac:dyDescent="0.25">
      <c r="A2993">
        <f>'Page 1 - General Information'!$G$12</f>
        <v>113361703</v>
      </c>
      <c r="B2993" t="str">
        <f>'Page 1 - General Information'!$G$16</f>
        <v>2532</v>
      </c>
      <c r="C2993" s="395" t="s">
        <v>19068</v>
      </c>
      <c r="D2993"/>
      <c r="E2993"/>
      <c r="F2993"/>
      <c r="G2993"/>
      <c r="H2993"/>
      <c r="I2993"/>
      <c r="J2993"/>
      <c r="K2993"/>
      <c r="L2993"/>
      <c r="M2993"/>
      <c r="N2993" s="274" t="s">
        <v>4090</v>
      </c>
      <c r="O2993" s="399"/>
      <c r="P2993"/>
      <c r="Q2993" s="400">
        <f>(INDEX('Page 2 - Team Information'!$K$14:$AP$184,Y2993,X2993)*100)</f>
        <v>1</v>
      </c>
      <c r="R2993"/>
      <c r="S2993" t="s">
        <v>7004</v>
      </c>
      <c r="T2993"/>
      <c r="U2993"/>
      <c r="V2993"/>
      <c r="W2993"/>
      <c r="X2993" s="397">
        <v>30</v>
      </c>
      <c r="Y2993" s="397">
        <v>3</v>
      </c>
    </row>
    <row r="2994" spans="1:25" x14ac:dyDescent="0.25">
      <c r="A2994">
        <f>'Page 1 - General Information'!$G$12</f>
        <v>113361703</v>
      </c>
      <c r="B2994" t="str">
        <f>'Page 1 - General Information'!$G$16</f>
        <v>2532</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113361703</v>
      </c>
      <c r="B2995" t="str">
        <f>'Page 1 - General Information'!$G$16</f>
        <v>2532</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113361703</v>
      </c>
      <c r="B2996" t="str">
        <f>'Page 1 - General Information'!$G$16</f>
        <v>2532</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113361703</v>
      </c>
      <c r="B2997" t="str">
        <f>'Page 1 - General Information'!$G$16</f>
        <v>2532</v>
      </c>
      <c r="C2997" s="395" t="s">
        <v>19068</v>
      </c>
      <c r="D2997"/>
      <c r="E2997"/>
      <c r="F2997"/>
      <c r="G2997"/>
      <c r="H2997"/>
      <c r="I2997"/>
      <c r="J2997"/>
      <c r="K2997"/>
      <c r="L2997"/>
      <c r="M2997"/>
      <c r="N2997" t="s">
        <v>4101</v>
      </c>
      <c r="O2997" s="396">
        <f>INDEX('Page 2 - Team Information'!$K$14:$AP$184,Y2997,X2997)</f>
        <v>0.5</v>
      </c>
      <c r="P2997"/>
      <c r="Q2997"/>
      <c r="R2997"/>
      <c r="S2997" t="s">
        <v>7008</v>
      </c>
      <c r="T2997"/>
      <c r="U2997"/>
      <c r="V2997"/>
      <c r="W2997"/>
      <c r="X2997" s="397">
        <v>25</v>
      </c>
      <c r="Y2997" s="397">
        <v>4</v>
      </c>
    </row>
    <row r="2998" spans="1:25" x14ac:dyDescent="0.25">
      <c r="A2998">
        <f>'Page 1 - General Information'!$G$12</f>
        <v>113361703</v>
      </c>
      <c r="B2998" t="str">
        <f>'Page 1 - General Information'!$G$16</f>
        <v>2532</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113361703</v>
      </c>
      <c r="B2999" t="str">
        <f>'Page 1 - General Information'!$G$16</f>
        <v>2532</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f>'Page 1 - General Information'!$G$12</f>
        <v>113361703</v>
      </c>
      <c r="B3000" t="str">
        <f>'Page 1 - General Information'!$G$16</f>
        <v>2532</v>
      </c>
      <c r="C3000" s="395" t="s">
        <v>19068</v>
      </c>
      <c r="D3000"/>
      <c r="E3000"/>
      <c r="F3000"/>
      <c r="G3000"/>
      <c r="H3000"/>
      <c r="I3000"/>
      <c r="J3000"/>
      <c r="K3000"/>
      <c r="L3000"/>
      <c r="M3000"/>
      <c r="N3000" s="274" t="s">
        <v>4090</v>
      </c>
      <c r="O3000" s="399"/>
      <c r="P3000"/>
      <c r="Q3000" s="400">
        <f>(INDEX('Page 2 - Team Information'!$K$14:$AP$184,Y3000,X3000)*100)</f>
        <v>3</v>
      </c>
      <c r="R3000"/>
      <c r="S3000" t="s">
        <v>7011</v>
      </c>
      <c r="T3000"/>
      <c r="U3000"/>
      <c r="V3000"/>
      <c r="W3000"/>
      <c r="X3000" s="397">
        <v>29</v>
      </c>
      <c r="Y3000" s="397">
        <v>4</v>
      </c>
    </row>
    <row r="3001" spans="1:25" x14ac:dyDescent="0.25">
      <c r="A3001">
        <f>'Page 1 - General Information'!$G$12</f>
        <v>113361703</v>
      </c>
      <c r="B3001" t="str">
        <f>'Page 1 - General Information'!$G$16</f>
        <v>2532</v>
      </c>
      <c r="C3001" s="395" t="s">
        <v>19068</v>
      </c>
      <c r="D3001"/>
      <c r="E3001"/>
      <c r="F3001"/>
      <c r="G3001"/>
      <c r="H3001"/>
      <c r="I3001"/>
      <c r="J3001"/>
      <c r="K3001"/>
      <c r="L3001"/>
      <c r="M3001"/>
      <c r="N3001" s="274" t="s">
        <v>4090</v>
      </c>
      <c r="O3001" s="399"/>
      <c r="P3001"/>
      <c r="Q3001" s="400">
        <f>(INDEX('Page 2 - Team Information'!$K$14:$AP$184,Y3001,X3001)*100)</f>
        <v>3</v>
      </c>
      <c r="R3001"/>
      <c r="S3001" t="s">
        <v>7012</v>
      </c>
      <c r="T3001"/>
      <c r="U3001"/>
      <c r="V3001"/>
      <c r="W3001"/>
      <c r="X3001" s="397">
        <v>30</v>
      </c>
      <c r="Y3001" s="397">
        <v>4</v>
      </c>
    </row>
    <row r="3002" spans="1:25" x14ac:dyDescent="0.25">
      <c r="A3002">
        <f>'Page 1 - General Information'!$G$12</f>
        <v>113361703</v>
      </c>
      <c r="B3002" t="str">
        <f>'Page 1 - General Information'!$G$16</f>
        <v>2532</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113361703</v>
      </c>
      <c r="B3003" t="str">
        <f>'Page 1 - General Information'!$G$16</f>
        <v>2532</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113361703</v>
      </c>
      <c r="B3004" t="str">
        <f>'Page 1 - General Information'!$G$16</f>
        <v>2532</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113361703</v>
      </c>
      <c r="B3005" t="str">
        <f>'Page 1 - General Information'!$G$16</f>
        <v>2532</v>
      </c>
      <c r="C3005" s="395" t="s">
        <v>19068</v>
      </c>
      <c r="D3005"/>
      <c r="E3005"/>
      <c r="F3005"/>
      <c r="G3005"/>
      <c r="H3005"/>
      <c r="I3005"/>
      <c r="J3005"/>
      <c r="K3005"/>
      <c r="L3005"/>
      <c r="M3005"/>
      <c r="N3005" t="s">
        <v>4101</v>
      </c>
      <c r="O3005" s="396">
        <f>INDEX('Page 2 - Team Information'!$K$14:$AP$184,Y3005,X3005)</f>
        <v>1</v>
      </c>
      <c r="P3005"/>
      <c r="Q3005"/>
      <c r="R3005"/>
      <c r="S3005" t="s">
        <v>7016</v>
      </c>
      <c r="T3005"/>
      <c r="U3005"/>
      <c r="V3005"/>
      <c r="W3005"/>
      <c r="X3005" s="397">
        <v>25</v>
      </c>
      <c r="Y3005" s="397">
        <v>5</v>
      </c>
    </row>
    <row r="3006" spans="1:25" x14ac:dyDescent="0.25">
      <c r="A3006">
        <f>'Page 1 - General Information'!$G$12</f>
        <v>113361703</v>
      </c>
      <c r="B3006" t="str">
        <f>'Page 1 - General Information'!$G$16</f>
        <v>2532</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113361703</v>
      </c>
      <c r="B3007" t="str">
        <f>'Page 1 - General Information'!$G$16</f>
        <v>2532</v>
      </c>
      <c r="C3007" s="395" t="s">
        <v>19068</v>
      </c>
      <c r="D3007"/>
      <c r="E3007"/>
      <c r="F3007"/>
      <c r="G3007"/>
      <c r="H3007"/>
      <c r="I3007"/>
      <c r="J3007"/>
      <c r="K3007"/>
      <c r="L3007"/>
      <c r="M3007"/>
      <c r="N3007" t="s">
        <v>4101</v>
      </c>
      <c r="O3007" s="396">
        <f>INDEX('Page 2 - Team Information'!$K$14:$AP$184,Y3007,X3007)</f>
        <v>4</v>
      </c>
      <c r="P3007"/>
      <c r="Q3007"/>
      <c r="R3007"/>
      <c r="S3007" t="s">
        <v>7018</v>
      </c>
      <c r="T3007"/>
      <c r="U3007"/>
      <c r="V3007"/>
      <c r="W3007"/>
      <c r="X3007" s="397">
        <v>27</v>
      </c>
      <c r="Y3007" s="397">
        <v>5</v>
      </c>
    </row>
    <row r="3008" spans="1:25" x14ac:dyDescent="0.25">
      <c r="A3008">
        <f>'Page 1 - General Information'!$G$12</f>
        <v>113361703</v>
      </c>
      <c r="B3008" t="str">
        <f>'Page 1 - General Information'!$G$16</f>
        <v>2532</v>
      </c>
      <c r="C3008" s="395" t="s">
        <v>19068</v>
      </c>
      <c r="D3008"/>
      <c r="E3008"/>
      <c r="F3008"/>
      <c r="G3008"/>
      <c r="H3008"/>
      <c r="I3008"/>
      <c r="J3008"/>
      <c r="K3008"/>
      <c r="L3008"/>
      <c r="M3008"/>
      <c r="N3008" s="274" t="s">
        <v>4090</v>
      </c>
      <c r="O3008" s="399"/>
      <c r="P3008"/>
      <c r="Q3008" s="400">
        <f>(INDEX('Page 2 - Team Information'!$K$14:$AP$184,Y3008,X3008)*100)</f>
        <v>7.0000000000000009</v>
      </c>
      <c r="R3008"/>
      <c r="S3008" t="s">
        <v>7019</v>
      </c>
      <c r="T3008"/>
      <c r="U3008"/>
      <c r="V3008"/>
      <c r="W3008"/>
      <c r="X3008" s="397">
        <v>29</v>
      </c>
      <c r="Y3008" s="397">
        <v>5</v>
      </c>
    </row>
    <row r="3009" spans="1:25" x14ac:dyDescent="0.25">
      <c r="A3009">
        <f>'Page 1 - General Information'!$G$12</f>
        <v>113361703</v>
      </c>
      <c r="B3009" t="str">
        <f>'Page 1 - General Information'!$G$16</f>
        <v>2532</v>
      </c>
      <c r="C3009" s="395" t="s">
        <v>19068</v>
      </c>
      <c r="D3009"/>
      <c r="E3009"/>
      <c r="F3009"/>
      <c r="G3009"/>
      <c r="H3009"/>
      <c r="I3009"/>
      <c r="J3009"/>
      <c r="K3009"/>
      <c r="L3009"/>
      <c r="M3009"/>
      <c r="N3009" s="274" t="s">
        <v>4090</v>
      </c>
      <c r="O3009" s="399"/>
      <c r="P3009"/>
      <c r="Q3009" s="400">
        <f>(INDEX('Page 2 - Team Information'!$K$14:$AP$184,Y3009,X3009)*100)</f>
        <v>7.0000000000000009</v>
      </c>
      <c r="R3009"/>
      <c r="S3009" t="s">
        <v>7020</v>
      </c>
      <c r="T3009"/>
      <c r="U3009"/>
      <c r="V3009"/>
      <c r="W3009"/>
      <c r="X3009" s="397">
        <v>30</v>
      </c>
      <c r="Y3009" s="397">
        <v>5</v>
      </c>
    </row>
    <row r="3010" spans="1:25" x14ac:dyDescent="0.25">
      <c r="A3010">
        <f>'Page 1 - General Information'!$G$12</f>
        <v>113361703</v>
      </c>
      <c r="B3010" t="str">
        <f>'Page 1 - General Information'!$G$16</f>
        <v>2532</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113361703</v>
      </c>
      <c r="B3011" t="str">
        <f>'Page 1 - General Information'!$G$16</f>
        <v>2532</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113361703</v>
      </c>
      <c r="B3012" t="str">
        <f>'Page 1 - General Information'!$G$16</f>
        <v>2532</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113361703</v>
      </c>
      <c r="B3013" t="str">
        <f>'Page 1 - General Information'!$G$16</f>
        <v>2532</v>
      </c>
      <c r="C3013" s="395" t="s">
        <v>19068</v>
      </c>
      <c r="D3013"/>
      <c r="E3013"/>
      <c r="F3013"/>
      <c r="G3013"/>
      <c r="H3013"/>
      <c r="I3013"/>
      <c r="J3013"/>
      <c r="K3013"/>
      <c r="L3013"/>
      <c r="M3013"/>
      <c r="N3013" t="s">
        <v>4101</v>
      </c>
      <c r="O3013" s="396">
        <f>INDEX('Page 2 - Team Information'!$K$14:$AP$184,Y3013,X3013)</f>
        <v>1</v>
      </c>
      <c r="P3013"/>
      <c r="Q3013"/>
      <c r="R3013"/>
      <c r="S3013" t="s">
        <v>7024</v>
      </c>
      <c r="T3013"/>
      <c r="U3013"/>
      <c r="V3013"/>
      <c r="W3013"/>
      <c r="X3013" s="397">
        <v>25</v>
      </c>
      <c r="Y3013" s="397">
        <v>6</v>
      </c>
    </row>
    <row r="3014" spans="1:25" x14ac:dyDescent="0.25">
      <c r="A3014">
        <f>'Page 1 - General Information'!$G$12</f>
        <v>113361703</v>
      </c>
      <c r="B3014" t="str">
        <f>'Page 1 - General Information'!$G$16</f>
        <v>2532</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113361703</v>
      </c>
      <c r="B3015" t="str">
        <f>'Page 1 - General Information'!$G$16</f>
        <v>2532</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113361703</v>
      </c>
      <c r="B3016" t="str">
        <f>'Page 1 - General Information'!$G$16</f>
        <v>2532</v>
      </c>
      <c r="C3016" s="395" t="s">
        <v>19068</v>
      </c>
      <c r="D3016"/>
      <c r="E3016"/>
      <c r="F3016"/>
      <c r="G3016"/>
      <c r="H3016"/>
      <c r="I3016"/>
      <c r="J3016"/>
      <c r="K3016"/>
      <c r="L3016"/>
      <c r="M3016"/>
      <c r="N3016" s="274" t="s">
        <v>4090</v>
      </c>
      <c r="O3016" s="399"/>
      <c r="P3016"/>
      <c r="Q3016" s="400">
        <f>(INDEX('Page 2 - Team Information'!$K$14:$AP$184,Y3016,X3016)*100)</f>
        <v>1</v>
      </c>
      <c r="R3016"/>
      <c r="S3016" t="s">
        <v>7027</v>
      </c>
      <c r="T3016"/>
      <c r="U3016"/>
      <c r="V3016"/>
      <c r="W3016"/>
      <c r="X3016" s="397">
        <v>29</v>
      </c>
      <c r="Y3016" s="397">
        <v>6</v>
      </c>
    </row>
    <row r="3017" spans="1:25" x14ac:dyDescent="0.25">
      <c r="A3017">
        <f>'Page 1 - General Information'!$G$12</f>
        <v>113361703</v>
      </c>
      <c r="B3017" t="str">
        <f>'Page 1 - General Information'!$G$16</f>
        <v>2532</v>
      </c>
      <c r="C3017" s="395" t="s">
        <v>19068</v>
      </c>
      <c r="D3017"/>
      <c r="E3017"/>
      <c r="F3017"/>
      <c r="G3017"/>
      <c r="H3017"/>
      <c r="I3017"/>
      <c r="J3017"/>
      <c r="K3017"/>
      <c r="L3017"/>
      <c r="M3017"/>
      <c r="N3017" s="274" t="s">
        <v>4090</v>
      </c>
      <c r="O3017" s="399"/>
      <c r="P3017"/>
      <c r="Q3017" s="400">
        <f>(INDEX('Page 2 - Team Information'!$K$14:$AP$184,Y3017,X3017)*100)</f>
        <v>1</v>
      </c>
      <c r="R3017"/>
      <c r="S3017" t="s">
        <v>7028</v>
      </c>
      <c r="T3017"/>
      <c r="U3017"/>
      <c r="V3017"/>
      <c r="W3017"/>
      <c r="X3017" s="397">
        <v>30</v>
      </c>
      <c r="Y3017" s="397">
        <v>6</v>
      </c>
    </row>
    <row r="3018" spans="1:25" x14ac:dyDescent="0.25">
      <c r="A3018">
        <f>'Page 1 - General Information'!$G$12</f>
        <v>113361703</v>
      </c>
      <c r="B3018" t="str">
        <f>'Page 1 - General Information'!$G$16</f>
        <v>2532</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113361703</v>
      </c>
      <c r="B3019" t="str">
        <f>'Page 1 - General Information'!$G$16</f>
        <v>2532</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113361703</v>
      </c>
      <c r="B3020" t="str">
        <f>'Page 1 - General Information'!$G$16</f>
        <v>2532</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113361703</v>
      </c>
      <c r="B3021" t="str">
        <f>'Page 1 - General Information'!$G$16</f>
        <v>2532</v>
      </c>
      <c r="C3021" s="395" t="s">
        <v>19068</v>
      </c>
      <c r="D3021"/>
      <c r="E3021"/>
      <c r="F3021"/>
      <c r="G3021"/>
      <c r="H3021"/>
      <c r="I3021"/>
      <c r="J3021"/>
      <c r="K3021"/>
      <c r="L3021"/>
      <c r="M3021"/>
      <c r="N3021" t="s">
        <v>4101</v>
      </c>
      <c r="O3021" s="396">
        <f>INDEX('Page 2 - Team Information'!$K$14:$AP$184,Y3021,X3021)</f>
        <v>1</v>
      </c>
      <c r="P3021"/>
      <c r="Q3021"/>
      <c r="R3021"/>
      <c r="S3021" t="s">
        <v>7032</v>
      </c>
      <c r="T3021"/>
      <c r="U3021"/>
      <c r="V3021"/>
      <c r="W3021"/>
      <c r="X3021" s="397">
        <v>25</v>
      </c>
      <c r="Y3021" s="397">
        <v>7</v>
      </c>
    </row>
    <row r="3022" spans="1:25" x14ac:dyDescent="0.25">
      <c r="A3022">
        <f>'Page 1 - General Information'!$G$12</f>
        <v>113361703</v>
      </c>
      <c r="B3022" t="str">
        <f>'Page 1 - General Information'!$G$16</f>
        <v>2532</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113361703</v>
      </c>
      <c r="B3023" t="str">
        <f>'Page 1 - General Information'!$G$16</f>
        <v>2532</v>
      </c>
      <c r="C3023" s="395" t="s">
        <v>19068</v>
      </c>
      <c r="D3023"/>
      <c r="E3023"/>
      <c r="F3023"/>
      <c r="G3023"/>
      <c r="H3023"/>
      <c r="I3023"/>
      <c r="J3023"/>
      <c r="K3023"/>
      <c r="L3023"/>
      <c r="M3023"/>
      <c r="N3023" t="s">
        <v>4101</v>
      </c>
      <c r="O3023" s="396">
        <f>INDEX('Page 2 - Team Information'!$K$14:$AP$184,Y3023,X3023)</f>
        <v>1</v>
      </c>
      <c r="P3023"/>
      <c r="Q3023"/>
      <c r="R3023"/>
      <c r="S3023" t="s">
        <v>7034</v>
      </c>
      <c r="T3023"/>
      <c r="U3023"/>
      <c r="V3023"/>
      <c r="W3023"/>
      <c r="X3023" s="397">
        <v>27</v>
      </c>
      <c r="Y3023" s="397">
        <v>7</v>
      </c>
    </row>
    <row r="3024" spans="1:25" x14ac:dyDescent="0.25">
      <c r="A3024">
        <f>'Page 1 - General Information'!$G$12</f>
        <v>113361703</v>
      </c>
      <c r="B3024" t="str">
        <f>'Page 1 - General Information'!$G$16</f>
        <v>2532</v>
      </c>
      <c r="C3024" s="395" t="s">
        <v>19068</v>
      </c>
      <c r="D3024"/>
      <c r="E3024"/>
      <c r="F3024"/>
      <c r="G3024"/>
      <c r="H3024"/>
      <c r="I3024"/>
      <c r="J3024"/>
      <c r="K3024"/>
      <c r="L3024"/>
      <c r="M3024"/>
      <c r="N3024" s="274" t="s">
        <v>4090</v>
      </c>
      <c r="O3024" s="399"/>
      <c r="P3024"/>
      <c r="Q3024" s="400">
        <f>(INDEX('Page 2 - Team Information'!$K$14:$AP$184,Y3024,X3024)*100)</f>
        <v>5</v>
      </c>
      <c r="R3024"/>
      <c r="S3024" t="s">
        <v>7035</v>
      </c>
      <c r="T3024"/>
      <c r="U3024"/>
      <c r="V3024"/>
      <c r="W3024"/>
      <c r="X3024" s="397">
        <v>29</v>
      </c>
      <c r="Y3024" s="397">
        <v>7</v>
      </c>
    </row>
    <row r="3025" spans="1:25" x14ac:dyDescent="0.25">
      <c r="A3025">
        <f>'Page 1 - General Information'!$G$12</f>
        <v>113361703</v>
      </c>
      <c r="B3025" t="str">
        <f>'Page 1 - General Information'!$G$16</f>
        <v>2532</v>
      </c>
      <c r="C3025" s="395" t="s">
        <v>19068</v>
      </c>
      <c r="D3025"/>
      <c r="E3025"/>
      <c r="F3025"/>
      <c r="G3025"/>
      <c r="H3025"/>
      <c r="I3025"/>
      <c r="J3025"/>
      <c r="K3025"/>
      <c r="L3025"/>
      <c r="M3025"/>
      <c r="N3025" s="274" t="s">
        <v>4090</v>
      </c>
      <c r="O3025" s="399"/>
      <c r="P3025"/>
      <c r="Q3025" s="400">
        <f>(INDEX('Page 2 - Team Information'!$K$14:$AP$184,Y3025,X3025)*100)</f>
        <v>5</v>
      </c>
      <c r="R3025"/>
      <c r="S3025" t="s">
        <v>7036</v>
      </c>
      <c r="T3025"/>
      <c r="U3025"/>
      <c r="V3025"/>
      <c r="W3025"/>
      <c r="X3025" s="397">
        <v>30</v>
      </c>
      <c r="Y3025" s="397">
        <v>7</v>
      </c>
    </row>
    <row r="3026" spans="1:25" x14ac:dyDescent="0.25">
      <c r="A3026">
        <f>'Page 1 - General Information'!$G$12</f>
        <v>113361703</v>
      </c>
      <c r="B3026" t="str">
        <f>'Page 1 - General Information'!$G$16</f>
        <v>2532</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113361703</v>
      </c>
      <c r="B3027" t="str">
        <f>'Page 1 - General Information'!$G$16</f>
        <v>2532</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113361703</v>
      </c>
      <c r="B3028" t="str">
        <f>'Page 1 - General Information'!$G$16</f>
        <v>2532</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113361703</v>
      </c>
      <c r="B3029" t="str">
        <f>'Page 1 - General Information'!$G$16</f>
        <v>2532</v>
      </c>
      <c r="C3029" s="395" t="s">
        <v>19068</v>
      </c>
      <c r="D3029"/>
      <c r="E3029"/>
      <c r="F3029"/>
      <c r="G3029"/>
      <c r="H3029"/>
      <c r="I3029"/>
      <c r="J3029"/>
      <c r="K3029"/>
      <c r="L3029"/>
      <c r="M3029"/>
      <c r="N3029" t="s">
        <v>4101</v>
      </c>
      <c r="O3029" s="396">
        <f>INDEX('Page 2 - Team Information'!$K$14:$AP$184,Y3029,X3029)</f>
        <v>0.5</v>
      </c>
      <c r="P3029"/>
      <c r="Q3029"/>
      <c r="R3029"/>
      <c r="S3029" t="s">
        <v>7040</v>
      </c>
      <c r="T3029"/>
      <c r="U3029"/>
      <c r="V3029"/>
      <c r="W3029"/>
      <c r="X3029" s="397">
        <v>25</v>
      </c>
      <c r="Y3029" s="397">
        <v>8</v>
      </c>
    </row>
    <row r="3030" spans="1:25" x14ac:dyDescent="0.25">
      <c r="A3030">
        <f>'Page 1 - General Information'!$G$12</f>
        <v>113361703</v>
      </c>
      <c r="B3030" t="str">
        <f>'Page 1 - General Information'!$G$16</f>
        <v>2532</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113361703</v>
      </c>
      <c r="B3031" t="str">
        <f>'Page 1 - General Information'!$G$16</f>
        <v>2532</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113361703</v>
      </c>
      <c r="B3032" t="str">
        <f>'Page 1 - General Information'!$G$16</f>
        <v>2532</v>
      </c>
      <c r="C3032" s="395" t="s">
        <v>19068</v>
      </c>
      <c r="D3032"/>
      <c r="E3032"/>
      <c r="F3032"/>
      <c r="G3032"/>
      <c r="H3032"/>
      <c r="I3032"/>
      <c r="J3032"/>
      <c r="K3032"/>
      <c r="L3032"/>
      <c r="M3032"/>
      <c r="N3032" s="274" t="s">
        <v>4090</v>
      </c>
      <c r="O3032" s="399"/>
      <c r="P3032"/>
      <c r="Q3032" s="400">
        <f>(INDEX('Page 2 - Team Information'!$K$14:$AP$184,Y3032,X3032)*100)</f>
        <v>1</v>
      </c>
      <c r="R3032"/>
      <c r="S3032" t="s">
        <v>7043</v>
      </c>
      <c r="T3032"/>
      <c r="U3032"/>
      <c r="V3032"/>
      <c r="W3032"/>
      <c r="X3032" s="397">
        <v>29</v>
      </c>
      <c r="Y3032" s="397">
        <v>8</v>
      </c>
    </row>
    <row r="3033" spans="1:25" x14ac:dyDescent="0.25">
      <c r="A3033">
        <f>'Page 1 - General Information'!$G$12</f>
        <v>113361703</v>
      </c>
      <c r="B3033" t="str">
        <f>'Page 1 - General Information'!$G$16</f>
        <v>2532</v>
      </c>
      <c r="C3033" s="395" t="s">
        <v>19068</v>
      </c>
      <c r="D3033"/>
      <c r="E3033"/>
      <c r="F3033"/>
      <c r="G3033"/>
      <c r="H3033"/>
      <c r="I3033"/>
      <c r="J3033"/>
      <c r="K3033"/>
      <c r="L3033"/>
      <c r="M3033"/>
      <c r="N3033" s="274" t="s">
        <v>4090</v>
      </c>
      <c r="O3033" s="399"/>
      <c r="P3033"/>
      <c r="Q3033" s="400">
        <f>(INDEX('Page 2 - Team Information'!$K$14:$AP$184,Y3033,X3033)*100)</f>
        <v>1</v>
      </c>
      <c r="R3033"/>
      <c r="S3033" t="s">
        <v>7044</v>
      </c>
      <c r="T3033"/>
      <c r="U3033"/>
      <c r="V3033"/>
      <c r="W3033"/>
      <c r="X3033" s="397">
        <v>30</v>
      </c>
      <c r="Y3033" s="397">
        <v>8</v>
      </c>
    </row>
    <row r="3034" spans="1:25" x14ac:dyDescent="0.25">
      <c r="A3034">
        <f>'Page 1 - General Information'!$G$12</f>
        <v>113361703</v>
      </c>
      <c r="B3034" t="str">
        <f>'Page 1 - General Information'!$G$16</f>
        <v>2532</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113361703</v>
      </c>
      <c r="B3035" t="str">
        <f>'Page 1 - General Information'!$G$16</f>
        <v>2532</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113361703</v>
      </c>
      <c r="B3036" t="str">
        <f>'Page 1 - General Information'!$G$16</f>
        <v>2532</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113361703</v>
      </c>
      <c r="B3037" t="str">
        <f>'Page 1 - General Information'!$G$16</f>
        <v>2532</v>
      </c>
      <c r="C3037" s="395" t="s">
        <v>19068</v>
      </c>
      <c r="D3037"/>
      <c r="E3037"/>
      <c r="F3037"/>
      <c r="G3037"/>
      <c r="H3037"/>
      <c r="I3037"/>
      <c r="J3037"/>
      <c r="K3037"/>
      <c r="L3037"/>
      <c r="M3037"/>
      <c r="N3037" t="s">
        <v>4101</v>
      </c>
      <c r="O3037" s="396">
        <f>INDEX('Page 2 - Team Information'!$K$14:$AP$184,Y3037,X3037)</f>
        <v>1</v>
      </c>
      <c r="P3037"/>
      <c r="Q3037"/>
      <c r="R3037"/>
      <c r="S3037" t="s">
        <v>7048</v>
      </c>
      <c r="T3037"/>
      <c r="U3037"/>
      <c r="V3037"/>
      <c r="W3037"/>
      <c r="X3037" s="397">
        <v>25</v>
      </c>
      <c r="Y3037" s="397">
        <v>9</v>
      </c>
    </row>
    <row r="3038" spans="1:25" x14ac:dyDescent="0.25">
      <c r="A3038">
        <f>'Page 1 - General Information'!$G$12</f>
        <v>113361703</v>
      </c>
      <c r="B3038" t="str">
        <f>'Page 1 - General Information'!$G$16</f>
        <v>2532</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113361703</v>
      </c>
      <c r="B3039" t="str">
        <f>'Page 1 - General Information'!$G$16</f>
        <v>2532</v>
      </c>
      <c r="C3039" s="395" t="s">
        <v>19068</v>
      </c>
      <c r="D3039"/>
      <c r="E3039"/>
      <c r="F3039"/>
      <c r="G3039"/>
      <c r="H3039"/>
      <c r="I3039"/>
      <c r="J3039"/>
      <c r="K3039"/>
      <c r="L3039"/>
      <c r="M3039"/>
      <c r="N3039" t="s">
        <v>4101</v>
      </c>
      <c r="O3039" s="396">
        <f>INDEX('Page 2 - Team Information'!$K$14:$AP$184,Y3039,X3039)</f>
        <v>2</v>
      </c>
      <c r="P3039"/>
      <c r="Q3039"/>
      <c r="R3039"/>
      <c r="S3039" t="s">
        <v>7050</v>
      </c>
      <c r="T3039"/>
      <c r="U3039"/>
      <c r="V3039"/>
      <c r="W3039"/>
      <c r="X3039" s="397">
        <v>27</v>
      </c>
      <c r="Y3039" s="397">
        <v>9</v>
      </c>
    </row>
    <row r="3040" spans="1:25" x14ac:dyDescent="0.25">
      <c r="A3040">
        <f>'Page 1 - General Information'!$G$12</f>
        <v>113361703</v>
      </c>
      <c r="B3040" t="str">
        <f>'Page 1 - General Information'!$G$16</f>
        <v>2532</v>
      </c>
      <c r="C3040" s="395" t="s">
        <v>19068</v>
      </c>
      <c r="D3040"/>
      <c r="E3040"/>
      <c r="F3040"/>
      <c r="G3040"/>
      <c r="H3040"/>
      <c r="I3040"/>
      <c r="J3040"/>
      <c r="K3040"/>
      <c r="L3040"/>
      <c r="M3040"/>
      <c r="N3040" s="274" t="s">
        <v>4090</v>
      </c>
      <c r="O3040" s="399"/>
      <c r="P3040"/>
      <c r="Q3040" s="400">
        <f>(INDEX('Page 2 - Team Information'!$K$14:$AP$184,Y3040,X3040)*100)</f>
        <v>5</v>
      </c>
      <c r="R3040"/>
      <c r="S3040" t="s">
        <v>7051</v>
      </c>
      <c r="T3040"/>
      <c r="U3040"/>
      <c r="V3040"/>
      <c r="W3040"/>
      <c r="X3040" s="397">
        <v>29</v>
      </c>
      <c r="Y3040" s="397">
        <v>9</v>
      </c>
    </row>
    <row r="3041" spans="1:25" x14ac:dyDescent="0.25">
      <c r="A3041">
        <f>'Page 1 - General Information'!$G$12</f>
        <v>113361703</v>
      </c>
      <c r="B3041" t="str">
        <f>'Page 1 - General Information'!$G$16</f>
        <v>2532</v>
      </c>
      <c r="C3041" s="395" t="s">
        <v>19068</v>
      </c>
      <c r="D3041"/>
      <c r="E3041"/>
      <c r="F3041"/>
      <c r="G3041"/>
      <c r="H3041"/>
      <c r="I3041"/>
      <c r="J3041"/>
      <c r="K3041"/>
      <c r="L3041"/>
      <c r="M3041"/>
      <c r="N3041" s="274" t="s">
        <v>4090</v>
      </c>
      <c r="O3041" s="399"/>
      <c r="P3041"/>
      <c r="Q3041" s="400">
        <f>(INDEX('Page 2 - Team Information'!$K$14:$AP$184,Y3041,X3041)*100)</f>
        <v>5</v>
      </c>
      <c r="R3041"/>
      <c r="S3041" t="s">
        <v>7052</v>
      </c>
      <c r="T3041"/>
      <c r="U3041"/>
      <c r="V3041"/>
      <c r="W3041"/>
      <c r="X3041" s="397">
        <v>30</v>
      </c>
      <c r="Y3041" s="397">
        <v>9</v>
      </c>
    </row>
    <row r="3042" spans="1:25" x14ac:dyDescent="0.25">
      <c r="A3042">
        <f>'Page 1 - General Information'!$G$12</f>
        <v>113361703</v>
      </c>
      <c r="B3042" t="str">
        <f>'Page 1 - General Information'!$G$16</f>
        <v>2532</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113361703</v>
      </c>
      <c r="B3043" t="str">
        <f>'Page 1 - General Information'!$G$16</f>
        <v>2532</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113361703</v>
      </c>
      <c r="B3044" t="str">
        <f>'Page 1 - General Information'!$G$16</f>
        <v>2532</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113361703</v>
      </c>
      <c r="B3045" t="str">
        <f>'Page 1 - General Information'!$G$16</f>
        <v>2532</v>
      </c>
      <c r="C3045" s="395" t="s">
        <v>19068</v>
      </c>
      <c r="D3045"/>
      <c r="E3045"/>
      <c r="F3045"/>
      <c r="G3045"/>
      <c r="H3045"/>
      <c r="I3045"/>
      <c r="J3045"/>
      <c r="K3045"/>
      <c r="L3045"/>
      <c r="M3045"/>
      <c r="N3045" t="s">
        <v>4101</v>
      </c>
      <c r="O3045" s="396">
        <f>INDEX('Page 2 - Team Information'!$K$14:$AP$184,Y3045,X3045)</f>
        <v>0.5</v>
      </c>
      <c r="P3045"/>
      <c r="Q3045"/>
      <c r="R3045"/>
      <c r="S3045" t="s">
        <v>7056</v>
      </c>
      <c r="T3045"/>
      <c r="U3045"/>
      <c r="V3045"/>
      <c r="W3045"/>
      <c r="X3045" s="397">
        <v>25</v>
      </c>
      <c r="Y3045" s="397">
        <v>10</v>
      </c>
    </row>
    <row r="3046" spans="1:25" x14ac:dyDescent="0.25">
      <c r="A3046">
        <f>'Page 1 - General Information'!$G$12</f>
        <v>113361703</v>
      </c>
      <c r="B3046" t="str">
        <f>'Page 1 - General Information'!$G$16</f>
        <v>2532</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113361703</v>
      </c>
      <c r="B3047" t="str">
        <f>'Page 1 - General Information'!$G$16</f>
        <v>2532</v>
      </c>
      <c r="C3047" s="395" t="s">
        <v>19068</v>
      </c>
      <c r="D3047"/>
      <c r="E3047"/>
      <c r="F3047"/>
      <c r="G3047"/>
      <c r="H3047"/>
      <c r="I3047"/>
      <c r="J3047"/>
      <c r="K3047"/>
      <c r="L3047"/>
      <c r="M3047"/>
      <c r="N3047" t="s">
        <v>4101</v>
      </c>
      <c r="O3047" s="396">
        <f>INDEX('Page 2 - Team Information'!$K$14:$AP$184,Y3047,X3047)</f>
        <v>1</v>
      </c>
      <c r="P3047"/>
      <c r="Q3047"/>
      <c r="R3047"/>
      <c r="S3047" t="s">
        <v>7058</v>
      </c>
      <c r="T3047"/>
      <c r="U3047"/>
      <c r="V3047"/>
      <c r="W3047"/>
      <c r="X3047" s="397">
        <v>27</v>
      </c>
      <c r="Y3047" s="397">
        <v>10</v>
      </c>
    </row>
    <row r="3048" spans="1:25" x14ac:dyDescent="0.25">
      <c r="A3048">
        <f>'Page 1 - General Information'!$G$12</f>
        <v>113361703</v>
      </c>
      <c r="B3048" t="str">
        <f>'Page 1 - General Information'!$G$16</f>
        <v>2532</v>
      </c>
      <c r="C3048" s="395" t="s">
        <v>19068</v>
      </c>
      <c r="D3048"/>
      <c r="E3048"/>
      <c r="F3048"/>
      <c r="G3048"/>
      <c r="H3048"/>
      <c r="I3048"/>
      <c r="J3048"/>
      <c r="K3048"/>
      <c r="L3048"/>
      <c r="M3048"/>
      <c r="N3048" s="274" t="s">
        <v>4090</v>
      </c>
      <c r="O3048" s="399"/>
      <c r="P3048"/>
      <c r="Q3048" s="400">
        <f>(INDEX('Page 2 - Team Information'!$K$14:$AP$184,Y3048,X3048)*100)</f>
        <v>3</v>
      </c>
      <c r="R3048"/>
      <c r="S3048" t="s">
        <v>7059</v>
      </c>
      <c r="T3048"/>
      <c r="U3048"/>
      <c r="V3048"/>
      <c r="W3048"/>
      <c r="X3048" s="397">
        <v>29</v>
      </c>
      <c r="Y3048" s="397">
        <v>10</v>
      </c>
    </row>
    <row r="3049" spans="1:25" x14ac:dyDescent="0.25">
      <c r="A3049">
        <f>'Page 1 - General Information'!$G$12</f>
        <v>113361703</v>
      </c>
      <c r="B3049" t="str">
        <f>'Page 1 - General Information'!$G$16</f>
        <v>2532</v>
      </c>
      <c r="C3049" s="395" t="s">
        <v>19068</v>
      </c>
      <c r="D3049"/>
      <c r="E3049"/>
      <c r="F3049"/>
      <c r="G3049"/>
      <c r="H3049"/>
      <c r="I3049"/>
      <c r="J3049"/>
      <c r="K3049"/>
      <c r="L3049"/>
      <c r="M3049"/>
      <c r="N3049" s="274" t="s">
        <v>4090</v>
      </c>
      <c r="O3049" s="399"/>
      <c r="P3049"/>
      <c r="Q3049" s="400">
        <f>(INDEX('Page 2 - Team Information'!$K$14:$AP$184,Y3049,X3049)*100)</f>
        <v>3</v>
      </c>
      <c r="R3049"/>
      <c r="S3049" t="s">
        <v>7060</v>
      </c>
      <c r="T3049"/>
      <c r="U3049"/>
      <c r="V3049"/>
      <c r="W3049"/>
      <c r="X3049" s="397">
        <v>30</v>
      </c>
      <c r="Y3049" s="397">
        <v>10</v>
      </c>
    </row>
    <row r="3050" spans="1:25" x14ac:dyDescent="0.25">
      <c r="A3050">
        <f>'Page 1 - General Information'!$G$12</f>
        <v>113361703</v>
      </c>
      <c r="B3050" t="str">
        <f>'Page 1 - General Information'!$G$16</f>
        <v>2532</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113361703</v>
      </c>
      <c r="B3051" t="str">
        <f>'Page 1 - General Information'!$G$16</f>
        <v>2532</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113361703</v>
      </c>
      <c r="B3052" t="str">
        <f>'Page 1 - General Information'!$G$16</f>
        <v>2532</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113361703</v>
      </c>
      <c r="B3053" t="str">
        <f>'Page 1 - General Information'!$G$16</f>
        <v>2532</v>
      </c>
      <c r="C3053" s="395" t="s">
        <v>19068</v>
      </c>
      <c r="D3053"/>
      <c r="E3053"/>
      <c r="F3053"/>
      <c r="G3053"/>
      <c r="H3053"/>
      <c r="I3053"/>
      <c r="J3053"/>
      <c r="K3053"/>
      <c r="L3053"/>
      <c r="M3053"/>
      <c r="N3053" t="s">
        <v>4101</v>
      </c>
      <c r="O3053" s="396">
        <f>INDEX('Page 2 - Team Information'!$K$14:$AP$184,Y3053,X3053)</f>
        <v>0.5</v>
      </c>
      <c r="P3053"/>
      <c r="Q3053"/>
      <c r="R3053"/>
      <c r="S3053" t="s">
        <v>7064</v>
      </c>
      <c r="T3053"/>
      <c r="U3053"/>
      <c r="V3053"/>
      <c r="W3053"/>
      <c r="X3053" s="397">
        <v>25</v>
      </c>
      <c r="Y3053" s="397">
        <v>11</v>
      </c>
    </row>
    <row r="3054" spans="1:25" x14ac:dyDescent="0.25">
      <c r="A3054">
        <f>'Page 1 - General Information'!$G$12</f>
        <v>113361703</v>
      </c>
      <c r="B3054" t="str">
        <f>'Page 1 - General Information'!$G$16</f>
        <v>2532</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113361703</v>
      </c>
      <c r="B3055" t="str">
        <f>'Page 1 - General Information'!$G$16</f>
        <v>2532</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113361703</v>
      </c>
      <c r="B3056" t="str">
        <f>'Page 1 - General Information'!$G$16</f>
        <v>2532</v>
      </c>
      <c r="C3056" s="395" t="s">
        <v>19068</v>
      </c>
      <c r="D3056"/>
      <c r="E3056"/>
      <c r="F3056"/>
      <c r="G3056"/>
      <c r="H3056"/>
      <c r="I3056"/>
      <c r="J3056"/>
      <c r="K3056"/>
      <c r="L3056"/>
      <c r="M3056"/>
      <c r="N3056" s="274" t="s">
        <v>4090</v>
      </c>
      <c r="O3056" s="399"/>
      <c r="P3056"/>
      <c r="Q3056" s="400">
        <f>(INDEX('Page 2 - Team Information'!$K$14:$AP$184,Y3056,X3056)*100)</f>
        <v>3</v>
      </c>
      <c r="R3056"/>
      <c r="S3056" t="s">
        <v>7067</v>
      </c>
      <c r="T3056"/>
      <c r="U3056"/>
      <c r="V3056"/>
      <c r="W3056"/>
      <c r="X3056" s="397">
        <v>29</v>
      </c>
      <c r="Y3056" s="397">
        <v>11</v>
      </c>
    </row>
    <row r="3057" spans="1:25" x14ac:dyDescent="0.25">
      <c r="A3057">
        <f>'Page 1 - General Information'!$G$12</f>
        <v>113361703</v>
      </c>
      <c r="B3057" t="str">
        <f>'Page 1 - General Information'!$G$16</f>
        <v>2532</v>
      </c>
      <c r="C3057" s="395" t="s">
        <v>19068</v>
      </c>
      <c r="D3057"/>
      <c r="E3057"/>
      <c r="F3057"/>
      <c r="G3057"/>
      <c r="H3057"/>
      <c r="I3057"/>
      <c r="J3057"/>
      <c r="K3057"/>
      <c r="L3057"/>
      <c r="M3057"/>
      <c r="N3057" s="274" t="s">
        <v>4090</v>
      </c>
      <c r="O3057" s="399"/>
      <c r="P3057"/>
      <c r="Q3057" s="400">
        <f>(INDEX('Page 2 - Team Information'!$K$14:$AP$184,Y3057,X3057)*100)</f>
        <v>3</v>
      </c>
      <c r="R3057"/>
      <c r="S3057" t="s">
        <v>7068</v>
      </c>
      <c r="T3057"/>
      <c r="U3057"/>
      <c r="V3057"/>
      <c r="W3057"/>
      <c r="X3057" s="397">
        <v>30</v>
      </c>
      <c r="Y3057" s="397">
        <v>11</v>
      </c>
    </row>
    <row r="3058" spans="1:25" x14ac:dyDescent="0.25">
      <c r="A3058">
        <f>'Page 1 - General Information'!$G$12</f>
        <v>113361703</v>
      </c>
      <c r="B3058" t="str">
        <f>'Page 1 - General Information'!$G$16</f>
        <v>2532</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113361703</v>
      </c>
      <c r="B3059" t="str">
        <f>'Page 1 - General Information'!$G$16</f>
        <v>2532</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113361703</v>
      </c>
      <c r="B3060" t="str">
        <f>'Page 1 - General Information'!$G$16</f>
        <v>2532</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113361703</v>
      </c>
      <c r="B3061" t="str">
        <f>'Page 1 - General Information'!$G$16</f>
        <v>2532</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113361703</v>
      </c>
      <c r="B3062" t="str">
        <f>'Page 1 - General Information'!$G$16</f>
        <v>2532</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113361703</v>
      </c>
      <c r="B3063" t="str">
        <f>'Page 1 - General Information'!$G$16</f>
        <v>2532</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113361703</v>
      </c>
      <c r="B3064" t="str">
        <f>'Page 1 - General Information'!$G$16</f>
        <v>2532</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113361703</v>
      </c>
      <c r="B3065" t="str">
        <f>'Page 1 - General Information'!$G$16</f>
        <v>2532</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113361703</v>
      </c>
      <c r="B3066" t="str">
        <f>'Page 1 - General Information'!$G$16</f>
        <v>2532</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113361703</v>
      </c>
      <c r="B3067" t="str">
        <f>'Page 1 - General Information'!$G$16</f>
        <v>2532</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113361703</v>
      </c>
      <c r="B3068" t="str">
        <f>'Page 1 - General Information'!$G$16</f>
        <v>2532</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113361703</v>
      </c>
      <c r="B3069" t="str">
        <f>'Page 1 - General Information'!$G$16</f>
        <v>2532</v>
      </c>
      <c r="C3069" s="395" t="s">
        <v>19068</v>
      </c>
      <c r="D3069"/>
      <c r="E3069"/>
      <c r="F3069"/>
      <c r="G3069"/>
      <c r="H3069"/>
      <c r="I3069"/>
      <c r="J3069"/>
      <c r="K3069"/>
      <c r="L3069"/>
      <c r="M3069"/>
      <c r="N3069" t="s">
        <v>4101</v>
      </c>
      <c r="O3069" s="396">
        <f>INDEX('Page 2 - Team Information'!$K$14:$AP$184,Y3069,X3069)</f>
        <v>1</v>
      </c>
      <c r="P3069"/>
      <c r="Q3069"/>
      <c r="R3069"/>
      <c r="S3069" t="s">
        <v>7080</v>
      </c>
      <c r="T3069"/>
      <c r="U3069"/>
      <c r="V3069"/>
      <c r="W3069"/>
      <c r="X3069" s="397">
        <v>25</v>
      </c>
      <c r="Y3069" s="397">
        <v>13</v>
      </c>
    </row>
    <row r="3070" spans="1:25" x14ac:dyDescent="0.25">
      <c r="A3070">
        <f>'Page 1 - General Information'!$G$12</f>
        <v>113361703</v>
      </c>
      <c r="B3070" t="str">
        <f>'Page 1 - General Information'!$G$16</f>
        <v>2532</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113361703</v>
      </c>
      <c r="B3071" t="str">
        <f>'Page 1 - General Information'!$G$16</f>
        <v>2532</v>
      </c>
      <c r="C3071" s="395" t="s">
        <v>19068</v>
      </c>
      <c r="D3071"/>
      <c r="E3071"/>
      <c r="F3071"/>
      <c r="G3071"/>
      <c r="H3071"/>
      <c r="I3071"/>
      <c r="J3071"/>
      <c r="K3071"/>
      <c r="L3071"/>
      <c r="M3071"/>
      <c r="N3071" t="s">
        <v>4101</v>
      </c>
      <c r="O3071" s="396">
        <f>INDEX('Page 2 - Team Information'!$K$14:$AP$184,Y3071,X3071)</f>
        <v>1.5</v>
      </c>
      <c r="P3071"/>
      <c r="Q3071"/>
      <c r="R3071"/>
      <c r="S3071" t="s">
        <v>7082</v>
      </c>
      <c r="T3071"/>
      <c r="U3071"/>
      <c r="V3071"/>
      <c r="W3071"/>
      <c r="X3071" s="397">
        <v>27</v>
      </c>
      <c r="Y3071" s="397">
        <v>13</v>
      </c>
    </row>
    <row r="3072" spans="1:25" x14ac:dyDescent="0.25">
      <c r="A3072">
        <f>'Page 1 - General Information'!$G$12</f>
        <v>113361703</v>
      </c>
      <c r="B3072" t="str">
        <f>'Page 1 - General Information'!$G$16</f>
        <v>2532</v>
      </c>
      <c r="C3072" s="395" t="s">
        <v>19068</v>
      </c>
      <c r="D3072"/>
      <c r="E3072"/>
      <c r="F3072"/>
      <c r="G3072"/>
      <c r="H3072"/>
      <c r="I3072"/>
      <c r="J3072"/>
      <c r="K3072"/>
      <c r="L3072"/>
      <c r="M3072"/>
      <c r="N3072" s="274" t="s">
        <v>4090</v>
      </c>
      <c r="O3072" s="399"/>
      <c r="P3072"/>
      <c r="Q3072" s="400">
        <f>(INDEX('Page 2 - Team Information'!$K$14:$AP$184,Y3072,X3072)*100)</f>
        <v>5</v>
      </c>
      <c r="R3072"/>
      <c r="S3072" t="s">
        <v>7083</v>
      </c>
      <c r="T3072"/>
      <c r="U3072"/>
      <c r="V3072"/>
      <c r="W3072"/>
      <c r="X3072" s="397">
        <v>29</v>
      </c>
      <c r="Y3072" s="397">
        <v>13</v>
      </c>
    </row>
    <row r="3073" spans="1:25" x14ac:dyDescent="0.25">
      <c r="A3073">
        <f>'Page 1 - General Information'!$G$12</f>
        <v>113361703</v>
      </c>
      <c r="B3073" t="str">
        <f>'Page 1 - General Information'!$G$16</f>
        <v>2532</v>
      </c>
      <c r="C3073" s="395" t="s">
        <v>19068</v>
      </c>
      <c r="D3073"/>
      <c r="E3073"/>
      <c r="F3073"/>
      <c r="G3073"/>
      <c r="H3073"/>
      <c r="I3073"/>
      <c r="J3073"/>
      <c r="K3073"/>
      <c r="L3073"/>
      <c r="M3073"/>
      <c r="N3073" s="274" t="s">
        <v>4090</v>
      </c>
      <c r="O3073" s="399"/>
      <c r="P3073"/>
      <c r="Q3073" s="400">
        <f>(INDEX('Page 2 - Team Information'!$K$14:$AP$184,Y3073,X3073)*100)</f>
        <v>5</v>
      </c>
      <c r="R3073"/>
      <c r="S3073" t="s">
        <v>7084</v>
      </c>
      <c r="T3073"/>
      <c r="U3073"/>
      <c r="V3073"/>
      <c r="W3073"/>
      <c r="X3073" s="397">
        <v>30</v>
      </c>
      <c r="Y3073" s="397">
        <v>13</v>
      </c>
    </row>
    <row r="3074" spans="1:25" x14ac:dyDescent="0.25">
      <c r="A3074">
        <f>'Page 1 - General Information'!$G$12</f>
        <v>113361703</v>
      </c>
      <c r="B3074" t="str">
        <f>'Page 1 - General Information'!$G$16</f>
        <v>2532</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113361703</v>
      </c>
      <c r="B3075" t="str">
        <f>'Page 1 - General Information'!$G$16</f>
        <v>2532</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113361703</v>
      </c>
      <c r="B3076" t="str">
        <f>'Page 1 - General Information'!$G$16</f>
        <v>2532</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113361703</v>
      </c>
      <c r="B3077" t="str">
        <f>'Page 1 - General Information'!$G$16</f>
        <v>2532</v>
      </c>
      <c r="C3077" s="395" t="s">
        <v>19068</v>
      </c>
      <c r="D3077"/>
      <c r="E3077"/>
      <c r="F3077"/>
      <c r="G3077"/>
      <c r="H3077"/>
      <c r="I3077"/>
      <c r="J3077"/>
      <c r="K3077"/>
      <c r="L3077"/>
      <c r="M3077"/>
      <c r="N3077" t="s">
        <v>4101</v>
      </c>
      <c r="O3077" s="396">
        <f>INDEX('Page 2 - Team Information'!$K$14:$AP$184,Y3077,X3077)</f>
        <v>1</v>
      </c>
      <c r="P3077"/>
      <c r="Q3077"/>
      <c r="R3077"/>
      <c r="S3077" t="s">
        <v>7088</v>
      </c>
      <c r="T3077"/>
      <c r="U3077"/>
      <c r="V3077"/>
      <c r="W3077"/>
      <c r="X3077" s="397">
        <v>25</v>
      </c>
      <c r="Y3077" s="397">
        <v>14</v>
      </c>
    </row>
    <row r="3078" spans="1:25" x14ac:dyDescent="0.25">
      <c r="A3078">
        <f>'Page 1 - General Information'!$G$12</f>
        <v>113361703</v>
      </c>
      <c r="B3078" t="str">
        <f>'Page 1 - General Information'!$G$16</f>
        <v>2532</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113361703</v>
      </c>
      <c r="B3079" t="str">
        <f>'Page 1 - General Information'!$G$16</f>
        <v>2532</v>
      </c>
      <c r="C3079" s="395" t="s">
        <v>19068</v>
      </c>
      <c r="D3079"/>
      <c r="E3079"/>
      <c r="F3079"/>
      <c r="G3079"/>
      <c r="H3079"/>
      <c r="I3079"/>
      <c r="J3079"/>
      <c r="K3079"/>
      <c r="L3079"/>
      <c r="M3079"/>
      <c r="N3079" t="s">
        <v>4101</v>
      </c>
      <c r="O3079" s="396">
        <f>INDEX('Page 2 - Team Information'!$K$14:$AP$184,Y3079,X3079)</f>
        <v>1</v>
      </c>
      <c r="P3079"/>
      <c r="Q3079"/>
      <c r="R3079"/>
      <c r="S3079" t="s">
        <v>7090</v>
      </c>
      <c r="T3079"/>
      <c r="U3079"/>
      <c r="V3079"/>
      <c r="W3079"/>
      <c r="X3079" s="397">
        <v>27</v>
      </c>
      <c r="Y3079" s="397">
        <v>14</v>
      </c>
    </row>
    <row r="3080" spans="1:25" x14ac:dyDescent="0.25">
      <c r="A3080">
        <f>'Page 1 - General Information'!$G$12</f>
        <v>113361703</v>
      </c>
      <c r="B3080" t="str">
        <f>'Page 1 - General Information'!$G$16</f>
        <v>2532</v>
      </c>
      <c r="C3080" s="395" t="s">
        <v>19068</v>
      </c>
      <c r="D3080"/>
      <c r="E3080"/>
      <c r="F3080"/>
      <c r="G3080"/>
      <c r="H3080"/>
      <c r="I3080"/>
      <c r="J3080"/>
      <c r="K3080"/>
      <c r="L3080"/>
      <c r="M3080"/>
      <c r="N3080" s="274" t="s">
        <v>4090</v>
      </c>
      <c r="O3080" s="399"/>
      <c r="P3080"/>
      <c r="Q3080" s="400">
        <f>(INDEX('Page 2 - Team Information'!$K$14:$AP$184,Y3080,X3080)*100)</f>
        <v>4</v>
      </c>
      <c r="R3080"/>
      <c r="S3080" t="s">
        <v>7091</v>
      </c>
      <c r="T3080"/>
      <c r="U3080"/>
      <c r="V3080"/>
      <c r="W3080"/>
      <c r="X3080" s="397">
        <v>29</v>
      </c>
      <c r="Y3080" s="397">
        <v>14</v>
      </c>
    </row>
    <row r="3081" spans="1:25" x14ac:dyDescent="0.25">
      <c r="A3081">
        <f>'Page 1 - General Information'!$G$12</f>
        <v>113361703</v>
      </c>
      <c r="B3081" t="str">
        <f>'Page 1 - General Information'!$G$16</f>
        <v>2532</v>
      </c>
      <c r="C3081" s="395" t="s">
        <v>19068</v>
      </c>
      <c r="D3081"/>
      <c r="E3081"/>
      <c r="F3081"/>
      <c r="G3081"/>
      <c r="H3081"/>
      <c r="I3081"/>
      <c r="J3081"/>
      <c r="K3081"/>
      <c r="L3081"/>
      <c r="M3081"/>
      <c r="N3081" s="274" t="s">
        <v>4090</v>
      </c>
      <c r="O3081" s="399"/>
      <c r="P3081"/>
      <c r="Q3081" s="400">
        <f>(INDEX('Page 2 - Team Information'!$K$14:$AP$184,Y3081,X3081)*100)</f>
        <v>4</v>
      </c>
      <c r="R3081"/>
      <c r="S3081" t="s">
        <v>7092</v>
      </c>
      <c r="T3081"/>
      <c r="U3081"/>
      <c r="V3081"/>
      <c r="W3081"/>
      <c r="X3081" s="397">
        <v>30</v>
      </c>
      <c r="Y3081" s="397">
        <v>14</v>
      </c>
    </row>
    <row r="3082" spans="1:25" x14ac:dyDescent="0.25">
      <c r="A3082">
        <f>'Page 1 - General Information'!$G$12</f>
        <v>113361703</v>
      </c>
      <c r="B3082" t="str">
        <f>'Page 1 - General Information'!$G$16</f>
        <v>2532</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113361703</v>
      </c>
      <c r="B3083" t="str">
        <f>'Page 1 - General Information'!$G$16</f>
        <v>2532</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113361703</v>
      </c>
      <c r="B3084" t="str">
        <f>'Page 1 - General Information'!$G$16</f>
        <v>2532</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113361703</v>
      </c>
      <c r="B3085" t="str">
        <f>'Page 1 - General Information'!$G$16</f>
        <v>2532</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113361703</v>
      </c>
      <c r="B3086" t="str">
        <f>'Page 1 - General Information'!$G$16</f>
        <v>2532</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113361703</v>
      </c>
      <c r="B3087" t="str">
        <f>'Page 1 - General Information'!$G$16</f>
        <v>2532</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113361703</v>
      </c>
      <c r="B3088" t="str">
        <f>'Page 1 - General Information'!$G$16</f>
        <v>2532</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113361703</v>
      </c>
      <c r="B3089" t="str">
        <f>'Page 1 - General Information'!$G$16</f>
        <v>2532</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113361703</v>
      </c>
      <c r="B3090" t="str">
        <f>'Page 1 - General Information'!$G$16</f>
        <v>2532</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113361703</v>
      </c>
      <c r="B3091" t="str">
        <f>'Page 1 - General Information'!$G$16</f>
        <v>2532</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113361703</v>
      </c>
      <c r="B3092" t="str">
        <f>'Page 1 - General Information'!$G$16</f>
        <v>2532</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113361703</v>
      </c>
      <c r="B3093" t="str">
        <f>'Page 1 - General Information'!$G$16</f>
        <v>2532</v>
      </c>
      <c r="C3093" s="395" t="s">
        <v>19068</v>
      </c>
      <c r="D3093"/>
      <c r="E3093"/>
      <c r="F3093"/>
      <c r="G3093"/>
      <c r="H3093"/>
      <c r="I3093"/>
      <c r="J3093"/>
      <c r="K3093"/>
      <c r="L3093"/>
      <c r="M3093"/>
      <c r="N3093" t="s">
        <v>4101</v>
      </c>
      <c r="O3093" s="396">
        <f>INDEX('Page 2 - Team Information'!$K$14:$AP$184,Y3093,X3093)</f>
        <v>1</v>
      </c>
      <c r="P3093"/>
      <c r="Q3093"/>
      <c r="R3093"/>
      <c r="S3093" t="s">
        <v>7104</v>
      </c>
      <c r="T3093"/>
      <c r="U3093"/>
      <c r="V3093"/>
      <c r="W3093"/>
      <c r="X3093" s="397">
        <v>25</v>
      </c>
      <c r="Y3093" s="397">
        <v>16</v>
      </c>
    </row>
    <row r="3094" spans="1:25" x14ac:dyDescent="0.25">
      <c r="A3094">
        <f>'Page 1 - General Information'!$G$12</f>
        <v>113361703</v>
      </c>
      <c r="B3094" t="str">
        <f>'Page 1 - General Information'!$G$16</f>
        <v>2532</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113361703</v>
      </c>
      <c r="B3095" t="str">
        <f>'Page 1 - General Information'!$G$16</f>
        <v>2532</v>
      </c>
      <c r="C3095" s="395" t="s">
        <v>19068</v>
      </c>
      <c r="D3095"/>
      <c r="E3095"/>
      <c r="F3095"/>
      <c r="G3095"/>
      <c r="H3095"/>
      <c r="I3095"/>
      <c r="J3095"/>
      <c r="K3095"/>
      <c r="L3095"/>
      <c r="M3095"/>
      <c r="N3095" t="s">
        <v>4101</v>
      </c>
      <c r="O3095" s="396">
        <f>INDEX('Page 2 - Team Information'!$K$14:$AP$184,Y3095,X3095)</f>
        <v>2</v>
      </c>
      <c r="P3095"/>
      <c r="Q3095"/>
      <c r="R3095"/>
      <c r="S3095" t="s">
        <v>7106</v>
      </c>
      <c r="T3095"/>
      <c r="U3095"/>
      <c r="V3095"/>
      <c r="W3095"/>
      <c r="X3095" s="397">
        <v>27</v>
      </c>
      <c r="Y3095" s="397">
        <v>16</v>
      </c>
    </row>
    <row r="3096" spans="1:25" x14ac:dyDescent="0.25">
      <c r="A3096">
        <f>'Page 1 - General Information'!$G$12</f>
        <v>113361703</v>
      </c>
      <c r="B3096" t="str">
        <f>'Page 1 - General Information'!$G$16</f>
        <v>2532</v>
      </c>
      <c r="C3096" s="395" t="s">
        <v>19068</v>
      </c>
      <c r="D3096"/>
      <c r="E3096"/>
      <c r="F3096"/>
      <c r="G3096"/>
      <c r="H3096"/>
      <c r="I3096"/>
      <c r="J3096"/>
      <c r="K3096"/>
      <c r="L3096"/>
      <c r="M3096"/>
      <c r="N3096" s="274" t="s">
        <v>4090</v>
      </c>
      <c r="O3096" s="399"/>
      <c r="P3096"/>
      <c r="Q3096" s="400">
        <f>(INDEX('Page 2 - Team Information'!$K$14:$AP$184,Y3096,X3096)*100)</f>
        <v>6</v>
      </c>
      <c r="R3096"/>
      <c r="S3096" t="s">
        <v>7107</v>
      </c>
      <c r="T3096"/>
      <c r="U3096"/>
      <c r="V3096"/>
      <c r="W3096"/>
      <c r="X3096" s="397">
        <v>29</v>
      </c>
      <c r="Y3096" s="397">
        <v>16</v>
      </c>
    </row>
    <row r="3097" spans="1:25" x14ac:dyDescent="0.25">
      <c r="A3097">
        <f>'Page 1 - General Information'!$G$12</f>
        <v>113361703</v>
      </c>
      <c r="B3097" t="str">
        <f>'Page 1 - General Information'!$G$16</f>
        <v>2532</v>
      </c>
      <c r="C3097" s="395" t="s">
        <v>19068</v>
      </c>
      <c r="D3097"/>
      <c r="E3097"/>
      <c r="F3097"/>
      <c r="G3097"/>
      <c r="H3097"/>
      <c r="I3097"/>
      <c r="J3097"/>
      <c r="K3097"/>
      <c r="L3097"/>
      <c r="M3097"/>
      <c r="N3097" s="274" t="s">
        <v>4090</v>
      </c>
      <c r="O3097" s="399"/>
      <c r="P3097"/>
      <c r="Q3097" s="400">
        <f>(INDEX('Page 2 - Team Information'!$K$14:$AP$184,Y3097,X3097)*100)</f>
        <v>6</v>
      </c>
      <c r="R3097"/>
      <c r="S3097" t="s">
        <v>7108</v>
      </c>
      <c r="T3097"/>
      <c r="U3097"/>
      <c r="V3097"/>
      <c r="W3097"/>
      <c r="X3097" s="397">
        <v>30</v>
      </c>
      <c r="Y3097" s="397">
        <v>16</v>
      </c>
    </row>
    <row r="3098" spans="1:25" x14ac:dyDescent="0.25">
      <c r="A3098">
        <f>'Page 1 - General Information'!$G$12</f>
        <v>113361703</v>
      </c>
      <c r="B3098" t="str">
        <f>'Page 1 - General Information'!$G$16</f>
        <v>2532</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113361703</v>
      </c>
      <c r="B3099" t="str">
        <f>'Page 1 - General Information'!$G$16</f>
        <v>2532</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113361703</v>
      </c>
      <c r="B3100" t="str">
        <f>'Page 1 - General Information'!$G$16</f>
        <v>2532</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113361703</v>
      </c>
      <c r="B3101" t="str">
        <f>'Page 1 - General Information'!$G$16</f>
        <v>2532</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f>'Page 1 - General Information'!$G$12</f>
        <v>113361703</v>
      </c>
      <c r="B3102" t="str">
        <f>'Page 1 - General Information'!$G$16</f>
        <v>2532</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113361703</v>
      </c>
      <c r="B3103" t="str">
        <f>'Page 1 - General Information'!$G$16</f>
        <v>2532</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f>'Page 1 - General Information'!$G$12</f>
        <v>113361703</v>
      </c>
      <c r="B3104" t="str">
        <f>'Page 1 - General Information'!$G$16</f>
        <v>2532</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113361703</v>
      </c>
      <c r="B3105" t="str">
        <f>'Page 1 - General Information'!$G$16</f>
        <v>2532</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113361703</v>
      </c>
      <c r="B3106" t="str">
        <f>'Page 1 - General Information'!$G$16</f>
        <v>2532</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113361703</v>
      </c>
      <c r="B3107" t="str">
        <f>'Page 1 - General Information'!$G$16</f>
        <v>2532</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113361703</v>
      </c>
      <c r="B3108" t="str">
        <f>'Page 1 - General Information'!$G$16</f>
        <v>2532</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113361703</v>
      </c>
      <c r="B3109" t="str">
        <f>'Page 1 - General Information'!$G$16</f>
        <v>2532</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f>'Page 1 - General Information'!$G$12</f>
        <v>113361703</v>
      </c>
      <c r="B3110" t="str">
        <f>'Page 1 - General Information'!$G$16</f>
        <v>2532</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113361703</v>
      </c>
      <c r="B3111" t="str">
        <f>'Page 1 - General Information'!$G$16</f>
        <v>2532</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f>'Page 1 - General Information'!$G$12</f>
        <v>113361703</v>
      </c>
      <c r="B3112" t="str">
        <f>'Page 1 - General Information'!$G$16</f>
        <v>2532</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113361703</v>
      </c>
      <c r="B3113" t="str">
        <f>'Page 1 - General Information'!$G$16</f>
        <v>2532</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113361703</v>
      </c>
      <c r="B3114" t="str">
        <f>'Page 1 - General Information'!$G$16</f>
        <v>2532</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113361703</v>
      </c>
      <c r="B3115" t="str">
        <f>'Page 1 - General Information'!$G$16</f>
        <v>2532</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113361703</v>
      </c>
      <c r="B3116" t="str">
        <f>'Page 1 - General Information'!$G$16</f>
        <v>2532</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113361703</v>
      </c>
      <c r="B3117" t="str">
        <f>'Page 1 - General Information'!$G$16</f>
        <v>2532</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113361703</v>
      </c>
      <c r="B3118" t="str">
        <f>'Page 1 - General Information'!$G$16</f>
        <v>2532</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113361703</v>
      </c>
      <c r="B3119" t="str">
        <f>'Page 1 - General Information'!$G$16</f>
        <v>2532</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113361703</v>
      </c>
      <c r="B3120" t="str">
        <f>'Page 1 - General Information'!$G$16</f>
        <v>2532</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113361703</v>
      </c>
      <c r="B3121" t="str">
        <f>'Page 1 - General Information'!$G$16</f>
        <v>2532</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113361703</v>
      </c>
      <c r="B3122" t="str">
        <f>'Page 1 - General Information'!$G$16</f>
        <v>2532</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113361703</v>
      </c>
      <c r="B3123" t="str">
        <f>'Page 1 - General Information'!$G$16</f>
        <v>2532</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113361703</v>
      </c>
      <c r="B3124" t="str">
        <f>'Page 1 - General Information'!$G$16</f>
        <v>2532</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113361703</v>
      </c>
      <c r="B3125" t="str">
        <f>'Page 1 - General Information'!$G$16</f>
        <v>2532</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f>'Page 1 - General Information'!$G$12</f>
        <v>113361703</v>
      </c>
      <c r="B3126" t="str">
        <f>'Page 1 - General Information'!$G$16</f>
        <v>2532</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113361703</v>
      </c>
      <c r="B3127" t="str">
        <f>'Page 1 - General Information'!$G$16</f>
        <v>2532</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f>'Page 1 - General Information'!$G$12</f>
        <v>113361703</v>
      </c>
      <c r="B3128" t="str">
        <f>'Page 1 - General Information'!$G$16</f>
        <v>2532</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113361703</v>
      </c>
      <c r="B3129" t="str">
        <f>'Page 1 - General Information'!$G$16</f>
        <v>2532</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113361703</v>
      </c>
      <c r="B3130" t="str">
        <f>'Page 1 - General Information'!$G$16</f>
        <v>2532</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113361703</v>
      </c>
      <c r="B3131" t="str">
        <f>'Page 1 - General Information'!$G$16</f>
        <v>2532</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113361703</v>
      </c>
      <c r="B3132" t="str">
        <f>'Page 1 - General Information'!$G$16</f>
        <v>2532</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113361703</v>
      </c>
      <c r="B3133" t="str">
        <f>'Page 1 - General Information'!$G$16</f>
        <v>2532</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f>'Page 1 - General Information'!$G$12</f>
        <v>113361703</v>
      </c>
      <c r="B3134" t="str">
        <f>'Page 1 - General Information'!$G$16</f>
        <v>2532</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113361703</v>
      </c>
      <c r="B3135" t="str">
        <f>'Page 1 - General Information'!$G$16</f>
        <v>2532</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f>'Page 1 - General Information'!$G$12</f>
        <v>113361703</v>
      </c>
      <c r="B3136" t="str">
        <f>'Page 1 - General Information'!$G$16</f>
        <v>2532</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113361703</v>
      </c>
      <c r="B3137" t="str">
        <f>'Page 1 - General Information'!$G$16</f>
        <v>2532</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113361703</v>
      </c>
      <c r="B3138" t="str">
        <f>'Page 1 - General Information'!$G$16</f>
        <v>2532</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113361703</v>
      </c>
      <c r="B3139" t="str">
        <f>'Page 1 - General Information'!$G$16</f>
        <v>2532</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113361703</v>
      </c>
      <c r="B3140" t="str">
        <f>'Page 1 - General Information'!$G$16</f>
        <v>2532</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113361703</v>
      </c>
      <c r="B3141" t="str">
        <f>'Page 1 - General Information'!$G$16</f>
        <v>2532</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f>'Page 1 - General Information'!$G$12</f>
        <v>113361703</v>
      </c>
      <c r="B3142" t="str">
        <f>'Page 1 - General Information'!$G$16</f>
        <v>2532</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113361703</v>
      </c>
      <c r="B3143" t="str">
        <f>'Page 1 - General Information'!$G$16</f>
        <v>2532</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113361703</v>
      </c>
      <c r="B3144" t="str">
        <f>'Page 1 - General Information'!$G$16</f>
        <v>2532</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113361703</v>
      </c>
      <c r="B3145" t="str">
        <f>'Page 1 - General Information'!$G$16</f>
        <v>2532</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113361703</v>
      </c>
      <c r="B3146" t="str">
        <f>'Page 1 - General Information'!$G$16</f>
        <v>2532</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113361703</v>
      </c>
      <c r="B3147" t="str">
        <f>'Page 1 - General Information'!$G$16</f>
        <v>2532</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113361703</v>
      </c>
      <c r="B3148" t="str">
        <f>'Page 1 - General Information'!$G$16</f>
        <v>2532</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113361703</v>
      </c>
      <c r="B3149" t="str">
        <f>'Page 1 - General Information'!$G$16</f>
        <v>2532</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113361703</v>
      </c>
      <c r="B3150" t="str">
        <f>'Page 1 - General Information'!$G$16</f>
        <v>2532</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113361703</v>
      </c>
      <c r="B3151" t="str">
        <f>'Page 1 - General Information'!$G$16</f>
        <v>2532</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113361703</v>
      </c>
      <c r="B3152" t="str">
        <f>'Page 1 - General Information'!$G$16</f>
        <v>2532</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113361703</v>
      </c>
      <c r="B3153" t="str">
        <f>'Page 1 - General Information'!$G$16</f>
        <v>2532</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113361703</v>
      </c>
      <c r="B3154" t="str">
        <f>'Page 1 - General Information'!$G$16</f>
        <v>2532</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113361703</v>
      </c>
      <c r="B3155" t="str">
        <f>'Page 1 - General Information'!$G$16</f>
        <v>2532</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113361703</v>
      </c>
      <c r="B3156" t="str">
        <f>'Page 1 - General Information'!$G$16</f>
        <v>2532</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113361703</v>
      </c>
      <c r="B3157" t="str">
        <f>'Page 1 - General Information'!$G$16</f>
        <v>2532</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113361703</v>
      </c>
      <c r="B3158" t="str">
        <f>'Page 1 - General Information'!$G$16</f>
        <v>2532</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113361703</v>
      </c>
      <c r="B3159" t="str">
        <f>'Page 1 - General Information'!$G$16</f>
        <v>2532</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113361703</v>
      </c>
      <c r="B3160" t="str">
        <f>'Page 1 - General Information'!$G$16</f>
        <v>2532</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113361703</v>
      </c>
      <c r="B3161" t="str">
        <f>'Page 1 - General Information'!$G$16</f>
        <v>2532</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113361703</v>
      </c>
      <c r="B3162" t="str">
        <f>'Page 1 - General Information'!$G$16</f>
        <v>2532</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113361703</v>
      </c>
      <c r="B3163" t="str">
        <f>'Page 1 - General Information'!$G$16</f>
        <v>2532</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113361703</v>
      </c>
      <c r="B3164" t="str">
        <f>'Page 1 - General Information'!$G$16</f>
        <v>2532</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113361703</v>
      </c>
      <c r="B3165" t="str">
        <f>'Page 1 - General Information'!$G$16</f>
        <v>2532</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f>'Page 1 - General Information'!$G$12</f>
        <v>113361703</v>
      </c>
      <c r="B3166" t="str">
        <f>'Page 1 - General Information'!$G$16</f>
        <v>2532</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113361703</v>
      </c>
      <c r="B3167" t="str">
        <f>'Page 1 - General Information'!$G$16</f>
        <v>2532</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113361703</v>
      </c>
      <c r="B3168" t="str">
        <f>'Page 1 - General Information'!$G$16</f>
        <v>2532</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113361703</v>
      </c>
      <c r="B3169" t="str">
        <f>'Page 1 - General Information'!$G$16</f>
        <v>2532</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113361703</v>
      </c>
      <c r="B3170" t="str">
        <f>'Page 1 - General Information'!$G$16</f>
        <v>2532</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113361703</v>
      </c>
      <c r="B3171" t="str">
        <f>'Page 1 - General Information'!$G$16</f>
        <v>2532</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113361703</v>
      </c>
      <c r="B3172" t="str">
        <f>'Page 1 - General Information'!$G$16</f>
        <v>2532</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113361703</v>
      </c>
      <c r="B3173" t="str">
        <f>'Page 1 - General Information'!$G$16</f>
        <v>2532</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113361703</v>
      </c>
      <c r="B3174" t="str">
        <f>'Page 1 - General Information'!$G$16</f>
        <v>2532</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113361703</v>
      </c>
      <c r="B3175" t="str">
        <f>'Page 1 - General Information'!$G$16</f>
        <v>2532</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113361703</v>
      </c>
      <c r="B3176" t="str">
        <f>'Page 1 - General Information'!$G$16</f>
        <v>2532</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113361703</v>
      </c>
      <c r="B3177" t="str">
        <f>'Page 1 - General Information'!$G$16</f>
        <v>2532</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113361703</v>
      </c>
      <c r="B3178" t="str">
        <f>'Page 1 - General Information'!$G$16</f>
        <v>2532</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113361703</v>
      </c>
      <c r="B3179" t="str">
        <f>'Page 1 - General Information'!$G$16</f>
        <v>2532</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113361703</v>
      </c>
      <c r="B3180" t="str">
        <f>'Page 1 - General Information'!$G$16</f>
        <v>2532</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113361703</v>
      </c>
      <c r="B3181" t="str">
        <f>'Page 1 - General Information'!$G$16</f>
        <v>2532</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113361703</v>
      </c>
      <c r="B3182" t="str">
        <f>'Page 1 - General Information'!$G$16</f>
        <v>2532</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113361703</v>
      </c>
      <c r="B3183" t="str">
        <f>'Page 1 - General Information'!$G$16</f>
        <v>2532</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113361703</v>
      </c>
      <c r="B3184" t="str">
        <f>'Page 1 - General Information'!$G$16</f>
        <v>2532</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113361703</v>
      </c>
      <c r="B3185" t="str">
        <f>'Page 1 - General Information'!$G$16</f>
        <v>2532</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113361703</v>
      </c>
      <c r="B3186" t="str">
        <f>'Page 1 - General Information'!$G$16</f>
        <v>2532</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113361703</v>
      </c>
      <c r="B3187" t="str">
        <f>'Page 1 - General Information'!$G$16</f>
        <v>2532</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113361703</v>
      </c>
      <c r="B3188" t="str">
        <f>'Page 1 - General Information'!$G$16</f>
        <v>2532</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113361703</v>
      </c>
      <c r="B3189" t="str">
        <f>'Page 1 - General Information'!$G$16</f>
        <v>2532</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113361703</v>
      </c>
      <c r="B3190" t="str">
        <f>'Page 1 - General Information'!$G$16</f>
        <v>2532</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113361703</v>
      </c>
      <c r="B3191" t="str">
        <f>'Page 1 - General Information'!$G$16</f>
        <v>2532</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113361703</v>
      </c>
      <c r="B3192" t="str">
        <f>'Page 1 - General Information'!$G$16</f>
        <v>2532</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113361703</v>
      </c>
      <c r="B3193" t="str">
        <f>'Page 1 - General Information'!$G$16</f>
        <v>2532</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113361703</v>
      </c>
      <c r="B3194" t="str">
        <f>'Page 1 - General Information'!$G$16</f>
        <v>2532</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113361703</v>
      </c>
      <c r="B3195" t="str">
        <f>'Page 1 - General Information'!$G$16</f>
        <v>2532</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113361703</v>
      </c>
      <c r="B3196" t="str">
        <f>'Page 1 - General Information'!$G$16</f>
        <v>2532</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113361703</v>
      </c>
      <c r="B3197" t="str">
        <f>'Page 1 - General Information'!$G$16</f>
        <v>2532</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113361703</v>
      </c>
      <c r="B3198" t="str">
        <f>'Page 1 - General Information'!$G$16</f>
        <v>2532</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113361703</v>
      </c>
      <c r="B3199" t="str">
        <f>'Page 1 - General Information'!$G$16</f>
        <v>2532</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113361703</v>
      </c>
      <c r="B3200" t="str">
        <f>'Page 1 - General Information'!$G$16</f>
        <v>2532</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113361703</v>
      </c>
      <c r="B3201" t="str">
        <f>'Page 1 - General Information'!$G$16</f>
        <v>2532</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113361703</v>
      </c>
      <c r="B3202" t="str">
        <f>'Page 1 - General Information'!$G$16</f>
        <v>2532</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113361703</v>
      </c>
      <c r="B3203" t="str">
        <f>'Page 1 - General Information'!$G$16</f>
        <v>2532</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113361703</v>
      </c>
      <c r="B3204" t="str">
        <f>'Page 1 - General Information'!$G$16</f>
        <v>2532</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113361703</v>
      </c>
      <c r="B3205" t="str">
        <f>'Page 1 - General Information'!$G$16</f>
        <v>2532</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113361703</v>
      </c>
      <c r="B3206" t="str">
        <f>'Page 1 - General Information'!$G$16</f>
        <v>2532</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113361703</v>
      </c>
      <c r="B3207" t="str">
        <f>'Page 1 - General Information'!$G$16</f>
        <v>2532</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113361703</v>
      </c>
      <c r="B3208" t="str">
        <f>'Page 1 - General Information'!$G$16</f>
        <v>2532</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113361703</v>
      </c>
      <c r="B3209" t="str">
        <f>'Page 1 - General Information'!$G$16</f>
        <v>2532</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113361703</v>
      </c>
      <c r="B3210" t="str">
        <f>'Page 1 - General Information'!$G$16</f>
        <v>2532</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113361703</v>
      </c>
      <c r="B3211" t="str">
        <f>'Page 1 - General Information'!$G$16</f>
        <v>2532</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113361703</v>
      </c>
      <c r="B3212" t="str">
        <f>'Page 1 - General Information'!$G$16</f>
        <v>2532</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113361703</v>
      </c>
      <c r="B3213" t="str">
        <f>'Page 1 - General Information'!$G$16</f>
        <v>2532</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113361703</v>
      </c>
      <c r="B3214" t="str">
        <f>'Page 1 - General Information'!$G$16</f>
        <v>2532</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113361703</v>
      </c>
      <c r="B3215" t="str">
        <f>'Page 1 - General Information'!$G$16</f>
        <v>2532</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113361703</v>
      </c>
      <c r="B3216" t="str">
        <f>'Page 1 - General Information'!$G$16</f>
        <v>2532</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113361703</v>
      </c>
      <c r="B3217" t="str">
        <f>'Page 1 - General Information'!$G$16</f>
        <v>2532</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113361703</v>
      </c>
      <c r="B3218" t="str">
        <f>'Page 1 - General Information'!$G$16</f>
        <v>2532</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113361703</v>
      </c>
      <c r="B3219" t="str">
        <f>'Page 1 - General Information'!$G$16</f>
        <v>2532</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113361703</v>
      </c>
      <c r="B3220" t="str">
        <f>'Page 1 - General Information'!$G$16</f>
        <v>2532</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113361703</v>
      </c>
      <c r="B3221" t="str">
        <f>'Page 1 - General Information'!$G$16</f>
        <v>2532</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f>'Page 1 - General Information'!$G$12</f>
        <v>113361703</v>
      </c>
      <c r="B3222" t="str">
        <f>'Page 1 - General Information'!$G$16</f>
        <v>2532</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113361703</v>
      </c>
      <c r="B3223" t="str">
        <f>'Page 1 - General Information'!$G$16</f>
        <v>2532</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113361703</v>
      </c>
      <c r="B3224" t="str">
        <f>'Page 1 - General Information'!$G$16</f>
        <v>2532</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113361703</v>
      </c>
      <c r="B3225" t="str">
        <f>'Page 1 - General Information'!$G$16</f>
        <v>2532</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113361703</v>
      </c>
      <c r="B3226" t="str">
        <f>'Page 1 - General Information'!$G$16</f>
        <v>2532</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113361703</v>
      </c>
      <c r="B3227" t="str">
        <f>'Page 1 - General Information'!$G$16</f>
        <v>2532</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113361703</v>
      </c>
      <c r="B3228" t="str">
        <f>'Page 1 - General Information'!$G$16</f>
        <v>2532</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113361703</v>
      </c>
      <c r="B3229" t="str">
        <f>'Page 1 - General Information'!$G$16</f>
        <v>2532</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113361703</v>
      </c>
      <c r="B3230" t="str">
        <f>'Page 1 - General Information'!$G$16</f>
        <v>2532</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113361703</v>
      </c>
      <c r="B3231" t="str">
        <f>'Page 1 - General Information'!$G$16</f>
        <v>2532</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113361703</v>
      </c>
      <c r="B3232" t="str">
        <f>'Page 1 - General Information'!$G$16</f>
        <v>2532</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113361703</v>
      </c>
      <c r="B3233" t="str">
        <f>'Page 1 - General Information'!$G$16</f>
        <v>2532</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113361703</v>
      </c>
      <c r="B3234" t="str">
        <f>'Page 1 - General Information'!$G$16</f>
        <v>2532</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113361703</v>
      </c>
      <c r="B3235" t="str">
        <f>'Page 1 - General Information'!$G$16</f>
        <v>2532</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113361703</v>
      </c>
      <c r="B3236" t="str">
        <f>'Page 1 - General Information'!$G$16</f>
        <v>2532</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113361703</v>
      </c>
      <c r="B3237" t="str">
        <f>'Page 1 - General Information'!$G$16</f>
        <v>2532</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113361703</v>
      </c>
      <c r="B3238" t="str">
        <f>'Page 1 - General Information'!$G$16</f>
        <v>2532</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113361703</v>
      </c>
      <c r="B3239" t="str">
        <f>'Page 1 - General Information'!$G$16</f>
        <v>2532</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113361703</v>
      </c>
      <c r="B3240" t="str">
        <f>'Page 1 - General Information'!$G$16</f>
        <v>2532</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113361703</v>
      </c>
      <c r="B3241" t="str">
        <f>'Page 1 - General Information'!$G$16</f>
        <v>2532</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113361703</v>
      </c>
      <c r="B3242" t="str">
        <f>'Page 1 - General Information'!$G$16</f>
        <v>2532</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113361703</v>
      </c>
      <c r="B3243" t="str">
        <f>'Page 1 - General Information'!$G$16</f>
        <v>2532</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113361703</v>
      </c>
      <c r="B3244" t="str">
        <f>'Page 1 - General Information'!$G$16</f>
        <v>2532</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113361703</v>
      </c>
      <c r="B3245" t="str">
        <f>'Page 1 - General Information'!$G$16</f>
        <v>2532</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113361703</v>
      </c>
      <c r="B3246" t="str">
        <f>'Page 1 - General Information'!$G$16</f>
        <v>2532</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113361703</v>
      </c>
      <c r="B3247" t="str">
        <f>'Page 1 - General Information'!$G$16</f>
        <v>2532</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113361703</v>
      </c>
      <c r="B3248" t="str">
        <f>'Page 1 - General Information'!$G$16</f>
        <v>2532</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113361703</v>
      </c>
      <c r="B3249" t="str">
        <f>'Page 1 - General Information'!$G$16</f>
        <v>2532</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113361703</v>
      </c>
      <c r="B3250" t="str">
        <f>'Page 1 - General Information'!$G$16</f>
        <v>2532</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113361703</v>
      </c>
      <c r="B3251" t="str">
        <f>'Page 1 - General Information'!$G$16</f>
        <v>2532</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113361703</v>
      </c>
      <c r="B3252" t="str">
        <f>'Page 1 - General Information'!$G$16</f>
        <v>2532</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113361703</v>
      </c>
      <c r="B3253" t="str">
        <f>'Page 1 - General Information'!$G$16</f>
        <v>2532</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113361703</v>
      </c>
      <c r="B3254" t="str">
        <f>'Page 1 - General Information'!$G$16</f>
        <v>2532</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113361703</v>
      </c>
      <c r="B3255" t="str">
        <f>'Page 1 - General Information'!$G$16</f>
        <v>2532</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113361703</v>
      </c>
      <c r="B3256" t="str">
        <f>'Page 1 - General Information'!$G$16</f>
        <v>2532</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113361703</v>
      </c>
      <c r="B3257" t="str">
        <f>'Page 1 - General Information'!$G$16</f>
        <v>2532</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113361703</v>
      </c>
      <c r="B3258" t="str">
        <f>'Page 1 - General Information'!$G$16</f>
        <v>2532</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113361703</v>
      </c>
      <c r="B3259" t="str">
        <f>'Page 1 - General Information'!$G$16</f>
        <v>2532</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113361703</v>
      </c>
      <c r="B3260" t="str">
        <f>'Page 1 - General Information'!$G$16</f>
        <v>2532</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113361703</v>
      </c>
      <c r="B3261" t="str">
        <f>'Page 1 - General Information'!$G$16</f>
        <v>2532</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113361703</v>
      </c>
      <c r="B3262" t="str">
        <f>'Page 1 - General Information'!$G$16</f>
        <v>2532</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113361703</v>
      </c>
      <c r="B3263" t="str">
        <f>'Page 1 - General Information'!$G$16</f>
        <v>2532</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113361703</v>
      </c>
      <c r="B3264" t="str">
        <f>'Page 1 - General Information'!$G$16</f>
        <v>2532</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113361703</v>
      </c>
      <c r="B3265" t="str">
        <f>'Page 1 - General Information'!$G$16</f>
        <v>2532</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113361703</v>
      </c>
      <c r="B3266" t="str">
        <f>'Page 1 - General Information'!$G$16</f>
        <v>2532</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113361703</v>
      </c>
      <c r="B3267" t="str">
        <f>'Page 1 - General Information'!$G$16</f>
        <v>2532</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113361703</v>
      </c>
      <c r="B3268" t="str">
        <f>'Page 1 - General Information'!$G$16</f>
        <v>2532</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113361703</v>
      </c>
      <c r="B3269" t="str">
        <f>'Page 1 - General Information'!$G$16</f>
        <v>2532</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113361703</v>
      </c>
      <c r="B3270" t="str">
        <f>'Page 1 - General Information'!$G$16</f>
        <v>2532</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113361703</v>
      </c>
      <c r="B3271" t="str">
        <f>'Page 1 - General Information'!$G$16</f>
        <v>2532</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113361703</v>
      </c>
      <c r="B3272" t="str">
        <f>'Page 1 - General Information'!$G$16</f>
        <v>2532</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113361703</v>
      </c>
      <c r="B3273" t="str">
        <f>'Page 1 - General Information'!$G$16</f>
        <v>2532</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113361703</v>
      </c>
      <c r="B3274" t="str">
        <f>'Page 1 - General Information'!$G$16</f>
        <v>2532</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113361703</v>
      </c>
      <c r="B3275" t="str">
        <f>'Page 1 - General Information'!$G$16</f>
        <v>2532</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113361703</v>
      </c>
      <c r="B3276" t="str">
        <f>'Page 1 - General Information'!$G$16</f>
        <v>2532</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113361703</v>
      </c>
      <c r="B3277" t="str">
        <f>'Page 1 - General Information'!$G$16</f>
        <v>2532</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113361703</v>
      </c>
      <c r="B3278" t="str">
        <f>'Page 1 - General Information'!$G$16</f>
        <v>2532</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113361703</v>
      </c>
      <c r="B3279" t="str">
        <f>'Page 1 - General Information'!$G$16</f>
        <v>2532</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113361703</v>
      </c>
      <c r="B3280" t="str">
        <f>'Page 1 - General Information'!$G$16</f>
        <v>2532</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113361703</v>
      </c>
      <c r="B3281" t="str">
        <f>'Page 1 - General Information'!$G$16</f>
        <v>2532</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113361703</v>
      </c>
      <c r="B3282" t="str">
        <f>'Page 1 - General Information'!$G$16</f>
        <v>2532</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113361703</v>
      </c>
      <c r="B3283" t="str">
        <f>'Page 1 - General Information'!$G$16</f>
        <v>2532</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113361703</v>
      </c>
      <c r="B3284" t="str">
        <f>'Page 1 - General Information'!$G$16</f>
        <v>2532</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113361703</v>
      </c>
      <c r="B3285" t="str">
        <f>'Page 1 - General Information'!$G$16</f>
        <v>2532</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113361703</v>
      </c>
      <c r="B3286" t="str">
        <f>'Page 1 - General Information'!$G$16</f>
        <v>2532</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113361703</v>
      </c>
      <c r="B3287" t="str">
        <f>'Page 1 - General Information'!$G$16</f>
        <v>2532</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113361703</v>
      </c>
      <c r="B3288" t="str">
        <f>'Page 1 - General Information'!$G$16</f>
        <v>2532</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113361703</v>
      </c>
      <c r="B3289" t="str">
        <f>'Page 1 - General Information'!$G$16</f>
        <v>2532</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113361703</v>
      </c>
      <c r="B3290" t="str">
        <f>'Page 1 - General Information'!$G$16</f>
        <v>2532</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113361703</v>
      </c>
      <c r="B3291" t="str">
        <f>'Page 1 - General Information'!$G$16</f>
        <v>2532</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113361703</v>
      </c>
      <c r="B3292" t="str">
        <f>'Page 1 - General Information'!$G$16</f>
        <v>2532</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113361703</v>
      </c>
      <c r="B3293" t="str">
        <f>'Page 1 - General Information'!$G$16</f>
        <v>2532</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113361703</v>
      </c>
      <c r="B3294" t="str">
        <f>'Page 1 - General Information'!$G$16</f>
        <v>2532</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113361703</v>
      </c>
      <c r="B3295" t="str">
        <f>'Page 1 - General Information'!$G$16</f>
        <v>2532</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113361703</v>
      </c>
      <c r="B3296" t="str">
        <f>'Page 1 - General Information'!$G$16</f>
        <v>2532</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113361703</v>
      </c>
      <c r="B3297" t="str">
        <f>'Page 1 - General Information'!$G$16</f>
        <v>2532</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113361703</v>
      </c>
      <c r="B3298" t="str">
        <f>'Page 1 - General Information'!$G$16</f>
        <v>2532</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113361703</v>
      </c>
      <c r="B3299" t="str">
        <f>'Page 1 - General Information'!$G$16</f>
        <v>2532</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113361703</v>
      </c>
      <c r="B3300" t="str">
        <f>'Page 1 - General Information'!$G$16</f>
        <v>2532</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113361703</v>
      </c>
      <c r="B3301" t="str">
        <f>'Page 1 - General Information'!$G$16</f>
        <v>2532</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113361703</v>
      </c>
      <c r="B3302" t="str">
        <f>'Page 1 - General Information'!$G$16</f>
        <v>2532</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113361703</v>
      </c>
      <c r="B3303" t="str">
        <f>'Page 1 - General Information'!$G$16</f>
        <v>2532</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113361703</v>
      </c>
      <c r="B3304" t="str">
        <f>'Page 1 - General Information'!$G$16</f>
        <v>2532</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113361703</v>
      </c>
      <c r="B3305" t="str">
        <f>'Page 1 - General Information'!$G$16</f>
        <v>2532</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113361703</v>
      </c>
      <c r="B3306" t="str">
        <f>'Page 1 - General Information'!$G$16</f>
        <v>2532</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113361703</v>
      </c>
      <c r="B3307" t="str">
        <f>'Page 1 - General Information'!$G$16</f>
        <v>2532</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113361703</v>
      </c>
      <c r="B3308" t="str">
        <f>'Page 1 - General Information'!$G$16</f>
        <v>2532</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113361703</v>
      </c>
      <c r="B3309" t="str">
        <f>'Page 1 - General Information'!$G$16</f>
        <v>2532</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113361703</v>
      </c>
      <c r="B3310" t="str">
        <f>'Page 1 - General Information'!$G$16</f>
        <v>2532</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113361703</v>
      </c>
      <c r="B3311" t="str">
        <f>'Page 1 - General Information'!$G$16</f>
        <v>2532</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113361703</v>
      </c>
      <c r="B3312" t="str">
        <f>'Page 1 - General Information'!$G$16</f>
        <v>2532</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113361703</v>
      </c>
      <c r="B3313" t="str">
        <f>'Page 1 - General Information'!$G$16</f>
        <v>2532</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113361703</v>
      </c>
      <c r="B3314" t="str">
        <f>'Page 1 - General Information'!$G$16</f>
        <v>2532</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113361703</v>
      </c>
      <c r="B3315" t="str">
        <f>'Page 1 - General Information'!$G$16</f>
        <v>2532</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113361703</v>
      </c>
      <c r="B3316" t="str">
        <f>'Page 1 - General Information'!$G$16</f>
        <v>2532</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113361703</v>
      </c>
      <c r="B3317" t="str">
        <f>'Page 1 - General Information'!$G$16</f>
        <v>2532</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113361703</v>
      </c>
      <c r="B3318" t="str">
        <f>'Page 1 - General Information'!$G$16</f>
        <v>2532</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113361703</v>
      </c>
      <c r="B3319" t="str">
        <f>'Page 1 - General Information'!$G$16</f>
        <v>2532</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113361703</v>
      </c>
      <c r="B3320" t="str">
        <f>'Page 1 - General Information'!$G$16</f>
        <v>2532</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113361703</v>
      </c>
      <c r="B3321" t="str">
        <f>'Page 1 - General Information'!$G$16</f>
        <v>2532</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113361703</v>
      </c>
      <c r="B3322" t="str">
        <f>'Page 1 - General Information'!$G$16</f>
        <v>2532</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113361703</v>
      </c>
      <c r="B3323" t="str">
        <f>'Page 1 - General Information'!$G$16</f>
        <v>2532</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113361703</v>
      </c>
      <c r="B3324" t="str">
        <f>'Page 1 - General Information'!$G$16</f>
        <v>2532</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113361703</v>
      </c>
      <c r="B3325" t="str">
        <f>'Page 1 - General Information'!$G$16</f>
        <v>2532</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113361703</v>
      </c>
      <c r="B3326" t="str">
        <f>'Page 1 - General Information'!$G$16</f>
        <v>2532</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113361703</v>
      </c>
      <c r="B3327" t="str">
        <f>'Page 1 - General Information'!$G$16</f>
        <v>2532</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113361703</v>
      </c>
      <c r="B3328" t="str">
        <f>'Page 1 - General Information'!$G$16</f>
        <v>2532</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113361703</v>
      </c>
      <c r="B3329" t="str">
        <f>'Page 1 - General Information'!$G$16</f>
        <v>2532</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113361703</v>
      </c>
      <c r="B3330" t="str">
        <f>'Page 1 - General Information'!$G$16</f>
        <v>2532</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113361703</v>
      </c>
      <c r="B3331" t="str">
        <f>'Page 1 - General Information'!$G$16</f>
        <v>2532</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113361703</v>
      </c>
      <c r="B3332" t="str">
        <f>'Page 1 - General Information'!$G$16</f>
        <v>2532</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113361703</v>
      </c>
      <c r="B3333" t="str">
        <f>'Page 1 - General Information'!$G$16</f>
        <v>2532</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113361703</v>
      </c>
      <c r="B3334" t="str">
        <f>'Page 1 - General Information'!$G$16</f>
        <v>2532</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113361703</v>
      </c>
      <c r="B3335" t="str">
        <f>'Page 1 - General Information'!$G$16</f>
        <v>2532</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113361703</v>
      </c>
      <c r="B3336" t="str">
        <f>'Page 1 - General Information'!$G$16</f>
        <v>2532</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113361703</v>
      </c>
      <c r="B3337" t="str">
        <f>'Page 1 - General Information'!$G$16</f>
        <v>2532</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113361703</v>
      </c>
      <c r="B3338" t="str">
        <f>'Page 1 - General Information'!$G$16</f>
        <v>2532</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113361703</v>
      </c>
      <c r="B3339" t="str">
        <f>'Page 1 - General Information'!$G$16</f>
        <v>2532</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113361703</v>
      </c>
      <c r="B3340" t="str">
        <f>'Page 1 - General Information'!$G$16</f>
        <v>2532</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113361703</v>
      </c>
      <c r="B3341" t="str">
        <f>'Page 1 - General Information'!$G$16</f>
        <v>2532</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113361703</v>
      </c>
      <c r="B3342" t="str">
        <f>'Page 1 - General Information'!$G$16</f>
        <v>2532</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113361703</v>
      </c>
      <c r="B3343" t="str">
        <f>'Page 1 - General Information'!$G$16</f>
        <v>2532</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113361703</v>
      </c>
      <c r="B3344" t="str">
        <f>'Page 1 - General Information'!$G$16</f>
        <v>2532</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113361703</v>
      </c>
      <c r="B3345" t="str">
        <f>'Page 1 - General Information'!$G$16</f>
        <v>2532</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113361703</v>
      </c>
      <c r="B3346" t="str">
        <f>'Page 1 - General Information'!$G$16</f>
        <v>2532</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113361703</v>
      </c>
      <c r="B3347" t="str">
        <f>'Page 1 - General Information'!$G$16</f>
        <v>2532</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113361703</v>
      </c>
      <c r="B3348" t="str">
        <f>'Page 1 - General Information'!$G$16</f>
        <v>2532</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113361703</v>
      </c>
      <c r="B3349" t="str">
        <f>'Page 1 - General Information'!$G$16</f>
        <v>2532</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113361703</v>
      </c>
      <c r="B3350" t="str">
        <f>'Page 1 - General Information'!$G$16</f>
        <v>2532</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113361703</v>
      </c>
      <c r="B3351" t="str">
        <f>'Page 1 - General Information'!$G$16</f>
        <v>2532</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113361703</v>
      </c>
      <c r="B3352" t="str">
        <f>'Page 1 - General Information'!$G$16</f>
        <v>2532</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113361703</v>
      </c>
      <c r="B3353" t="str">
        <f>'Page 1 - General Information'!$G$16</f>
        <v>2532</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113361703</v>
      </c>
      <c r="B3354" t="str">
        <f>'Page 1 - General Information'!$G$16</f>
        <v>2532</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113361703</v>
      </c>
      <c r="B3355" t="str">
        <f>'Page 1 - General Information'!$G$16</f>
        <v>2532</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113361703</v>
      </c>
      <c r="B3356" t="str">
        <f>'Page 1 - General Information'!$G$16</f>
        <v>2532</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113361703</v>
      </c>
      <c r="B3357" t="str">
        <f>'Page 1 - General Information'!$G$16</f>
        <v>2532</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f>'Page 1 - General Information'!$G$12</f>
        <v>113361703</v>
      </c>
      <c r="B3358" t="str">
        <f>'Page 1 - General Information'!$G$16</f>
        <v>2532</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113361703</v>
      </c>
      <c r="B3359" t="str">
        <f>'Page 1 - General Information'!$G$16</f>
        <v>2532</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113361703</v>
      </c>
      <c r="B3360" t="str">
        <f>'Page 1 - General Information'!$G$16</f>
        <v>2532</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f>'Page 1 - General Information'!$G$12</f>
        <v>113361703</v>
      </c>
      <c r="B3361" t="str">
        <f>'Page 1 - General Information'!$G$16</f>
        <v>2532</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113361703</v>
      </c>
      <c r="B3362" t="str">
        <f>'Page 1 - General Information'!$G$16</f>
        <v>2532</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113361703</v>
      </c>
      <c r="B3363" t="str">
        <f>'Page 1 - General Information'!$G$16</f>
        <v>2532</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113361703</v>
      </c>
      <c r="B3364" t="str">
        <f>'Page 1 - General Information'!$G$16</f>
        <v>2532</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113361703</v>
      </c>
      <c r="B3365" t="str">
        <f>'Page 1 - General Information'!$G$16</f>
        <v>2532</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f>'Page 1 - General Information'!$G$12</f>
        <v>113361703</v>
      </c>
      <c r="B3366" t="str">
        <f>'Page 1 - General Information'!$G$16</f>
        <v>2532</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113361703</v>
      </c>
      <c r="B3367" t="str">
        <f>'Page 1 - General Information'!$G$16</f>
        <v>2532</v>
      </c>
      <c r="C3367" s="395" t="s">
        <v>19068</v>
      </c>
      <c r="D3367"/>
      <c r="E3367"/>
      <c r="F3367"/>
      <c r="G3367"/>
      <c r="H3367"/>
      <c r="I3367"/>
      <c r="J3367"/>
      <c r="K3367"/>
      <c r="L3367"/>
      <c r="M3367"/>
      <c r="N3367" t="s">
        <v>4101</v>
      </c>
      <c r="O3367" s="396">
        <f>INDEX('Page 2 - Team Information'!$K$14:$AP$184,Y3367,X3367)</f>
        <v>0</v>
      </c>
      <c r="P3367"/>
      <c r="Q3367"/>
      <c r="R3367"/>
      <c r="S3367" t="s">
        <v>7378</v>
      </c>
      <c r="T3367"/>
      <c r="U3367"/>
      <c r="V3367"/>
      <c r="W3367"/>
      <c r="X3367" s="397">
        <v>27</v>
      </c>
      <c r="Y3367" s="397">
        <v>50</v>
      </c>
    </row>
    <row r="3368" spans="1:25" x14ac:dyDescent="0.25">
      <c r="A3368">
        <f>'Page 1 - General Information'!$G$12</f>
        <v>113361703</v>
      </c>
      <c r="B3368" t="str">
        <f>'Page 1 - General Information'!$G$16</f>
        <v>2532</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113361703</v>
      </c>
      <c r="B3369" t="str">
        <f>'Page 1 - General Information'!$G$16</f>
        <v>2532</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113361703</v>
      </c>
      <c r="B3370" t="str">
        <f>'Page 1 - General Information'!$G$16</f>
        <v>2532</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113361703</v>
      </c>
      <c r="B3371" t="str">
        <f>'Page 1 - General Information'!$G$16</f>
        <v>2532</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113361703</v>
      </c>
      <c r="B3372" t="str">
        <f>'Page 1 - General Information'!$G$16</f>
        <v>2532</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113361703</v>
      </c>
      <c r="B3373" t="str">
        <f>'Page 1 - General Information'!$G$16</f>
        <v>2532</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113361703</v>
      </c>
      <c r="B3374" t="str">
        <f>'Page 1 - General Information'!$G$16</f>
        <v>2532</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113361703</v>
      </c>
      <c r="B3375" t="str">
        <f>'Page 1 - General Information'!$G$16</f>
        <v>2532</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113361703</v>
      </c>
      <c r="B3376" t="str">
        <f>'Page 1 - General Information'!$G$16</f>
        <v>2532</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f>'Page 1 - General Information'!$G$12</f>
        <v>113361703</v>
      </c>
      <c r="B3377" t="str">
        <f>'Page 1 - General Information'!$G$16</f>
        <v>2532</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113361703</v>
      </c>
      <c r="B3378" t="str">
        <f>'Page 1 - General Information'!$G$16</f>
        <v>2532</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113361703</v>
      </c>
      <c r="B3379" t="str">
        <f>'Page 1 - General Information'!$G$16</f>
        <v>2532</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113361703</v>
      </c>
      <c r="B3380" t="str">
        <f>'Page 1 - General Information'!$G$16</f>
        <v>2532</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113361703</v>
      </c>
      <c r="B3381" t="str">
        <f>'Page 1 - General Information'!$G$16</f>
        <v>2532</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25">
      <c r="A3382">
        <f>'Page 1 - General Information'!$G$12</f>
        <v>113361703</v>
      </c>
      <c r="B3382" t="str">
        <f>'Page 1 - General Information'!$G$16</f>
        <v>2532</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113361703</v>
      </c>
      <c r="B3383" t="str">
        <f>'Page 1 - General Information'!$G$16</f>
        <v>2532</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f>'Page 1 - General Information'!$G$12</f>
        <v>113361703</v>
      </c>
      <c r="B3384" t="str">
        <f>'Page 1 - General Information'!$G$16</f>
        <v>2532</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f>'Page 1 - General Information'!$G$12</f>
        <v>113361703</v>
      </c>
      <c r="B3385" t="str">
        <f>'Page 1 - General Information'!$G$16</f>
        <v>2532</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113361703</v>
      </c>
      <c r="B3386" t="str">
        <f>'Page 1 - General Information'!$G$16</f>
        <v>2532</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113361703</v>
      </c>
      <c r="B3387" t="str">
        <f>'Page 1 - General Information'!$G$16</f>
        <v>2532</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113361703</v>
      </c>
      <c r="B3388" t="str">
        <f>'Page 1 - General Information'!$G$16</f>
        <v>2532</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113361703</v>
      </c>
      <c r="B3389" t="str">
        <f>'Page 1 - General Information'!$G$16</f>
        <v>2532</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f>'Page 1 - General Information'!$G$12</f>
        <v>113361703</v>
      </c>
      <c r="B3390" t="str">
        <f>'Page 1 - General Information'!$G$16</f>
        <v>2532</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113361703</v>
      </c>
      <c r="B3391" t="str">
        <f>'Page 1 - General Information'!$G$16</f>
        <v>2532</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25">
      <c r="A3392">
        <f>'Page 1 - General Information'!$G$12</f>
        <v>113361703</v>
      </c>
      <c r="B3392" t="str">
        <f>'Page 1 - General Information'!$G$16</f>
        <v>2532</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113361703</v>
      </c>
      <c r="B3393" t="str">
        <f>'Page 1 - General Information'!$G$16</f>
        <v>2532</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113361703</v>
      </c>
      <c r="B3394" t="str">
        <f>'Page 1 - General Information'!$G$16</f>
        <v>2532</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113361703</v>
      </c>
      <c r="B3395" t="str">
        <f>'Page 1 - General Information'!$G$16</f>
        <v>2532</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113361703</v>
      </c>
      <c r="B3396" t="str">
        <f>'Page 1 - General Information'!$G$16</f>
        <v>2532</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113361703</v>
      </c>
      <c r="B3397" t="str">
        <f>'Page 1 - General Information'!$G$16</f>
        <v>2532</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113361703</v>
      </c>
      <c r="B3398" t="str">
        <f>'Page 1 - General Information'!$G$16</f>
        <v>2532</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113361703</v>
      </c>
      <c r="B3399" t="str">
        <f>'Page 1 - General Information'!$G$16</f>
        <v>2532</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113361703</v>
      </c>
      <c r="B3400" t="str">
        <f>'Page 1 - General Information'!$G$16</f>
        <v>2532</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113361703</v>
      </c>
      <c r="B3401" t="str">
        <f>'Page 1 - General Information'!$G$16</f>
        <v>2532</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113361703</v>
      </c>
      <c r="B3402" t="str">
        <f>'Page 1 - General Information'!$G$16</f>
        <v>2532</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113361703</v>
      </c>
      <c r="B3403" t="str">
        <f>'Page 1 - General Information'!$G$16</f>
        <v>2532</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113361703</v>
      </c>
      <c r="B3404" t="str">
        <f>'Page 1 - General Information'!$G$16</f>
        <v>2532</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113361703</v>
      </c>
      <c r="B3405" t="str">
        <f>'Page 1 - General Information'!$G$16</f>
        <v>2532</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113361703</v>
      </c>
      <c r="B3406" t="str">
        <f>'Page 1 - General Information'!$G$16</f>
        <v>2532</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113361703</v>
      </c>
      <c r="B3407" t="str">
        <f>'Page 1 - General Information'!$G$16</f>
        <v>2532</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113361703</v>
      </c>
      <c r="B3408" t="str">
        <f>'Page 1 - General Information'!$G$16</f>
        <v>2532</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113361703</v>
      </c>
      <c r="B3409" t="str">
        <f>'Page 1 - General Information'!$G$16</f>
        <v>2532</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113361703</v>
      </c>
      <c r="B3410" t="str">
        <f>'Page 1 - General Information'!$G$16</f>
        <v>2532</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113361703</v>
      </c>
      <c r="B3411" t="str">
        <f>'Page 1 - General Information'!$G$16</f>
        <v>2532</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113361703</v>
      </c>
      <c r="B3412" t="str">
        <f>'Page 1 - General Information'!$G$16</f>
        <v>2532</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113361703</v>
      </c>
      <c r="B3413" t="str">
        <f>'Page 1 - General Information'!$G$16</f>
        <v>2532</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113361703</v>
      </c>
      <c r="B3414" t="str">
        <f>'Page 1 - General Information'!$G$16</f>
        <v>2532</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113361703</v>
      </c>
      <c r="B3415" t="str">
        <f>'Page 1 - General Information'!$G$16</f>
        <v>2532</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113361703</v>
      </c>
      <c r="B3416" t="str">
        <f>'Page 1 - General Information'!$G$16</f>
        <v>2532</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f>'Page 1 - General Information'!$G$12</f>
        <v>113361703</v>
      </c>
      <c r="B3417" t="str">
        <f>'Page 1 - General Information'!$G$16</f>
        <v>2532</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113361703</v>
      </c>
      <c r="B3418" t="str">
        <f>'Page 1 - General Information'!$G$16</f>
        <v>2532</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113361703</v>
      </c>
      <c r="B3419" t="str">
        <f>'Page 1 - General Information'!$G$16</f>
        <v>2532</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113361703</v>
      </c>
      <c r="B3420" t="str">
        <f>'Page 1 - General Information'!$G$16</f>
        <v>2532</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113361703</v>
      </c>
      <c r="B3421" t="str">
        <f>'Page 1 - General Information'!$G$16</f>
        <v>2532</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113361703</v>
      </c>
      <c r="B3422" t="str">
        <f>'Page 1 - General Information'!$G$16</f>
        <v>2532</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113361703</v>
      </c>
      <c r="B3423" t="str">
        <f>'Page 1 - General Information'!$G$16</f>
        <v>2532</v>
      </c>
      <c r="C3423" s="395" t="s">
        <v>19068</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25">
      <c r="A3424">
        <f>'Page 1 - General Information'!$G$12</f>
        <v>113361703</v>
      </c>
      <c r="B3424" t="str">
        <f>'Page 1 - General Information'!$G$16</f>
        <v>2532</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113361703</v>
      </c>
      <c r="B3425" t="str">
        <f>'Page 1 - General Information'!$G$16</f>
        <v>2532</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113361703</v>
      </c>
      <c r="B3426" t="str">
        <f>'Page 1 - General Information'!$G$16</f>
        <v>2532</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113361703</v>
      </c>
      <c r="B3427" t="str">
        <f>'Page 1 - General Information'!$G$16</f>
        <v>2532</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113361703</v>
      </c>
      <c r="B3428" t="str">
        <f>'Page 1 - General Information'!$G$16</f>
        <v>2532</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113361703</v>
      </c>
      <c r="B3429" t="str">
        <f>'Page 1 - General Information'!$G$16</f>
        <v>2532</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113361703</v>
      </c>
      <c r="B3430" t="str">
        <f>'Page 1 - General Information'!$G$16</f>
        <v>2532</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113361703</v>
      </c>
      <c r="B3431" t="str">
        <f>'Page 1 - General Information'!$G$16</f>
        <v>2532</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113361703</v>
      </c>
      <c r="B3432" t="str">
        <f>'Page 1 - General Information'!$G$16</f>
        <v>2532</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113361703</v>
      </c>
      <c r="B3433" t="str">
        <f>'Page 1 - General Information'!$G$16</f>
        <v>2532</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113361703</v>
      </c>
      <c r="B3434" t="str">
        <f>'Page 1 - General Information'!$G$16</f>
        <v>2532</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113361703</v>
      </c>
      <c r="B3435" t="str">
        <f>'Page 1 - General Information'!$G$16</f>
        <v>2532</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113361703</v>
      </c>
      <c r="B3436" t="str">
        <f>'Page 1 - General Information'!$G$16</f>
        <v>2532</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113361703</v>
      </c>
      <c r="B3437" t="str">
        <f>'Page 1 - General Information'!$G$16</f>
        <v>2532</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113361703</v>
      </c>
      <c r="B3438" t="str">
        <f>'Page 1 - General Information'!$G$16</f>
        <v>2532</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113361703</v>
      </c>
      <c r="B3439" t="str">
        <f>'Page 1 - General Information'!$G$16</f>
        <v>2532</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113361703</v>
      </c>
      <c r="B3440" t="str">
        <f>'Page 1 - General Information'!$G$16</f>
        <v>2532</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113361703</v>
      </c>
      <c r="B3441" t="str">
        <f>'Page 1 - General Information'!$G$16</f>
        <v>2532</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113361703</v>
      </c>
      <c r="B3442" t="str">
        <f>'Page 1 - General Information'!$G$16</f>
        <v>2532</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113361703</v>
      </c>
      <c r="B3443" t="str">
        <f>'Page 1 - General Information'!$G$16</f>
        <v>2532</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113361703</v>
      </c>
      <c r="B3444" t="str">
        <f>'Page 1 - General Information'!$G$16</f>
        <v>2532</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113361703</v>
      </c>
      <c r="B3445" t="str">
        <f>'Page 1 - General Information'!$G$16</f>
        <v>2532</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113361703</v>
      </c>
      <c r="B3446" t="str">
        <f>'Page 1 - General Information'!$G$16</f>
        <v>2532</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113361703</v>
      </c>
      <c r="B3447" t="str">
        <f>'Page 1 - General Information'!$G$16</f>
        <v>2532</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113361703</v>
      </c>
      <c r="B3448" t="str">
        <f>'Page 1 - General Information'!$G$16</f>
        <v>2532</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f>'Page 1 - General Information'!$G$12</f>
        <v>113361703</v>
      </c>
      <c r="B3449" t="str">
        <f>'Page 1 - General Information'!$G$16</f>
        <v>2532</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113361703</v>
      </c>
      <c r="B3450" t="str">
        <f>'Page 1 - General Information'!$G$16</f>
        <v>2532</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113361703</v>
      </c>
      <c r="B3451" t="str">
        <f>'Page 1 - General Information'!$G$16</f>
        <v>2532</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113361703</v>
      </c>
      <c r="B3452" t="str">
        <f>'Page 1 - General Information'!$G$16</f>
        <v>2532</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113361703</v>
      </c>
      <c r="B3453" t="str">
        <f>'Page 1 - General Information'!$G$16</f>
        <v>2532</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f>'Page 1 - General Information'!$G$12</f>
        <v>113361703</v>
      </c>
      <c r="B3454" t="str">
        <f>'Page 1 - General Information'!$G$16</f>
        <v>2532</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113361703</v>
      </c>
      <c r="B3455" t="str">
        <f>'Page 1 - General Information'!$G$16</f>
        <v>2532</v>
      </c>
      <c r="C3455" s="395" t="s">
        <v>19068</v>
      </c>
      <c r="D3455"/>
      <c r="E3455"/>
      <c r="F3455"/>
      <c r="G3455"/>
      <c r="H3455"/>
      <c r="I3455"/>
      <c r="J3455"/>
      <c r="K3455"/>
      <c r="L3455"/>
      <c r="M3455"/>
      <c r="N3455" t="s">
        <v>4101</v>
      </c>
      <c r="O3455" s="396">
        <f>INDEX('Page 2 - Team Information'!$K$14:$AP$184,Y3455,X3455)</f>
        <v>0</v>
      </c>
      <c r="P3455"/>
      <c r="Q3455"/>
      <c r="R3455"/>
      <c r="S3455" t="s">
        <v>7466</v>
      </c>
      <c r="T3455"/>
      <c r="U3455"/>
      <c r="V3455"/>
      <c r="W3455"/>
      <c r="X3455" s="397">
        <v>27</v>
      </c>
      <c r="Y3455" s="397">
        <v>61</v>
      </c>
    </row>
    <row r="3456" spans="1:25" x14ac:dyDescent="0.25">
      <c r="A3456">
        <f>'Page 1 - General Information'!$G$12</f>
        <v>113361703</v>
      </c>
      <c r="B3456" t="str">
        <f>'Page 1 - General Information'!$G$16</f>
        <v>2532</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113361703</v>
      </c>
      <c r="B3457" t="str">
        <f>'Page 1 - General Information'!$G$16</f>
        <v>2532</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113361703</v>
      </c>
      <c r="B3458" t="str">
        <f>'Page 1 - General Information'!$G$16</f>
        <v>2532</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113361703</v>
      </c>
      <c r="B3459" t="str">
        <f>'Page 1 - General Information'!$G$16</f>
        <v>2532</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113361703</v>
      </c>
      <c r="B3460" t="str">
        <f>'Page 1 - General Information'!$G$16</f>
        <v>2532</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113361703</v>
      </c>
      <c r="B3461" t="str">
        <f>'Page 1 - General Information'!$G$16</f>
        <v>2532</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113361703</v>
      </c>
      <c r="B3462" t="str">
        <f>'Page 1 - General Information'!$G$16</f>
        <v>2532</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113361703</v>
      </c>
      <c r="B3463" t="str">
        <f>'Page 1 - General Information'!$G$16</f>
        <v>2532</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113361703</v>
      </c>
      <c r="B3464" t="str">
        <f>'Page 1 - General Information'!$G$16</f>
        <v>2532</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113361703</v>
      </c>
      <c r="B3465" t="str">
        <f>'Page 1 - General Information'!$G$16</f>
        <v>2532</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113361703</v>
      </c>
      <c r="B3466" t="str">
        <f>'Page 1 - General Information'!$G$16</f>
        <v>2532</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113361703</v>
      </c>
      <c r="B3467" t="str">
        <f>'Page 1 - General Information'!$G$16</f>
        <v>2532</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113361703</v>
      </c>
      <c r="B3468" t="str">
        <f>'Page 1 - General Information'!$G$16</f>
        <v>2532</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113361703</v>
      </c>
      <c r="B3469" t="str">
        <f>'Page 1 - General Information'!$G$16</f>
        <v>2532</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113361703</v>
      </c>
      <c r="B3470" t="str">
        <f>'Page 1 - General Information'!$G$16</f>
        <v>2532</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113361703</v>
      </c>
      <c r="B3471" t="str">
        <f>'Page 1 - General Information'!$G$16</f>
        <v>2532</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113361703</v>
      </c>
      <c r="B3472" t="str">
        <f>'Page 1 - General Information'!$G$16</f>
        <v>2532</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f>'Page 1 - General Information'!$G$12</f>
        <v>113361703</v>
      </c>
      <c r="B3473" t="str">
        <f>'Page 1 - General Information'!$G$16</f>
        <v>2532</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113361703</v>
      </c>
      <c r="B3474" t="str">
        <f>'Page 1 - General Information'!$G$16</f>
        <v>2532</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113361703</v>
      </c>
      <c r="B3475" t="str">
        <f>'Page 1 - General Information'!$G$16</f>
        <v>2532</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113361703</v>
      </c>
      <c r="B3476" t="str">
        <f>'Page 1 - General Information'!$G$16</f>
        <v>2532</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113361703</v>
      </c>
      <c r="B3477" t="str">
        <f>'Page 1 - General Information'!$G$16</f>
        <v>2532</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113361703</v>
      </c>
      <c r="B3478" t="str">
        <f>'Page 1 - General Information'!$G$16</f>
        <v>2532</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113361703</v>
      </c>
      <c r="B3479" t="str">
        <f>'Page 1 - General Information'!$G$16</f>
        <v>2532</v>
      </c>
      <c r="C3479" s="395" t="s">
        <v>19068</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25">
      <c r="A3480">
        <f>'Page 1 - General Information'!$G$12</f>
        <v>113361703</v>
      </c>
      <c r="B3480" t="str">
        <f>'Page 1 - General Information'!$G$16</f>
        <v>2532</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f>'Page 1 - General Information'!$G$12</f>
        <v>113361703</v>
      </c>
      <c r="B3481" t="str">
        <f>'Page 1 - General Information'!$G$16</f>
        <v>2532</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113361703</v>
      </c>
      <c r="B3482" t="str">
        <f>'Page 1 - General Information'!$G$16</f>
        <v>2532</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113361703</v>
      </c>
      <c r="B3483" t="str">
        <f>'Page 1 - General Information'!$G$16</f>
        <v>2532</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113361703</v>
      </c>
      <c r="B3484" t="str">
        <f>'Page 1 - General Information'!$G$16</f>
        <v>2532</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113361703</v>
      </c>
      <c r="B3485" t="str">
        <f>'Page 1 - General Information'!$G$16</f>
        <v>2532</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f>'Page 1 - General Information'!$G$12</f>
        <v>113361703</v>
      </c>
      <c r="B3486" t="str">
        <f>'Page 1 - General Information'!$G$16</f>
        <v>2532</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113361703</v>
      </c>
      <c r="B3487" t="str">
        <f>'Page 1 - General Information'!$G$16</f>
        <v>2532</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113361703</v>
      </c>
      <c r="B3488" t="str">
        <f>'Page 1 - General Information'!$G$16</f>
        <v>2532</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f>'Page 1 - General Information'!$G$12</f>
        <v>113361703</v>
      </c>
      <c r="B3489" t="str">
        <f>'Page 1 - General Information'!$G$16</f>
        <v>2532</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113361703</v>
      </c>
      <c r="B3490" t="str">
        <f>'Page 1 - General Information'!$G$16</f>
        <v>2532</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113361703</v>
      </c>
      <c r="B3491" t="str">
        <f>'Page 1 - General Information'!$G$16</f>
        <v>2532</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113361703</v>
      </c>
      <c r="B3492" t="str">
        <f>'Page 1 - General Information'!$G$16</f>
        <v>2532</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113361703</v>
      </c>
      <c r="B3493" t="str">
        <f>'Page 1 - General Information'!$G$16</f>
        <v>2532</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f>'Page 1 - General Information'!$G$12</f>
        <v>113361703</v>
      </c>
      <c r="B3494" t="str">
        <f>'Page 1 - General Information'!$G$16</f>
        <v>2532</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113361703</v>
      </c>
      <c r="B3495" t="str">
        <f>'Page 1 - General Information'!$G$16</f>
        <v>2532</v>
      </c>
      <c r="C3495" s="395" t="s">
        <v>19068</v>
      </c>
      <c r="D3495"/>
      <c r="E3495"/>
      <c r="F3495"/>
      <c r="G3495"/>
      <c r="H3495"/>
      <c r="I3495"/>
      <c r="J3495"/>
      <c r="K3495"/>
      <c r="L3495"/>
      <c r="M3495"/>
      <c r="N3495" t="s">
        <v>4101</v>
      </c>
      <c r="O3495" s="396">
        <f>INDEX('Page 2 - Team Information'!$K$14:$AP$184,Y3495,X3495)</f>
        <v>0</v>
      </c>
      <c r="P3495"/>
      <c r="Q3495"/>
      <c r="R3495"/>
      <c r="S3495" t="s">
        <v>7506</v>
      </c>
      <c r="T3495"/>
      <c r="U3495"/>
      <c r="V3495"/>
      <c r="W3495"/>
      <c r="X3495" s="397">
        <v>27</v>
      </c>
      <c r="Y3495" s="397">
        <v>66</v>
      </c>
    </row>
    <row r="3496" spans="1:25" x14ac:dyDescent="0.25">
      <c r="A3496">
        <f>'Page 1 - General Information'!$G$12</f>
        <v>113361703</v>
      </c>
      <c r="B3496" t="str">
        <f>'Page 1 - General Information'!$G$16</f>
        <v>2532</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113361703</v>
      </c>
      <c r="B3497" t="str">
        <f>'Page 1 - General Information'!$G$16</f>
        <v>2532</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113361703</v>
      </c>
      <c r="B3498" t="str">
        <f>'Page 1 - General Information'!$G$16</f>
        <v>2532</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113361703</v>
      </c>
      <c r="B3499" t="str">
        <f>'Page 1 - General Information'!$G$16</f>
        <v>2532</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113361703</v>
      </c>
      <c r="B3500" t="str">
        <f>'Page 1 - General Information'!$G$16</f>
        <v>2532</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113361703</v>
      </c>
      <c r="B3501" t="str">
        <f>'Page 1 - General Information'!$G$16</f>
        <v>2532</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113361703</v>
      </c>
      <c r="B3502" t="str">
        <f>'Page 1 - General Information'!$G$16</f>
        <v>2532</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113361703</v>
      </c>
      <c r="B3503" t="str">
        <f>'Page 1 - General Information'!$G$16</f>
        <v>2532</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113361703</v>
      </c>
      <c r="B3504" t="str">
        <f>'Page 1 - General Information'!$G$16</f>
        <v>2532</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f>'Page 1 - General Information'!$G$12</f>
        <v>113361703</v>
      </c>
      <c r="B3505" t="str">
        <f>'Page 1 - General Information'!$G$16</f>
        <v>2532</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113361703</v>
      </c>
      <c r="B3506" t="str">
        <f>'Page 1 - General Information'!$G$16</f>
        <v>2532</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113361703</v>
      </c>
      <c r="B3507" t="str">
        <f>'Page 1 - General Information'!$G$16</f>
        <v>2532</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113361703</v>
      </c>
      <c r="B3508" t="str">
        <f>'Page 1 - General Information'!$G$16</f>
        <v>2532</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113361703</v>
      </c>
      <c r="B3509" t="str">
        <f>'Page 1 - General Information'!$G$16</f>
        <v>2532</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25">
      <c r="A3510">
        <f>'Page 1 - General Information'!$G$12</f>
        <v>113361703</v>
      </c>
      <c r="B3510" t="str">
        <f>'Page 1 - General Information'!$G$16</f>
        <v>2532</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113361703</v>
      </c>
      <c r="B3511" t="str">
        <f>'Page 1 - General Information'!$G$16</f>
        <v>2532</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f>'Page 1 - General Information'!$G$12</f>
        <v>113361703</v>
      </c>
      <c r="B3512" t="str">
        <f>'Page 1 - General Information'!$G$16</f>
        <v>2532</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f>'Page 1 - General Information'!$G$12</f>
        <v>113361703</v>
      </c>
      <c r="B3513" t="str">
        <f>'Page 1 - General Information'!$G$16</f>
        <v>2532</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113361703</v>
      </c>
      <c r="B3514" t="str">
        <f>'Page 1 - General Information'!$G$16</f>
        <v>2532</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113361703</v>
      </c>
      <c r="B3515" t="str">
        <f>'Page 1 - General Information'!$G$16</f>
        <v>2532</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113361703</v>
      </c>
      <c r="B3516" t="str">
        <f>'Page 1 - General Information'!$G$16</f>
        <v>2532</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113361703</v>
      </c>
      <c r="B3517" t="str">
        <f>'Page 1 - General Information'!$G$16</f>
        <v>2532</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113361703</v>
      </c>
      <c r="B3518" t="str">
        <f>'Page 1 - General Information'!$G$16</f>
        <v>2532</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113361703</v>
      </c>
      <c r="B3519" t="str">
        <f>'Page 1 - General Information'!$G$16</f>
        <v>2532</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f>'Page 1 - General Information'!$G$12</f>
        <v>113361703</v>
      </c>
      <c r="B3520" t="str">
        <f>'Page 1 - General Information'!$G$16</f>
        <v>2532</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113361703</v>
      </c>
      <c r="B3521" t="str">
        <f>'Page 1 - General Information'!$G$16</f>
        <v>2532</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113361703</v>
      </c>
      <c r="B3522" t="str">
        <f>'Page 1 - General Information'!$G$16</f>
        <v>2532</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113361703</v>
      </c>
      <c r="B3523" t="str">
        <f>'Page 1 - General Information'!$G$16</f>
        <v>2532</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113361703</v>
      </c>
      <c r="B3524" t="str">
        <f>'Page 1 - General Information'!$G$16</f>
        <v>2532</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113361703</v>
      </c>
      <c r="B3525" t="str">
        <f>'Page 1 - General Information'!$G$16</f>
        <v>2532</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113361703</v>
      </c>
      <c r="B3526" t="str">
        <f>'Page 1 - General Information'!$G$16</f>
        <v>2532</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113361703</v>
      </c>
      <c r="B3527" t="str">
        <f>'Page 1 - General Information'!$G$16</f>
        <v>2532</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113361703</v>
      </c>
      <c r="B3528" t="str">
        <f>'Page 1 - General Information'!$G$16</f>
        <v>2532</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113361703</v>
      </c>
      <c r="B3529" t="str">
        <f>'Page 1 - General Information'!$G$16</f>
        <v>2532</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113361703</v>
      </c>
      <c r="B3530" t="str">
        <f>'Page 1 - General Information'!$G$16</f>
        <v>2532</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113361703</v>
      </c>
      <c r="B3531" t="str">
        <f>'Page 1 - General Information'!$G$16</f>
        <v>2532</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113361703</v>
      </c>
      <c r="B3532" t="str">
        <f>'Page 1 - General Information'!$G$16</f>
        <v>2532</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113361703</v>
      </c>
      <c r="B3533" t="str">
        <f>'Page 1 - General Information'!$G$16</f>
        <v>2532</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113361703</v>
      </c>
      <c r="B3534" t="str">
        <f>'Page 1 - General Information'!$G$16</f>
        <v>2532</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113361703</v>
      </c>
      <c r="B3535" t="str">
        <f>'Page 1 - General Information'!$G$16</f>
        <v>2532</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113361703</v>
      </c>
      <c r="B3536" t="str">
        <f>'Page 1 - General Information'!$G$16</f>
        <v>2532</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113361703</v>
      </c>
      <c r="B3537" t="str">
        <f>'Page 1 - General Information'!$G$16</f>
        <v>2532</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113361703</v>
      </c>
      <c r="B3538" t="str">
        <f>'Page 1 - General Information'!$G$16</f>
        <v>2532</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113361703</v>
      </c>
      <c r="B3539" t="str">
        <f>'Page 1 - General Information'!$G$16</f>
        <v>2532</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113361703</v>
      </c>
      <c r="B3540" t="str">
        <f>'Page 1 - General Information'!$G$16</f>
        <v>2532</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113361703</v>
      </c>
      <c r="B3541" t="str">
        <f>'Page 1 - General Information'!$G$16</f>
        <v>2532</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113361703</v>
      </c>
      <c r="B3542" t="str">
        <f>'Page 1 - General Information'!$G$16</f>
        <v>2532</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113361703</v>
      </c>
      <c r="B3543" t="str">
        <f>'Page 1 - General Information'!$G$16</f>
        <v>2532</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113361703</v>
      </c>
      <c r="B3544" t="str">
        <f>'Page 1 - General Information'!$G$16</f>
        <v>2532</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f>'Page 1 - General Information'!$G$12</f>
        <v>113361703</v>
      </c>
      <c r="B3545" t="str">
        <f>'Page 1 - General Information'!$G$16</f>
        <v>2532</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113361703</v>
      </c>
      <c r="B3546" t="str">
        <f>'Page 1 - General Information'!$G$16</f>
        <v>2532</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113361703</v>
      </c>
      <c r="B3547" t="str">
        <f>'Page 1 - General Information'!$G$16</f>
        <v>2532</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113361703</v>
      </c>
      <c r="B3548" t="str">
        <f>'Page 1 - General Information'!$G$16</f>
        <v>2532</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113361703</v>
      </c>
      <c r="B3549" t="str">
        <f>'Page 1 - General Information'!$G$16</f>
        <v>2532</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113361703</v>
      </c>
      <c r="B3550" t="str">
        <f>'Page 1 - General Information'!$G$16</f>
        <v>2532</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113361703</v>
      </c>
      <c r="B3551" t="str">
        <f>'Page 1 - General Information'!$G$16</f>
        <v>2532</v>
      </c>
      <c r="C3551" s="395" t="s">
        <v>19068</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25">
      <c r="A3552">
        <f>'Page 1 - General Information'!$G$12</f>
        <v>113361703</v>
      </c>
      <c r="B3552" t="str">
        <f>'Page 1 - General Information'!$G$16</f>
        <v>2532</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113361703</v>
      </c>
      <c r="B3553" t="str">
        <f>'Page 1 - General Information'!$G$16</f>
        <v>2532</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113361703</v>
      </c>
      <c r="B3554" t="str">
        <f>'Page 1 - General Information'!$G$16</f>
        <v>2532</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113361703</v>
      </c>
      <c r="B3555" t="str">
        <f>'Page 1 - General Information'!$G$16</f>
        <v>2532</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113361703</v>
      </c>
      <c r="B3556" t="str">
        <f>'Page 1 - General Information'!$G$16</f>
        <v>2532</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113361703</v>
      </c>
      <c r="B3557" t="str">
        <f>'Page 1 - General Information'!$G$16</f>
        <v>2532</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113361703</v>
      </c>
      <c r="B3558" t="str">
        <f>'Page 1 - General Information'!$G$16</f>
        <v>2532</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113361703</v>
      </c>
      <c r="B3559" t="str">
        <f>'Page 1 - General Information'!$G$16</f>
        <v>2532</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113361703</v>
      </c>
      <c r="B3560" t="str">
        <f>'Page 1 - General Information'!$G$16</f>
        <v>2532</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113361703</v>
      </c>
      <c r="B3561" t="str">
        <f>'Page 1 - General Information'!$G$16</f>
        <v>2532</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113361703</v>
      </c>
      <c r="B3562" t="str">
        <f>'Page 1 - General Information'!$G$16</f>
        <v>2532</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113361703</v>
      </c>
      <c r="B3563" t="str">
        <f>'Page 1 - General Information'!$G$16</f>
        <v>2532</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113361703</v>
      </c>
      <c r="B3564" t="str">
        <f>'Page 1 - General Information'!$G$16</f>
        <v>2532</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113361703</v>
      </c>
      <c r="B3565" t="str">
        <f>'Page 1 - General Information'!$G$16</f>
        <v>2532</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113361703</v>
      </c>
      <c r="B3566" t="str">
        <f>'Page 1 - General Information'!$G$16</f>
        <v>2532</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113361703</v>
      </c>
      <c r="B3567" t="str">
        <f>'Page 1 - General Information'!$G$16</f>
        <v>2532</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113361703</v>
      </c>
      <c r="B3568" t="str">
        <f>'Page 1 - General Information'!$G$16</f>
        <v>2532</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113361703</v>
      </c>
      <c r="B3569" t="str">
        <f>'Page 1 - General Information'!$G$16</f>
        <v>2532</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113361703</v>
      </c>
      <c r="B3570" t="str">
        <f>'Page 1 - General Information'!$G$16</f>
        <v>2532</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113361703</v>
      </c>
      <c r="B3571" t="str">
        <f>'Page 1 - General Information'!$G$16</f>
        <v>2532</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113361703</v>
      </c>
      <c r="B3572" t="str">
        <f>'Page 1 - General Information'!$G$16</f>
        <v>2532</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113361703</v>
      </c>
      <c r="B3573" t="str">
        <f>'Page 1 - General Information'!$G$16</f>
        <v>2532</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113361703</v>
      </c>
      <c r="B3574" t="str">
        <f>'Page 1 - General Information'!$G$16</f>
        <v>2532</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113361703</v>
      </c>
      <c r="B3575" t="str">
        <f>'Page 1 - General Information'!$G$16</f>
        <v>2532</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113361703</v>
      </c>
      <c r="B3576" t="str">
        <f>'Page 1 - General Information'!$G$16</f>
        <v>2532</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f>'Page 1 - General Information'!$G$12</f>
        <v>113361703</v>
      </c>
      <c r="B3577" t="str">
        <f>'Page 1 - General Information'!$G$16</f>
        <v>2532</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113361703</v>
      </c>
      <c r="B3578" t="str">
        <f>'Page 1 - General Information'!$G$16</f>
        <v>2532</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113361703</v>
      </c>
      <c r="B3579" t="str">
        <f>'Page 1 - General Information'!$G$16</f>
        <v>2532</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113361703</v>
      </c>
      <c r="B3580" t="str">
        <f>'Page 1 - General Information'!$G$16</f>
        <v>2532</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113361703</v>
      </c>
      <c r="B3581" t="str">
        <f>'Page 1 - General Information'!$G$16</f>
        <v>2532</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f>'Page 1 - General Information'!$G$12</f>
        <v>113361703</v>
      </c>
      <c r="B3582" t="str">
        <f>'Page 1 - General Information'!$G$16</f>
        <v>2532</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113361703</v>
      </c>
      <c r="B3583" t="str">
        <f>'Page 1 - General Information'!$G$16</f>
        <v>2532</v>
      </c>
      <c r="C3583" s="395" t="s">
        <v>19068</v>
      </c>
      <c r="D3583"/>
      <c r="E3583"/>
      <c r="F3583"/>
      <c r="G3583"/>
      <c r="H3583"/>
      <c r="I3583"/>
      <c r="J3583"/>
      <c r="K3583"/>
      <c r="L3583"/>
      <c r="M3583"/>
      <c r="N3583" t="s">
        <v>4101</v>
      </c>
      <c r="O3583" s="396">
        <f>INDEX('Page 2 - Team Information'!$K$14:$AP$184,Y3583,X3583)</f>
        <v>0</v>
      </c>
      <c r="P3583"/>
      <c r="Q3583"/>
      <c r="R3583"/>
      <c r="S3583" t="s">
        <v>7594</v>
      </c>
      <c r="T3583"/>
      <c r="U3583"/>
      <c r="V3583"/>
      <c r="W3583"/>
      <c r="X3583" s="397">
        <v>27</v>
      </c>
      <c r="Y3583" s="397">
        <v>77</v>
      </c>
    </row>
    <row r="3584" spans="1:25" x14ac:dyDescent="0.25">
      <c r="A3584">
        <f>'Page 1 - General Information'!$G$12</f>
        <v>113361703</v>
      </c>
      <c r="B3584" t="str">
        <f>'Page 1 - General Information'!$G$16</f>
        <v>2532</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113361703</v>
      </c>
      <c r="B3585" t="str">
        <f>'Page 1 - General Information'!$G$16</f>
        <v>2532</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113361703</v>
      </c>
      <c r="B3586" t="str">
        <f>'Page 1 - General Information'!$G$16</f>
        <v>2532</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113361703</v>
      </c>
      <c r="B3587" t="str">
        <f>'Page 1 - General Information'!$G$16</f>
        <v>2532</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113361703</v>
      </c>
      <c r="B3588" t="str">
        <f>'Page 1 - General Information'!$G$16</f>
        <v>2532</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113361703</v>
      </c>
      <c r="B3589" t="str">
        <f>'Page 1 - General Information'!$G$16</f>
        <v>2532</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113361703</v>
      </c>
      <c r="B3590" t="str">
        <f>'Page 1 - General Information'!$G$16</f>
        <v>2532</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113361703</v>
      </c>
      <c r="B3591" t="str">
        <f>'Page 1 - General Information'!$G$16</f>
        <v>2532</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113361703</v>
      </c>
      <c r="B3592" t="str">
        <f>'Page 1 - General Information'!$G$16</f>
        <v>2532</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113361703</v>
      </c>
      <c r="B3593" t="str">
        <f>'Page 1 - General Information'!$G$16</f>
        <v>2532</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113361703</v>
      </c>
      <c r="B3594" t="str">
        <f>'Page 1 - General Information'!$G$16</f>
        <v>2532</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113361703</v>
      </c>
      <c r="B3595" t="str">
        <f>'Page 1 - General Information'!$G$16</f>
        <v>2532</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113361703</v>
      </c>
      <c r="B3596" t="str">
        <f>'Page 1 - General Information'!$G$16</f>
        <v>2532</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113361703</v>
      </c>
      <c r="B3597" t="str">
        <f>'Page 1 - General Information'!$G$16</f>
        <v>2532</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f>'Page 1 - General Information'!$G$12</f>
        <v>113361703</v>
      </c>
      <c r="B3598" t="str">
        <f>'Page 1 - General Information'!$G$16</f>
        <v>2532</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113361703</v>
      </c>
      <c r="B3599" t="str">
        <f>'Page 1 - General Information'!$G$16</f>
        <v>2532</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113361703</v>
      </c>
      <c r="B3600" t="str">
        <f>'Page 1 - General Information'!$G$16</f>
        <v>2532</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f>'Page 1 - General Information'!$G$12</f>
        <v>113361703</v>
      </c>
      <c r="B3601" t="str">
        <f>'Page 1 - General Information'!$G$16</f>
        <v>2532</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113361703</v>
      </c>
      <c r="B3602" t="str">
        <f>'Page 1 - General Information'!$G$16</f>
        <v>2532</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113361703</v>
      </c>
      <c r="B3603" t="str">
        <f>'Page 1 - General Information'!$G$16</f>
        <v>2532</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113361703</v>
      </c>
      <c r="B3604" t="str">
        <f>'Page 1 - General Information'!$G$16</f>
        <v>2532</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113361703</v>
      </c>
      <c r="B3605" t="str">
        <f>'Page 1 - General Information'!$G$16</f>
        <v>2532</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113361703</v>
      </c>
      <c r="B3606" t="str">
        <f>'Page 1 - General Information'!$G$16</f>
        <v>2532</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113361703</v>
      </c>
      <c r="B3607" t="str">
        <f>'Page 1 - General Information'!$G$16</f>
        <v>2532</v>
      </c>
      <c r="C3607" s="395" t="s">
        <v>19068</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25">
      <c r="A3608">
        <f>'Page 1 - General Information'!$G$12</f>
        <v>113361703</v>
      </c>
      <c r="B3608" t="str">
        <f>'Page 1 - General Information'!$G$16</f>
        <v>2532</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113361703</v>
      </c>
      <c r="B3609" t="str">
        <f>'Page 1 - General Information'!$G$16</f>
        <v>2532</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113361703</v>
      </c>
      <c r="B3610" t="str">
        <f>'Page 1 - General Information'!$G$16</f>
        <v>2532</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113361703</v>
      </c>
      <c r="B3611" t="str">
        <f>'Page 1 - General Information'!$G$16</f>
        <v>2532</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113361703</v>
      </c>
      <c r="B3612" t="str">
        <f>'Page 1 - General Information'!$G$16</f>
        <v>2532</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113361703</v>
      </c>
      <c r="B3613" t="str">
        <f>'Page 1 - General Information'!$G$16</f>
        <v>2532</v>
      </c>
      <c r="C3613" s="395" t="s">
        <v>19068</v>
      </c>
      <c r="D3613"/>
      <c r="E3613"/>
      <c r="F3613"/>
      <c r="G3613"/>
      <c r="H3613"/>
      <c r="I3613"/>
      <c r="J3613"/>
      <c r="K3613"/>
      <c r="L3613"/>
      <c r="M3613"/>
      <c r="N3613" t="s">
        <v>4101</v>
      </c>
      <c r="O3613" s="396">
        <f>INDEX('Page 2 - Team Information'!$K$14:$AP$184,Y3613,X3613)</f>
        <v>1</v>
      </c>
      <c r="P3613"/>
      <c r="Q3613"/>
      <c r="R3613"/>
      <c r="S3613" t="s">
        <v>7624</v>
      </c>
      <c r="T3613"/>
      <c r="U3613"/>
      <c r="V3613"/>
      <c r="W3613"/>
      <c r="X3613" s="397">
        <v>25</v>
      </c>
      <c r="Y3613" s="397">
        <v>81</v>
      </c>
    </row>
    <row r="3614" spans="1:25" x14ac:dyDescent="0.25">
      <c r="A3614">
        <f>'Page 1 - General Information'!$G$12</f>
        <v>113361703</v>
      </c>
      <c r="B3614" t="str">
        <f>'Page 1 - General Information'!$G$16</f>
        <v>2532</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113361703</v>
      </c>
      <c r="B3615" t="str">
        <f>'Page 1 - General Information'!$G$16</f>
        <v>2532</v>
      </c>
      <c r="C3615" s="395" t="s">
        <v>19068</v>
      </c>
      <c r="D3615"/>
      <c r="E3615"/>
      <c r="F3615"/>
      <c r="G3615"/>
      <c r="H3615"/>
      <c r="I3615"/>
      <c r="J3615"/>
      <c r="K3615"/>
      <c r="L3615"/>
      <c r="M3615"/>
      <c r="N3615" t="s">
        <v>4101</v>
      </c>
      <c r="O3615" s="396">
        <f>INDEX('Page 2 - Team Information'!$K$14:$AP$184,Y3615,X3615)</f>
        <v>1</v>
      </c>
      <c r="P3615"/>
      <c r="Q3615"/>
      <c r="R3615"/>
      <c r="S3615" t="s">
        <v>7626</v>
      </c>
      <c r="T3615"/>
      <c r="U3615"/>
      <c r="V3615"/>
      <c r="W3615"/>
      <c r="X3615" s="397">
        <v>27</v>
      </c>
      <c r="Y3615" s="397">
        <v>81</v>
      </c>
    </row>
    <row r="3616" spans="1:25" x14ac:dyDescent="0.25">
      <c r="A3616">
        <f>'Page 1 - General Information'!$G$12</f>
        <v>113361703</v>
      </c>
      <c r="B3616" t="str">
        <f>'Page 1 - General Information'!$G$16</f>
        <v>2532</v>
      </c>
      <c r="C3616" s="395" t="s">
        <v>19068</v>
      </c>
      <c r="D3616"/>
      <c r="E3616"/>
      <c r="F3616"/>
      <c r="G3616"/>
      <c r="H3616"/>
      <c r="I3616"/>
      <c r="J3616"/>
      <c r="K3616"/>
      <c r="L3616"/>
      <c r="M3616"/>
      <c r="N3616" s="274" t="s">
        <v>4090</v>
      </c>
      <c r="O3616" s="399"/>
      <c r="P3616"/>
      <c r="Q3616" s="400">
        <f>(INDEX('Page 2 - Team Information'!$K$14:$AP$184,Y3616,X3616)*100)</f>
        <v>6</v>
      </c>
      <c r="R3616"/>
      <c r="S3616" t="s">
        <v>7627</v>
      </c>
      <c r="T3616"/>
      <c r="U3616"/>
      <c r="V3616"/>
      <c r="W3616"/>
      <c r="X3616" s="397">
        <v>29</v>
      </c>
      <c r="Y3616" s="397">
        <v>81</v>
      </c>
    </row>
    <row r="3617" spans="1:25" x14ac:dyDescent="0.25">
      <c r="A3617">
        <f>'Page 1 - General Information'!$G$12</f>
        <v>113361703</v>
      </c>
      <c r="B3617" t="str">
        <f>'Page 1 - General Information'!$G$16</f>
        <v>2532</v>
      </c>
      <c r="C3617" s="395" t="s">
        <v>19068</v>
      </c>
      <c r="D3617"/>
      <c r="E3617"/>
      <c r="F3617"/>
      <c r="G3617"/>
      <c r="H3617"/>
      <c r="I3617"/>
      <c r="J3617"/>
      <c r="K3617"/>
      <c r="L3617"/>
      <c r="M3617"/>
      <c r="N3617" s="274" t="s">
        <v>4090</v>
      </c>
      <c r="O3617" s="399"/>
      <c r="P3617"/>
      <c r="Q3617" s="400">
        <f>(INDEX('Page 2 - Team Information'!$K$14:$AP$184,Y3617,X3617)*100)</f>
        <v>6</v>
      </c>
      <c r="R3617"/>
      <c r="S3617" t="s">
        <v>7628</v>
      </c>
      <c r="T3617"/>
      <c r="U3617"/>
      <c r="V3617"/>
      <c r="W3617"/>
      <c r="X3617" s="397">
        <v>30</v>
      </c>
      <c r="Y3617" s="397">
        <v>81</v>
      </c>
    </row>
    <row r="3618" spans="1:25" x14ac:dyDescent="0.25">
      <c r="A3618">
        <f>'Page 1 - General Information'!$G$12</f>
        <v>113361703</v>
      </c>
      <c r="B3618" t="str">
        <f>'Page 1 - General Information'!$G$16</f>
        <v>2532</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113361703</v>
      </c>
      <c r="B3619" t="str">
        <f>'Page 1 - General Information'!$G$16</f>
        <v>2532</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113361703</v>
      </c>
      <c r="B3620" t="str">
        <f>'Page 1 - General Information'!$G$16</f>
        <v>2532</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113361703</v>
      </c>
      <c r="B3621" t="str">
        <f>'Page 1 - General Information'!$G$16</f>
        <v>2532</v>
      </c>
      <c r="C3621" s="395" t="s">
        <v>19068</v>
      </c>
      <c r="D3621"/>
      <c r="E3621"/>
      <c r="F3621"/>
      <c r="G3621"/>
      <c r="H3621"/>
      <c r="I3621"/>
      <c r="J3621"/>
      <c r="K3621"/>
      <c r="L3621"/>
      <c r="M3621"/>
      <c r="N3621" t="s">
        <v>4101</v>
      </c>
      <c r="O3621" s="396">
        <f>INDEX('Page 2 - Team Information'!$K$14:$AP$184,Y3621,X3621)</f>
        <v>0.5</v>
      </c>
      <c r="P3621"/>
      <c r="Q3621"/>
      <c r="R3621"/>
      <c r="S3621" t="s">
        <v>7632</v>
      </c>
      <c r="T3621"/>
      <c r="U3621"/>
      <c r="V3621"/>
      <c r="W3621"/>
      <c r="X3621" s="397">
        <v>25</v>
      </c>
      <c r="Y3621" s="397">
        <v>82</v>
      </c>
    </row>
    <row r="3622" spans="1:25" x14ac:dyDescent="0.25">
      <c r="A3622">
        <f>'Page 1 - General Information'!$G$12</f>
        <v>113361703</v>
      </c>
      <c r="B3622" t="str">
        <f>'Page 1 - General Information'!$G$16</f>
        <v>2532</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113361703</v>
      </c>
      <c r="B3623" t="str">
        <f>'Page 1 - General Information'!$G$16</f>
        <v>2532</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113361703</v>
      </c>
      <c r="B3624" t="str">
        <f>'Page 1 - General Information'!$G$16</f>
        <v>2532</v>
      </c>
      <c r="C3624" s="395" t="s">
        <v>19068</v>
      </c>
      <c r="D3624"/>
      <c r="E3624"/>
      <c r="F3624"/>
      <c r="G3624"/>
      <c r="H3624"/>
      <c r="I3624"/>
      <c r="J3624"/>
      <c r="K3624"/>
      <c r="L3624"/>
      <c r="M3624"/>
      <c r="N3624" s="274" t="s">
        <v>4090</v>
      </c>
      <c r="O3624" s="399"/>
      <c r="P3624"/>
      <c r="Q3624" s="400">
        <f>(INDEX('Page 2 - Team Information'!$K$14:$AP$184,Y3624,X3624)*100)</f>
        <v>1</v>
      </c>
      <c r="R3624"/>
      <c r="S3624" t="s">
        <v>7635</v>
      </c>
      <c r="T3624"/>
      <c r="U3624"/>
      <c r="V3624"/>
      <c r="W3624"/>
      <c r="X3624" s="397">
        <v>29</v>
      </c>
      <c r="Y3624" s="397">
        <v>82</v>
      </c>
    </row>
    <row r="3625" spans="1:25" x14ac:dyDescent="0.25">
      <c r="A3625">
        <f>'Page 1 - General Information'!$G$12</f>
        <v>113361703</v>
      </c>
      <c r="B3625" t="str">
        <f>'Page 1 - General Information'!$G$16</f>
        <v>2532</v>
      </c>
      <c r="C3625" s="395" t="s">
        <v>19068</v>
      </c>
      <c r="D3625"/>
      <c r="E3625"/>
      <c r="F3625"/>
      <c r="G3625"/>
      <c r="H3625"/>
      <c r="I3625"/>
      <c r="J3625"/>
      <c r="K3625"/>
      <c r="L3625"/>
      <c r="M3625"/>
      <c r="N3625" s="274" t="s">
        <v>4090</v>
      </c>
      <c r="O3625" s="399"/>
      <c r="P3625"/>
      <c r="Q3625" s="400">
        <f>(INDEX('Page 2 - Team Information'!$K$14:$AP$184,Y3625,X3625)*100)</f>
        <v>1</v>
      </c>
      <c r="R3625"/>
      <c r="S3625" t="s">
        <v>7636</v>
      </c>
      <c r="T3625"/>
      <c r="U3625"/>
      <c r="V3625"/>
      <c r="W3625"/>
      <c r="X3625" s="397">
        <v>30</v>
      </c>
      <c r="Y3625" s="397">
        <v>82</v>
      </c>
    </row>
    <row r="3626" spans="1:25" x14ac:dyDescent="0.25">
      <c r="A3626">
        <f>'Page 1 - General Information'!$G$12</f>
        <v>113361703</v>
      </c>
      <c r="B3626" t="str">
        <f>'Page 1 - General Information'!$G$16</f>
        <v>2532</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113361703</v>
      </c>
      <c r="B3627" t="str">
        <f>'Page 1 - General Information'!$G$16</f>
        <v>2532</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113361703</v>
      </c>
      <c r="B3628" t="str">
        <f>'Page 1 - General Information'!$G$16</f>
        <v>2532</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113361703</v>
      </c>
      <c r="B3629" t="str">
        <f>'Page 1 - General Information'!$G$16</f>
        <v>2532</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113361703</v>
      </c>
      <c r="B3630" t="str">
        <f>'Page 1 - General Information'!$G$16</f>
        <v>2532</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113361703</v>
      </c>
      <c r="B3631" t="str">
        <f>'Page 1 - General Information'!$G$16</f>
        <v>2532</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113361703</v>
      </c>
      <c r="B3632" t="str">
        <f>'Page 1 - General Information'!$G$16</f>
        <v>2532</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113361703</v>
      </c>
      <c r="B3633" t="str">
        <f>'Page 1 - General Information'!$G$16</f>
        <v>2532</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113361703</v>
      </c>
      <c r="B3634" t="str">
        <f>'Page 1 - General Information'!$G$16</f>
        <v>2532</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113361703</v>
      </c>
      <c r="B3635" t="str">
        <f>'Page 1 - General Information'!$G$16</f>
        <v>2532</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113361703</v>
      </c>
      <c r="B3636" t="str">
        <f>'Page 1 - General Information'!$G$16</f>
        <v>2532</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113361703</v>
      </c>
      <c r="B3637" t="str">
        <f>'Page 1 - General Information'!$G$16</f>
        <v>2532</v>
      </c>
      <c r="C3637" s="395" t="s">
        <v>19068</v>
      </c>
      <c r="D3637"/>
      <c r="E3637"/>
      <c r="F3637"/>
      <c r="G3637"/>
      <c r="H3637"/>
      <c r="I3637"/>
      <c r="J3637"/>
      <c r="K3637"/>
      <c r="L3637"/>
      <c r="M3637"/>
      <c r="N3637" t="s">
        <v>4101</v>
      </c>
      <c r="O3637" s="396">
        <f>INDEX('Page 2 - Team Information'!$K$14:$AP$184,Y3637,X3637)</f>
        <v>0.5</v>
      </c>
      <c r="P3637"/>
      <c r="Q3637"/>
      <c r="R3637"/>
      <c r="S3637" t="s">
        <v>7648</v>
      </c>
      <c r="T3637"/>
      <c r="U3637"/>
      <c r="V3637"/>
      <c r="W3637"/>
      <c r="X3637" s="397">
        <v>25</v>
      </c>
      <c r="Y3637" s="397">
        <v>84</v>
      </c>
    </row>
    <row r="3638" spans="1:25" x14ac:dyDescent="0.25">
      <c r="A3638">
        <f>'Page 1 - General Information'!$G$12</f>
        <v>113361703</v>
      </c>
      <c r="B3638" t="str">
        <f>'Page 1 - General Information'!$G$16</f>
        <v>2532</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113361703</v>
      </c>
      <c r="B3639" t="str">
        <f>'Page 1 - General Information'!$G$16</f>
        <v>2532</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f>'Page 1 - General Information'!$G$12</f>
        <v>113361703</v>
      </c>
      <c r="B3640" t="str">
        <f>'Page 1 - General Information'!$G$16</f>
        <v>2532</v>
      </c>
      <c r="C3640" s="395" t="s">
        <v>19068</v>
      </c>
      <c r="D3640"/>
      <c r="E3640"/>
      <c r="F3640"/>
      <c r="G3640"/>
      <c r="H3640"/>
      <c r="I3640"/>
      <c r="J3640"/>
      <c r="K3640"/>
      <c r="L3640"/>
      <c r="M3640"/>
      <c r="N3640" s="274" t="s">
        <v>4090</v>
      </c>
      <c r="O3640" s="399"/>
      <c r="P3640"/>
      <c r="Q3640" s="400">
        <f>(INDEX('Page 2 - Team Information'!$K$14:$AP$184,Y3640,X3640)*100)</f>
        <v>3</v>
      </c>
      <c r="R3640"/>
      <c r="S3640" t="s">
        <v>7651</v>
      </c>
      <c r="T3640"/>
      <c r="U3640"/>
      <c r="V3640"/>
      <c r="W3640"/>
      <c r="X3640" s="397">
        <v>29</v>
      </c>
      <c r="Y3640" s="397">
        <v>84</v>
      </c>
    </row>
    <row r="3641" spans="1:25" x14ac:dyDescent="0.25">
      <c r="A3641">
        <f>'Page 1 - General Information'!$G$12</f>
        <v>113361703</v>
      </c>
      <c r="B3641" t="str">
        <f>'Page 1 - General Information'!$G$16</f>
        <v>2532</v>
      </c>
      <c r="C3641" s="395" t="s">
        <v>19068</v>
      </c>
      <c r="D3641"/>
      <c r="E3641"/>
      <c r="F3641"/>
      <c r="G3641"/>
      <c r="H3641"/>
      <c r="I3641"/>
      <c r="J3641"/>
      <c r="K3641"/>
      <c r="L3641"/>
      <c r="M3641"/>
      <c r="N3641" s="274" t="s">
        <v>4090</v>
      </c>
      <c r="O3641" s="399"/>
      <c r="P3641"/>
      <c r="Q3641" s="400">
        <f>(INDEX('Page 2 - Team Information'!$K$14:$AP$184,Y3641,X3641)*100)</f>
        <v>3</v>
      </c>
      <c r="R3641"/>
      <c r="S3641" t="s">
        <v>7652</v>
      </c>
      <c r="T3641"/>
      <c r="U3641"/>
      <c r="V3641"/>
      <c r="W3641"/>
      <c r="X3641" s="397">
        <v>30</v>
      </c>
      <c r="Y3641" s="397">
        <v>84</v>
      </c>
    </row>
    <row r="3642" spans="1:25" x14ac:dyDescent="0.25">
      <c r="A3642">
        <f>'Page 1 - General Information'!$G$12</f>
        <v>113361703</v>
      </c>
      <c r="B3642" t="str">
        <f>'Page 1 - General Information'!$G$16</f>
        <v>2532</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113361703</v>
      </c>
      <c r="B3643" t="str">
        <f>'Page 1 - General Information'!$G$16</f>
        <v>2532</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113361703</v>
      </c>
      <c r="B3644" t="str">
        <f>'Page 1 - General Information'!$G$16</f>
        <v>2532</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113361703</v>
      </c>
      <c r="B3645" t="str">
        <f>'Page 1 - General Information'!$G$16</f>
        <v>2532</v>
      </c>
      <c r="C3645" s="395" t="s">
        <v>19068</v>
      </c>
      <c r="D3645"/>
      <c r="E3645"/>
      <c r="F3645"/>
      <c r="G3645"/>
      <c r="H3645"/>
      <c r="I3645"/>
      <c r="J3645"/>
      <c r="K3645"/>
      <c r="L3645"/>
      <c r="M3645"/>
      <c r="N3645" t="s">
        <v>4101</v>
      </c>
      <c r="O3645" s="396">
        <f>INDEX('Page 2 - Team Information'!$K$14:$AP$184,Y3645,X3645)</f>
        <v>1</v>
      </c>
      <c r="P3645"/>
      <c r="Q3645"/>
      <c r="R3645"/>
      <c r="S3645" t="s">
        <v>7656</v>
      </c>
      <c r="T3645"/>
      <c r="U3645"/>
      <c r="V3645"/>
      <c r="W3645"/>
      <c r="X3645" s="397">
        <v>25</v>
      </c>
      <c r="Y3645" s="397">
        <v>85</v>
      </c>
    </row>
    <row r="3646" spans="1:25" x14ac:dyDescent="0.25">
      <c r="A3646">
        <f>'Page 1 - General Information'!$G$12</f>
        <v>113361703</v>
      </c>
      <c r="B3646" t="str">
        <f>'Page 1 - General Information'!$G$16</f>
        <v>2532</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113361703</v>
      </c>
      <c r="B3647" t="str">
        <f>'Page 1 - General Information'!$G$16</f>
        <v>2532</v>
      </c>
      <c r="C3647" s="395" t="s">
        <v>19068</v>
      </c>
      <c r="D3647"/>
      <c r="E3647"/>
      <c r="F3647"/>
      <c r="G3647"/>
      <c r="H3647"/>
      <c r="I3647"/>
      <c r="J3647"/>
      <c r="K3647"/>
      <c r="L3647"/>
      <c r="M3647"/>
      <c r="N3647" t="s">
        <v>4101</v>
      </c>
      <c r="O3647" s="396">
        <f>INDEX('Page 2 - Team Information'!$K$14:$AP$184,Y3647,X3647)</f>
        <v>2</v>
      </c>
      <c r="P3647"/>
      <c r="Q3647"/>
      <c r="R3647"/>
      <c r="S3647" t="s">
        <v>7658</v>
      </c>
      <c r="T3647"/>
      <c r="U3647"/>
      <c r="V3647"/>
      <c r="W3647"/>
      <c r="X3647" s="397">
        <v>27</v>
      </c>
      <c r="Y3647" s="397">
        <v>85</v>
      </c>
    </row>
    <row r="3648" spans="1:25" x14ac:dyDescent="0.25">
      <c r="A3648">
        <f>'Page 1 - General Information'!$G$12</f>
        <v>113361703</v>
      </c>
      <c r="B3648" t="str">
        <f>'Page 1 - General Information'!$G$16</f>
        <v>2532</v>
      </c>
      <c r="C3648" s="395" t="s">
        <v>19068</v>
      </c>
      <c r="D3648"/>
      <c r="E3648"/>
      <c r="F3648"/>
      <c r="G3648"/>
      <c r="H3648"/>
      <c r="I3648"/>
      <c r="J3648"/>
      <c r="K3648"/>
      <c r="L3648"/>
      <c r="M3648"/>
      <c r="N3648" s="274" t="s">
        <v>4090</v>
      </c>
      <c r="O3648" s="399"/>
      <c r="P3648"/>
      <c r="Q3648" s="400">
        <f>(INDEX('Page 2 - Team Information'!$K$14:$AP$184,Y3648,X3648)*100)</f>
        <v>6</v>
      </c>
      <c r="R3648"/>
      <c r="S3648" t="s">
        <v>7659</v>
      </c>
      <c r="T3648"/>
      <c r="U3648"/>
      <c r="V3648"/>
      <c r="W3648"/>
      <c r="X3648" s="397">
        <v>29</v>
      </c>
      <c r="Y3648" s="397">
        <v>85</v>
      </c>
    </row>
    <row r="3649" spans="1:25" x14ac:dyDescent="0.25">
      <c r="A3649">
        <f>'Page 1 - General Information'!$G$12</f>
        <v>113361703</v>
      </c>
      <c r="B3649" t="str">
        <f>'Page 1 - General Information'!$G$16</f>
        <v>2532</v>
      </c>
      <c r="C3649" s="395" t="s">
        <v>19068</v>
      </c>
      <c r="D3649"/>
      <c r="E3649"/>
      <c r="F3649"/>
      <c r="G3649"/>
      <c r="H3649"/>
      <c r="I3649"/>
      <c r="J3649"/>
      <c r="K3649"/>
      <c r="L3649"/>
      <c r="M3649"/>
      <c r="N3649" s="274" t="s">
        <v>4090</v>
      </c>
      <c r="O3649" s="399"/>
      <c r="P3649"/>
      <c r="Q3649" s="400">
        <f>(INDEX('Page 2 - Team Information'!$K$14:$AP$184,Y3649,X3649)*100)</f>
        <v>6</v>
      </c>
      <c r="R3649"/>
      <c r="S3649" t="s">
        <v>7660</v>
      </c>
      <c r="T3649"/>
      <c r="U3649"/>
      <c r="V3649"/>
      <c r="W3649"/>
      <c r="X3649" s="397">
        <v>30</v>
      </c>
      <c r="Y3649" s="397">
        <v>85</v>
      </c>
    </row>
    <row r="3650" spans="1:25" x14ac:dyDescent="0.25">
      <c r="A3650">
        <f>'Page 1 - General Information'!$G$12</f>
        <v>113361703</v>
      </c>
      <c r="B3650" t="str">
        <f>'Page 1 - General Information'!$G$16</f>
        <v>2532</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113361703</v>
      </c>
      <c r="B3651" t="str">
        <f>'Page 1 - General Information'!$G$16</f>
        <v>2532</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113361703</v>
      </c>
      <c r="B3652" t="str">
        <f>'Page 1 - General Information'!$G$16</f>
        <v>2532</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113361703</v>
      </c>
      <c r="B3653" t="str">
        <f>'Page 1 - General Information'!$G$16</f>
        <v>2532</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f>'Page 1 - General Information'!$G$12</f>
        <v>113361703</v>
      </c>
      <c r="B3654" t="str">
        <f>'Page 1 - General Information'!$G$16</f>
        <v>2532</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113361703</v>
      </c>
      <c r="B3655" t="str">
        <f>'Page 1 - General Information'!$G$16</f>
        <v>2532</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113361703</v>
      </c>
      <c r="B3656" t="str">
        <f>'Page 1 - General Information'!$G$16</f>
        <v>2532</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113361703</v>
      </c>
      <c r="B3657" t="str">
        <f>'Page 1 - General Information'!$G$16</f>
        <v>2532</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113361703</v>
      </c>
      <c r="B3658" t="str">
        <f>'Page 1 - General Information'!$G$16</f>
        <v>2532</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113361703</v>
      </c>
      <c r="B3659" t="str">
        <f>'Page 1 - General Information'!$G$16</f>
        <v>2532</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113361703</v>
      </c>
      <c r="B3660" t="str">
        <f>'Page 1 - General Information'!$G$16</f>
        <v>2532</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113361703</v>
      </c>
      <c r="B3661" t="str">
        <f>'Page 1 - General Information'!$G$16</f>
        <v>2532</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113361703</v>
      </c>
      <c r="B3662" t="str">
        <f>'Page 1 - General Information'!$G$16</f>
        <v>2532</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113361703</v>
      </c>
      <c r="B3663" t="str">
        <f>'Page 1 - General Information'!$G$16</f>
        <v>2532</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113361703</v>
      </c>
      <c r="B3664" t="str">
        <f>'Page 1 - General Information'!$G$16</f>
        <v>2532</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113361703</v>
      </c>
      <c r="B3665" t="str">
        <f>'Page 1 - General Information'!$G$16</f>
        <v>2532</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113361703</v>
      </c>
      <c r="B3666" t="str">
        <f>'Page 1 - General Information'!$G$16</f>
        <v>2532</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113361703</v>
      </c>
      <c r="B3667" t="str">
        <f>'Page 1 - General Information'!$G$16</f>
        <v>2532</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113361703</v>
      </c>
      <c r="B3668" t="str">
        <f>'Page 1 - General Information'!$G$16</f>
        <v>2532</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113361703</v>
      </c>
      <c r="B3669" t="str">
        <f>'Page 1 - General Information'!$G$16</f>
        <v>2532</v>
      </c>
      <c r="C3669" s="395" t="s">
        <v>19068</v>
      </c>
      <c r="D3669"/>
      <c r="E3669"/>
      <c r="F3669"/>
      <c r="G3669"/>
      <c r="H3669"/>
      <c r="I3669"/>
      <c r="J3669"/>
      <c r="K3669"/>
      <c r="L3669"/>
      <c r="M3669"/>
      <c r="N3669" t="s">
        <v>4101</v>
      </c>
      <c r="O3669" s="396">
        <f>INDEX('Page 2 - Team Information'!$K$14:$AP$184,Y3669,X3669)</f>
        <v>1</v>
      </c>
      <c r="P3669"/>
      <c r="Q3669"/>
      <c r="R3669"/>
      <c r="S3669" t="s">
        <v>7680</v>
      </c>
      <c r="T3669"/>
      <c r="U3669"/>
      <c r="V3669"/>
      <c r="W3669"/>
      <c r="X3669" s="397">
        <v>25</v>
      </c>
      <c r="Y3669" s="397">
        <v>88</v>
      </c>
    </row>
    <row r="3670" spans="1:25" x14ac:dyDescent="0.25">
      <c r="A3670">
        <f>'Page 1 - General Information'!$G$12</f>
        <v>113361703</v>
      </c>
      <c r="B3670" t="str">
        <f>'Page 1 - General Information'!$G$16</f>
        <v>2532</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113361703</v>
      </c>
      <c r="B3671" t="str">
        <f>'Page 1 - General Information'!$G$16</f>
        <v>2532</v>
      </c>
      <c r="C3671" s="395" t="s">
        <v>19068</v>
      </c>
      <c r="D3671"/>
      <c r="E3671"/>
      <c r="F3671"/>
      <c r="G3671"/>
      <c r="H3671"/>
      <c r="I3671"/>
      <c r="J3671"/>
      <c r="K3671"/>
      <c r="L3671"/>
      <c r="M3671"/>
      <c r="N3671" t="s">
        <v>4101</v>
      </c>
      <c r="O3671" s="396">
        <f>INDEX('Page 2 - Team Information'!$K$14:$AP$184,Y3671,X3671)</f>
        <v>1</v>
      </c>
      <c r="P3671"/>
      <c r="Q3671"/>
      <c r="R3671"/>
      <c r="S3671" t="s">
        <v>7682</v>
      </c>
      <c r="T3671"/>
      <c r="U3671"/>
      <c r="V3671"/>
      <c r="W3671"/>
      <c r="X3671" s="397">
        <v>27</v>
      </c>
      <c r="Y3671" s="397">
        <v>88</v>
      </c>
    </row>
    <row r="3672" spans="1:25" x14ac:dyDescent="0.25">
      <c r="A3672">
        <f>'Page 1 - General Information'!$G$12</f>
        <v>113361703</v>
      </c>
      <c r="B3672" t="str">
        <f>'Page 1 - General Information'!$G$16</f>
        <v>2532</v>
      </c>
      <c r="C3672" s="395" t="s">
        <v>19068</v>
      </c>
      <c r="D3672"/>
      <c r="E3672"/>
      <c r="F3672"/>
      <c r="G3672"/>
      <c r="H3672"/>
      <c r="I3672"/>
      <c r="J3672"/>
      <c r="K3672"/>
      <c r="L3672"/>
      <c r="M3672"/>
      <c r="N3672" s="274" t="s">
        <v>4090</v>
      </c>
      <c r="O3672" s="399"/>
      <c r="P3672"/>
      <c r="Q3672" s="400">
        <f>(INDEX('Page 2 - Team Information'!$K$14:$AP$184,Y3672,X3672)*100)</f>
        <v>5</v>
      </c>
      <c r="R3672"/>
      <c r="S3672" t="s">
        <v>7683</v>
      </c>
      <c r="T3672"/>
      <c r="U3672"/>
      <c r="V3672"/>
      <c r="W3672"/>
      <c r="X3672" s="397">
        <v>29</v>
      </c>
      <c r="Y3672" s="397">
        <v>88</v>
      </c>
    </row>
    <row r="3673" spans="1:25" x14ac:dyDescent="0.25">
      <c r="A3673">
        <f>'Page 1 - General Information'!$G$12</f>
        <v>113361703</v>
      </c>
      <c r="B3673" t="str">
        <f>'Page 1 - General Information'!$G$16</f>
        <v>2532</v>
      </c>
      <c r="C3673" s="395" t="s">
        <v>19068</v>
      </c>
      <c r="D3673"/>
      <c r="E3673"/>
      <c r="F3673"/>
      <c r="G3673"/>
      <c r="H3673"/>
      <c r="I3673"/>
      <c r="J3673"/>
      <c r="K3673"/>
      <c r="L3673"/>
      <c r="M3673"/>
      <c r="N3673" s="274" t="s">
        <v>4090</v>
      </c>
      <c r="O3673" s="399"/>
      <c r="P3673"/>
      <c r="Q3673" s="400">
        <f>(INDEX('Page 2 - Team Information'!$K$14:$AP$184,Y3673,X3673)*100)</f>
        <v>5</v>
      </c>
      <c r="R3673"/>
      <c r="S3673" t="s">
        <v>7684</v>
      </c>
      <c r="T3673"/>
      <c r="U3673"/>
      <c r="V3673"/>
      <c r="W3673"/>
      <c r="X3673" s="397">
        <v>30</v>
      </c>
      <c r="Y3673" s="397">
        <v>88</v>
      </c>
    </row>
    <row r="3674" spans="1:25" x14ac:dyDescent="0.25">
      <c r="A3674">
        <f>'Page 1 - General Information'!$G$12</f>
        <v>113361703</v>
      </c>
      <c r="B3674" t="str">
        <f>'Page 1 - General Information'!$G$16</f>
        <v>2532</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113361703</v>
      </c>
      <c r="B3675" t="str">
        <f>'Page 1 - General Information'!$G$16</f>
        <v>2532</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113361703</v>
      </c>
      <c r="B3676" t="str">
        <f>'Page 1 - General Information'!$G$16</f>
        <v>2532</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113361703</v>
      </c>
      <c r="B3677" t="str">
        <f>'Page 1 - General Information'!$G$16</f>
        <v>2532</v>
      </c>
      <c r="C3677" s="395" t="s">
        <v>19068</v>
      </c>
      <c r="D3677"/>
      <c r="E3677"/>
      <c r="F3677"/>
      <c r="G3677"/>
      <c r="H3677"/>
      <c r="I3677"/>
      <c r="J3677"/>
      <c r="K3677"/>
      <c r="L3677"/>
      <c r="M3677"/>
      <c r="N3677" t="s">
        <v>4101</v>
      </c>
      <c r="O3677" s="396">
        <f>INDEX('Page 2 - Team Information'!$K$14:$AP$184,Y3677,X3677)</f>
        <v>0.5</v>
      </c>
      <c r="P3677"/>
      <c r="Q3677"/>
      <c r="R3677"/>
      <c r="S3677" t="s">
        <v>7688</v>
      </c>
      <c r="T3677"/>
      <c r="U3677"/>
      <c r="V3677"/>
      <c r="W3677"/>
      <c r="X3677" s="397">
        <v>25</v>
      </c>
      <c r="Y3677" s="397">
        <v>89</v>
      </c>
    </row>
    <row r="3678" spans="1:25" x14ac:dyDescent="0.25">
      <c r="A3678">
        <f>'Page 1 - General Information'!$G$12</f>
        <v>113361703</v>
      </c>
      <c r="B3678" t="str">
        <f>'Page 1 - General Information'!$G$16</f>
        <v>2532</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113361703</v>
      </c>
      <c r="B3679" t="str">
        <f>'Page 1 - General Information'!$G$16</f>
        <v>2532</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113361703</v>
      </c>
      <c r="B3680" t="str">
        <f>'Page 1 - General Information'!$G$16</f>
        <v>2532</v>
      </c>
      <c r="C3680" s="395" t="s">
        <v>19068</v>
      </c>
      <c r="D3680"/>
      <c r="E3680"/>
      <c r="F3680"/>
      <c r="G3680"/>
      <c r="H3680"/>
      <c r="I3680"/>
      <c r="J3680"/>
      <c r="K3680"/>
      <c r="L3680"/>
      <c r="M3680"/>
      <c r="N3680" s="274" t="s">
        <v>4090</v>
      </c>
      <c r="O3680" s="399"/>
      <c r="P3680"/>
      <c r="Q3680" s="400">
        <f>(INDEX('Page 2 - Team Information'!$K$14:$AP$184,Y3680,X3680)*100)</f>
        <v>1</v>
      </c>
      <c r="R3680"/>
      <c r="S3680" t="s">
        <v>7691</v>
      </c>
      <c r="T3680"/>
      <c r="U3680"/>
      <c r="V3680"/>
      <c r="W3680"/>
      <c r="X3680" s="397">
        <v>29</v>
      </c>
      <c r="Y3680" s="397">
        <v>89</v>
      </c>
    </row>
    <row r="3681" spans="1:25" x14ac:dyDescent="0.25">
      <c r="A3681">
        <f>'Page 1 - General Information'!$G$12</f>
        <v>113361703</v>
      </c>
      <c r="B3681" t="str">
        <f>'Page 1 - General Information'!$G$16</f>
        <v>2532</v>
      </c>
      <c r="C3681" s="395" t="s">
        <v>19068</v>
      </c>
      <c r="D3681"/>
      <c r="E3681"/>
      <c r="F3681"/>
      <c r="G3681"/>
      <c r="H3681"/>
      <c r="I3681"/>
      <c r="J3681"/>
      <c r="K3681"/>
      <c r="L3681"/>
      <c r="M3681"/>
      <c r="N3681" s="274" t="s">
        <v>4090</v>
      </c>
      <c r="O3681" s="399"/>
      <c r="P3681"/>
      <c r="Q3681" s="400">
        <f>(INDEX('Page 2 - Team Information'!$K$14:$AP$184,Y3681,X3681)*100)</f>
        <v>1</v>
      </c>
      <c r="R3681"/>
      <c r="S3681" t="s">
        <v>7692</v>
      </c>
      <c r="T3681"/>
      <c r="U3681"/>
      <c r="V3681"/>
      <c r="W3681"/>
      <c r="X3681" s="397">
        <v>30</v>
      </c>
      <c r="Y3681" s="397">
        <v>89</v>
      </c>
    </row>
    <row r="3682" spans="1:25" x14ac:dyDescent="0.25">
      <c r="A3682">
        <f>'Page 1 - General Information'!$G$12</f>
        <v>113361703</v>
      </c>
      <c r="B3682" t="str">
        <f>'Page 1 - General Information'!$G$16</f>
        <v>2532</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113361703</v>
      </c>
      <c r="B3683" t="str">
        <f>'Page 1 - General Information'!$G$16</f>
        <v>2532</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113361703</v>
      </c>
      <c r="B3684" t="str">
        <f>'Page 1 - General Information'!$G$16</f>
        <v>2532</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113361703</v>
      </c>
      <c r="B3685" t="str">
        <f>'Page 1 - General Information'!$G$16</f>
        <v>2532</v>
      </c>
      <c r="C3685" s="395" t="s">
        <v>19068</v>
      </c>
      <c r="D3685"/>
      <c r="E3685"/>
      <c r="F3685"/>
      <c r="G3685"/>
      <c r="H3685"/>
      <c r="I3685"/>
      <c r="J3685"/>
      <c r="K3685"/>
      <c r="L3685"/>
      <c r="M3685"/>
      <c r="N3685" t="s">
        <v>4101</v>
      </c>
      <c r="O3685" s="396">
        <f>INDEX('Page 2 - Team Information'!$K$14:$AP$184,Y3685,X3685)</f>
        <v>1</v>
      </c>
      <c r="P3685"/>
      <c r="Q3685"/>
      <c r="R3685"/>
      <c r="S3685" t="s">
        <v>7696</v>
      </c>
      <c r="T3685"/>
      <c r="U3685"/>
      <c r="V3685"/>
      <c r="W3685"/>
      <c r="X3685" s="397">
        <v>25</v>
      </c>
      <c r="Y3685" s="397">
        <v>90</v>
      </c>
    </row>
    <row r="3686" spans="1:25" x14ac:dyDescent="0.25">
      <c r="A3686">
        <f>'Page 1 - General Information'!$G$12</f>
        <v>113361703</v>
      </c>
      <c r="B3686" t="str">
        <f>'Page 1 - General Information'!$G$16</f>
        <v>2532</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113361703</v>
      </c>
      <c r="B3687" t="str">
        <f>'Page 1 - General Information'!$G$16</f>
        <v>2532</v>
      </c>
      <c r="C3687" s="395" t="s">
        <v>19068</v>
      </c>
      <c r="D3687"/>
      <c r="E3687"/>
      <c r="F3687"/>
      <c r="G3687"/>
      <c r="H3687"/>
      <c r="I3687"/>
      <c r="J3687"/>
      <c r="K3687"/>
      <c r="L3687"/>
      <c r="M3687"/>
      <c r="N3687" t="s">
        <v>4101</v>
      </c>
      <c r="O3687" s="396">
        <f>INDEX('Page 2 - Team Information'!$K$14:$AP$184,Y3687,X3687)</f>
        <v>2</v>
      </c>
      <c r="P3687"/>
      <c r="Q3687"/>
      <c r="R3687"/>
      <c r="S3687" t="s">
        <v>7698</v>
      </c>
      <c r="T3687"/>
      <c r="U3687"/>
      <c r="V3687"/>
      <c r="W3687"/>
      <c r="X3687" s="397">
        <v>27</v>
      </c>
      <c r="Y3687" s="397">
        <v>90</v>
      </c>
    </row>
    <row r="3688" spans="1:25" x14ac:dyDescent="0.25">
      <c r="A3688">
        <f>'Page 1 - General Information'!$G$12</f>
        <v>113361703</v>
      </c>
      <c r="B3688" t="str">
        <f>'Page 1 - General Information'!$G$16</f>
        <v>2532</v>
      </c>
      <c r="C3688" s="395" t="s">
        <v>19068</v>
      </c>
      <c r="D3688"/>
      <c r="E3688"/>
      <c r="F3688"/>
      <c r="G3688"/>
      <c r="H3688"/>
      <c r="I3688"/>
      <c r="J3688"/>
      <c r="K3688"/>
      <c r="L3688"/>
      <c r="M3688"/>
      <c r="N3688" s="274" t="s">
        <v>4090</v>
      </c>
      <c r="O3688" s="399"/>
      <c r="P3688"/>
      <c r="Q3688" s="400">
        <f>(INDEX('Page 2 - Team Information'!$K$14:$AP$184,Y3688,X3688)*100)</f>
        <v>5</v>
      </c>
      <c r="R3688"/>
      <c r="S3688" t="s">
        <v>7699</v>
      </c>
      <c r="T3688"/>
      <c r="U3688"/>
      <c r="V3688"/>
      <c r="W3688"/>
      <c r="X3688" s="397">
        <v>29</v>
      </c>
      <c r="Y3688" s="397">
        <v>90</v>
      </c>
    </row>
    <row r="3689" spans="1:25" x14ac:dyDescent="0.25">
      <c r="A3689">
        <f>'Page 1 - General Information'!$G$12</f>
        <v>113361703</v>
      </c>
      <c r="B3689" t="str">
        <f>'Page 1 - General Information'!$G$16</f>
        <v>2532</v>
      </c>
      <c r="C3689" s="395" t="s">
        <v>19068</v>
      </c>
      <c r="D3689"/>
      <c r="E3689"/>
      <c r="F3689"/>
      <c r="G3689"/>
      <c r="H3689"/>
      <c r="I3689"/>
      <c r="J3689"/>
      <c r="K3689"/>
      <c r="L3689"/>
      <c r="M3689"/>
      <c r="N3689" s="274" t="s">
        <v>4090</v>
      </c>
      <c r="O3689" s="399"/>
      <c r="P3689"/>
      <c r="Q3689" s="400">
        <f>(INDEX('Page 2 - Team Information'!$K$14:$AP$184,Y3689,X3689)*100)</f>
        <v>5</v>
      </c>
      <c r="R3689"/>
      <c r="S3689" t="s">
        <v>7700</v>
      </c>
      <c r="T3689"/>
      <c r="U3689"/>
      <c r="V3689"/>
      <c r="W3689"/>
      <c r="X3689" s="397">
        <v>30</v>
      </c>
      <c r="Y3689" s="397">
        <v>90</v>
      </c>
    </row>
    <row r="3690" spans="1:25" x14ac:dyDescent="0.25">
      <c r="A3690">
        <f>'Page 1 - General Information'!$G$12</f>
        <v>113361703</v>
      </c>
      <c r="B3690" t="str">
        <f>'Page 1 - General Information'!$G$16</f>
        <v>2532</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113361703</v>
      </c>
      <c r="B3691" t="str">
        <f>'Page 1 - General Information'!$G$16</f>
        <v>2532</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113361703</v>
      </c>
      <c r="B3692" t="str">
        <f>'Page 1 - General Information'!$G$16</f>
        <v>2532</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113361703</v>
      </c>
      <c r="B3693" t="str">
        <f>'Page 1 - General Information'!$G$16</f>
        <v>2532</v>
      </c>
      <c r="C3693" s="395" t="s">
        <v>19068</v>
      </c>
      <c r="D3693"/>
      <c r="E3693"/>
      <c r="F3693"/>
      <c r="G3693"/>
      <c r="H3693"/>
      <c r="I3693"/>
      <c r="J3693"/>
      <c r="K3693"/>
      <c r="L3693"/>
      <c r="M3693"/>
      <c r="N3693" t="s">
        <v>4101</v>
      </c>
      <c r="O3693" s="396">
        <f>INDEX('Page 2 - Team Information'!$K$14:$AP$184,Y3693,X3693)</f>
        <v>1</v>
      </c>
      <c r="P3693"/>
      <c r="Q3693"/>
      <c r="R3693"/>
      <c r="S3693" t="s">
        <v>10170</v>
      </c>
      <c r="T3693"/>
      <c r="U3693"/>
      <c r="V3693"/>
      <c r="W3693"/>
      <c r="X3693" s="397">
        <v>25</v>
      </c>
      <c r="Y3693" s="397">
        <v>91</v>
      </c>
    </row>
    <row r="3694" spans="1:25" x14ac:dyDescent="0.25">
      <c r="A3694">
        <f>'Page 1 - General Information'!$G$12</f>
        <v>113361703</v>
      </c>
      <c r="B3694" t="str">
        <f>'Page 1 - General Information'!$G$16</f>
        <v>2532</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113361703</v>
      </c>
      <c r="B3695" t="str">
        <f>'Page 1 - General Information'!$G$16</f>
        <v>2532</v>
      </c>
      <c r="C3695" s="395" t="s">
        <v>19068</v>
      </c>
      <c r="D3695"/>
      <c r="E3695"/>
      <c r="F3695"/>
      <c r="G3695"/>
      <c r="H3695"/>
      <c r="I3695"/>
      <c r="J3695"/>
      <c r="K3695"/>
      <c r="L3695"/>
      <c r="M3695"/>
      <c r="N3695" t="s">
        <v>4101</v>
      </c>
      <c r="O3695" s="396">
        <f>INDEX('Page 2 - Team Information'!$K$14:$AP$184,Y3695,X3695)</f>
        <v>2</v>
      </c>
      <c r="P3695"/>
      <c r="Q3695"/>
      <c r="R3695"/>
      <c r="S3695" t="s">
        <v>10172</v>
      </c>
      <c r="T3695"/>
      <c r="U3695"/>
      <c r="V3695"/>
      <c r="W3695"/>
      <c r="X3695" s="397">
        <v>27</v>
      </c>
      <c r="Y3695" s="397">
        <v>91</v>
      </c>
    </row>
    <row r="3696" spans="1:25" x14ac:dyDescent="0.25">
      <c r="A3696">
        <f>'Page 1 - General Information'!$G$12</f>
        <v>113361703</v>
      </c>
      <c r="B3696" t="str">
        <f>'Page 1 - General Information'!$G$16</f>
        <v>2532</v>
      </c>
      <c r="C3696" s="395" t="s">
        <v>19068</v>
      </c>
      <c r="D3696"/>
      <c r="E3696"/>
      <c r="F3696"/>
      <c r="G3696"/>
      <c r="H3696"/>
      <c r="I3696"/>
      <c r="J3696"/>
      <c r="K3696"/>
      <c r="L3696"/>
      <c r="M3696"/>
      <c r="N3696" s="274" t="s">
        <v>4090</v>
      </c>
      <c r="O3696" s="399"/>
      <c r="P3696"/>
      <c r="Q3696" s="400">
        <f>(INDEX('Page 2 - Team Information'!$K$14:$AP$184,Y3696,X3696)*100)</f>
        <v>4</v>
      </c>
      <c r="R3696"/>
      <c r="S3696" t="s">
        <v>10173</v>
      </c>
      <c r="T3696"/>
      <c r="U3696"/>
      <c r="V3696"/>
      <c r="W3696"/>
      <c r="X3696" s="397">
        <v>29</v>
      </c>
      <c r="Y3696" s="397">
        <v>91</v>
      </c>
    </row>
    <row r="3697" spans="1:25" x14ac:dyDescent="0.25">
      <c r="A3697">
        <f>'Page 1 - General Information'!$G$12</f>
        <v>113361703</v>
      </c>
      <c r="B3697" t="str">
        <f>'Page 1 - General Information'!$G$16</f>
        <v>2532</v>
      </c>
      <c r="C3697" s="395" t="s">
        <v>19068</v>
      </c>
      <c r="D3697"/>
      <c r="E3697"/>
      <c r="F3697"/>
      <c r="G3697"/>
      <c r="H3697"/>
      <c r="I3697"/>
      <c r="J3697"/>
      <c r="K3697"/>
      <c r="L3697"/>
      <c r="M3697"/>
      <c r="N3697" s="274" t="s">
        <v>4090</v>
      </c>
      <c r="O3697" s="399"/>
      <c r="P3697"/>
      <c r="Q3697" s="400">
        <f>(INDEX('Page 2 - Team Information'!$K$14:$AP$184,Y3697,X3697)*100)</f>
        <v>4</v>
      </c>
      <c r="R3697"/>
      <c r="S3697" t="s">
        <v>10174</v>
      </c>
      <c r="T3697"/>
      <c r="U3697"/>
      <c r="V3697"/>
      <c r="W3697"/>
      <c r="X3697" s="397">
        <v>30</v>
      </c>
      <c r="Y3697" s="397">
        <v>91</v>
      </c>
    </row>
    <row r="3698" spans="1:25" x14ac:dyDescent="0.25">
      <c r="A3698">
        <f>'Page 1 - General Information'!$G$12</f>
        <v>113361703</v>
      </c>
      <c r="B3698" t="str">
        <f>'Page 1 - General Information'!$G$16</f>
        <v>2532</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113361703</v>
      </c>
      <c r="B3699" t="str">
        <f>'Page 1 - General Information'!$G$16</f>
        <v>2532</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113361703</v>
      </c>
      <c r="B3700" t="str">
        <f>'Page 1 - General Information'!$G$16</f>
        <v>2532</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113361703</v>
      </c>
      <c r="B3701" t="str">
        <f>'Page 1 - General Information'!$G$16</f>
        <v>2532</v>
      </c>
      <c r="C3701" s="395" t="s">
        <v>19068</v>
      </c>
      <c r="D3701"/>
      <c r="E3701"/>
      <c r="F3701"/>
      <c r="G3701"/>
      <c r="H3701"/>
      <c r="I3701"/>
      <c r="J3701"/>
      <c r="K3701"/>
      <c r="L3701"/>
      <c r="M3701"/>
      <c r="N3701" t="s">
        <v>4101</v>
      </c>
      <c r="O3701" s="396">
        <f>INDEX('Page 2 - Team Information'!$K$14:$AP$184,Y3701,X3701)</f>
        <v>0.5</v>
      </c>
      <c r="P3701"/>
      <c r="Q3701"/>
      <c r="R3701"/>
      <c r="S3701" t="s">
        <v>7704</v>
      </c>
      <c r="T3701"/>
      <c r="U3701"/>
      <c r="V3701"/>
      <c r="W3701"/>
      <c r="X3701" s="397">
        <v>25</v>
      </c>
      <c r="Y3701" s="397">
        <v>92</v>
      </c>
    </row>
    <row r="3702" spans="1:25" x14ac:dyDescent="0.25">
      <c r="A3702">
        <f>'Page 1 - General Information'!$G$12</f>
        <v>113361703</v>
      </c>
      <c r="B3702" t="str">
        <f>'Page 1 - General Information'!$G$16</f>
        <v>2532</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113361703</v>
      </c>
      <c r="B3703" t="str">
        <f>'Page 1 - General Information'!$G$16</f>
        <v>2532</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113361703</v>
      </c>
      <c r="B3704" t="str">
        <f>'Page 1 - General Information'!$G$16</f>
        <v>2532</v>
      </c>
      <c r="C3704" s="395" t="s">
        <v>19068</v>
      </c>
      <c r="D3704"/>
      <c r="E3704"/>
      <c r="F3704"/>
      <c r="G3704"/>
      <c r="H3704"/>
      <c r="I3704"/>
      <c r="J3704"/>
      <c r="K3704"/>
      <c r="L3704"/>
      <c r="M3704"/>
      <c r="N3704" s="274" t="s">
        <v>4090</v>
      </c>
      <c r="O3704" s="399"/>
      <c r="P3704"/>
      <c r="Q3704" s="400">
        <f>(INDEX('Page 2 - Team Information'!$K$14:$AP$184,Y3704,X3704)*100)</f>
        <v>3</v>
      </c>
      <c r="R3704"/>
      <c r="S3704" t="s">
        <v>7707</v>
      </c>
      <c r="T3704"/>
      <c r="U3704"/>
      <c r="V3704"/>
      <c r="W3704"/>
      <c r="X3704" s="397">
        <v>29</v>
      </c>
      <c r="Y3704" s="397">
        <v>92</v>
      </c>
    </row>
    <row r="3705" spans="1:25" x14ac:dyDescent="0.25">
      <c r="A3705">
        <f>'Page 1 - General Information'!$G$12</f>
        <v>113361703</v>
      </c>
      <c r="B3705" t="str">
        <f>'Page 1 - General Information'!$G$16</f>
        <v>2532</v>
      </c>
      <c r="C3705" s="395" t="s">
        <v>19068</v>
      </c>
      <c r="D3705"/>
      <c r="E3705"/>
      <c r="F3705"/>
      <c r="G3705"/>
      <c r="H3705"/>
      <c r="I3705"/>
      <c r="J3705"/>
      <c r="K3705"/>
      <c r="L3705"/>
      <c r="M3705"/>
      <c r="N3705" s="274" t="s">
        <v>4090</v>
      </c>
      <c r="O3705" s="399"/>
      <c r="P3705"/>
      <c r="Q3705" s="400">
        <f>(INDEX('Page 2 - Team Information'!$K$14:$AP$184,Y3705,X3705)*100)</f>
        <v>3</v>
      </c>
      <c r="R3705"/>
      <c r="S3705" t="s">
        <v>7708</v>
      </c>
      <c r="T3705"/>
      <c r="U3705"/>
      <c r="V3705"/>
      <c r="W3705"/>
      <c r="X3705" s="397">
        <v>30</v>
      </c>
      <c r="Y3705" s="397">
        <v>92</v>
      </c>
    </row>
    <row r="3706" spans="1:25" x14ac:dyDescent="0.25">
      <c r="A3706">
        <f>'Page 1 - General Information'!$G$12</f>
        <v>113361703</v>
      </c>
      <c r="B3706" t="str">
        <f>'Page 1 - General Information'!$G$16</f>
        <v>2532</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113361703</v>
      </c>
      <c r="B3707" t="str">
        <f>'Page 1 - General Information'!$G$16</f>
        <v>2532</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113361703</v>
      </c>
      <c r="B3708" t="str">
        <f>'Page 1 - General Information'!$G$16</f>
        <v>2532</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113361703</v>
      </c>
      <c r="B3709" t="str">
        <f>'Page 1 - General Information'!$G$16</f>
        <v>2532</v>
      </c>
      <c r="C3709" s="395" t="s">
        <v>19068</v>
      </c>
      <c r="D3709"/>
      <c r="E3709"/>
      <c r="F3709"/>
      <c r="G3709"/>
      <c r="H3709"/>
      <c r="I3709"/>
      <c r="J3709"/>
      <c r="K3709"/>
      <c r="L3709"/>
      <c r="M3709"/>
      <c r="N3709" t="s">
        <v>4101</v>
      </c>
      <c r="O3709" s="396">
        <f>INDEX('Page 2 - Team Information'!$K$14:$AP$184,Y3709,X3709)</f>
        <v>0.5</v>
      </c>
      <c r="P3709"/>
      <c r="Q3709"/>
      <c r="R3709"/>
      <c r="S3709" t="s">
        <v>7712</v>
      </c>
      <c r="T3709"/>
      <c r="U3709"/>
      <c r="V3709"/>
      <c r="W3709"/>
      <c r="X3709" s="397">
        <v>25</v>
      </c>
      <c r="Y3709" s="397">
        <v>93</v>
      </c>
    </row>
    <row r="3710" spans="1:25" x14ac:dyDescent="0.25">
      <c r="A3710">
        <f>'Page 1 - General Information'!$G$12</f>
        <v>113361703</v>
      </c>
      <c r="B3710" t="str">
        <f>'Page 1 - General Information'!$G$16</f>
        <v>2532</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113361703</v>
      </c>
      <c r="B3711" t="str">
        <f>'Page 1 - General Information'!$G$16</f>
        <v>2532</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113361703</v>
      </c>
      <c r="B3712" t="str">
        <f>'Page 1 - General Information'!$G$16</f>
        <v>2532</v>
      </c>
      <c r="C3712" s="395" t="s">
        <v>19068</v>
      </c>
      <c r="D3712"/>
      <c r="E3712"/>
      <c r="F3712"/>
      <c r="G3712"/>
      <c r="H3712"/>
      <c r="I3712"/>
      <c r="J3712"/>
      <c r="K3712"/>
      <c r="L3712"/>
      <c r="M3712"/>
      <c r="N3712" s="274" t="s">
        <v>4090</v>
      </c>
      <c r="O3712" s="399"/>
      <c r="P3712"/>
      <c r="Q3712" s="400">
        <f>(INDEX('Page 2 - Team Information'!$K$14:$AP$184,Y3712,X3712)*100)</f>
        <v>3</v>
      </c>
      <c r="R3712"/>
      <c r="S3712" t="s">
        <v>7715</v>
      </c>
      <c r="T3712"/>
      <c r="U3712"/>
      <c r="V3712"/>
      <c r="W3712"/>
      <c r="X3712" s="397">
        <v>29</v>
      </c>
      <c r="Y3712" s="397">
        <v>93</v>
      </c>
    </row>
    <row r="3713" spans="1:25" x14ac:dyDescent="0.25">
      <c r="A3713">
        <f>'Page 1 - General Information'!$G$12</f>
        <v>113361703</v>
      </c>
      <c r="B3713" t="str">
        <f>'Page 1 - General Information'!$G$16</f>
        <v>2532</v>
      </c>
      <c r="C3713" s="395" t="s">
        <v>19068</v>
      </c>
      <c r="D3713"/>
      <c r="E3713"/>
      <c r="F3713"/>
      <c r="G3713"/>
      <c r="H3713"/>
      <c r="I3713"/>
      <c r="J3713"/>
      <c r="K3713"/>
      <c r="L3713"/>
      <c r="M3713"/>
      <c r="N3713" s="274" t="s">
        <v>4090</v>
      </c>
      <c r="O3713" s="399"/>
      <c r="P3713"/>
      <c r="Q3713" s="400">
        <f>(INDEX('Page 2 - Team Information'!$K$14:$AP$184,Y3713,X3713)*100)</f>
        <v>3</v>
      </c>
      <c r="R3713"/>
      <c r="S3713" t="s">
        <v>7716</v>
      </c>
      <c r="T3713"/>
      <c r="U3713"/>
      <c r="V3713"/>
      <c r="W3713"/>
      <c r="X3713" s="397">
        <v>30</v>
      </c>
      <c r="Y3713" s="397">
        <v>93</v>
      </c>
    </row>
    <row r="3714" spans="1:25" x14ac:dyDescent="0.25">
      <c r="A3714">
        <f>'Page 1 - General Information'!$G$12</f>
        <v>113361703</v>
      </c>
      <c r="B3714" t="str">
        <f>'Page 1 - General Information'!$G$16</f>
        <v>2532</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113361703</v>
      </c>
      <c r="B3715" t="str">
        <f>'Page 1 - General Information'!$G$16</f>
        <v>2532</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113361703</v>
      </c>
      <c r="B3716" t="str">
        <f>'Page 1 - General Information'!$G$16</f>
        <v>2532</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113361703</v>
      </c>
      <c r="B3717" t="str">
        <f>'Page 1 - General Information'!$G$16</f>
        <v>2532</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113361703</v>
      </c>
      <c r="B3718" t="str">
        <f>'Page 1 - General Information'!$G$16</f>
        <v>2532</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113361703</v>
      </c>
      <c r="B3719" t="str">
        <f>'Page 1 - General Information'!$G$16</f>
        <v>2532</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113361703</v>
      </c>
      <c r="B3720" t="str">
        <f>'Page 1 - General Information'!$G$16</f>
        <v>2532</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113361703</v>
      </c>
      <c r="B3721" t="str">
        <f>'Page 1 - General Information'!$G$16</f>
        <v>2532</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113361703</v>
      </c>
      <c r="B3722" t="str">
        <f>'Page 1 - General Information'!$G$16</f>
        <v>2532</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113361703</v>
      </c>
      <c r="B3723" t="str">
        <f>'Page 1 - General Information'!$G$16</f>
        <v>2532</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113361703</v>
      </c>
      <c r="B3724" t="str">
        <f>'Page 1 - General Information'!$G$16</f>
        <v>2532</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113361703</v>
      </c>
      <c r="B3725" t="str">
        <f>'Page 1 - General Information'!$G$16</f>
        <v>2532</v>
      </c>
      <c r="C3725" s="395" t="s">
        <v>19068</v>
      </c>
      <c r="D3725"/>
      <c r="E3725"/>
      <c r="F3725"/>
      <c r="G3725"/>
      <c r="H3725"/>
      <c r="I3725"/>
      <c r="J3725"/>
      <c r="K3725"/>
      <c r="L3725"/>
      <c r="M3725"/>
      <c r="N3725" t="s">
        <v>4101</v>
      </c>
      <c r="O3725" s="396">
        <f>INDEX('Page 2 - Team Information'!$K$14:$AP$184,Y3725,X3725)</f>
        <v>1</v>
      </c>
      <c r="P3725"/>
      <c r="Q3725"/>
      <c r="R3725"/>
      <c r="S3725" t="s">
        <v>7728</v>
      </c>
      <c r="T3725"/>
      <c r="U3725"/>
      <c r="V3725"/>
      <c r="W3725"/>
      <c r="X3725" s="397">
        <v>25</v>
      </c>
      <c r="Y3725" s="397">
        <v>95</v>
      </c>
    </row>
    <row r="3726" spans="1:25" x14ac:dyDescent="0.25">
      <c r="A3726">
        <f>'Page 1 - General Information'!$G$12</f>
        <v>113361703</v>
      </c>
      <c r="B3726" t="str">
        <f>'Page 1 - General Information'!$G$16</f>
        <v>2532</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113361703</v>
      </c>
      <c r="B3727" t="str">
        <f>'Page 1 - General Information'!$G$16</f>
        <v>2532</v>
      </c>
      <c r="C3727" s="395" t="s">
        <v>19068</v>
      </c>
      <c r="D3727"/>
      <c r="E3727"/>
      <c r="F3727"/>
      <c r="G3727"/>
      <c r="H3727"/>
      <c r="I3727"/>
      <c r="J3727"/>
      <c r="K3727"/>
      <c r="L3727"/>
      <c r="M3727"/>
      <c r="N3727" t="s">
        <v>4101</v>
      </c>
      <c r="O3727" s="396">
        <f>INDEX('Page 2 - Team Information'!$K$14:$AP$184,Y3727,X3727)</f>
        <v>1.5</v>
      </c>
      <c r="P3727"/>
      <c r="Q3727"/>
      <c r="R3727"/>
      <c r="S3727" t="s">
        <v>7730</v>
      </c>
      <c r="T3727"/>
      <c r="U3727"/>
      <c r="V3727"/>
      <c r="W3727"/>
      <c r="X3727" s="397">
        <v>27</v>
      </c>
      <c r="Y3727" s="397">
        <v>95</v>
      </c>
    </row>
    <row r="3728" spans="1:25" x14ac:dyDescent="0.25">
      <c r="A3728">
        <f>'Page 1 - General Information'!$G$12</f>
        <v>113361703</v>
      </c>
      <c r="B3728" t="str">
        <f>'Page 1 - General Information'!$G$16</f>
        <v>2532</v>
      </c>
      <c r="C3728" s="395" t="s">
        <v>19068</v>
      </c>
      <c r="D3728"/>
      <c r="E3728"/>
      <c r="F3728"/>
      <c r="G3728"/>
      <c r="H3728"/>
      <c r="I3728"/>
      <c r="J3728"/>
      <c r="K3728"/>
      <c r="L3728"/>
      <c r="M3728"/>
      <c r="N3728" s="274" t="s">
        <v>4090</v>
      </c>
      <c r="O3728" s="399"/>
      <c r="P3728"/>
      <c r="Q3728" s="400">
        <f>(INDEX('Page 2 - Team Information'!$K$14:$AP$184,Y3728,X3728)*100)</f>
        <v>5</v>
      </c>
      <c r="R3728"/>
      <c r="S3728" t="s">
        <v>7731</v>
      </c>
      <c r="T3728"/>
      <c r="U3728"/>
      <c r="V3728"/>
      <c r="W3728"/>
      <c r="X3728" s="397">
        <v>29</v>
      </c>
      <c r="Y3728" s="397">
        <v>95</v>
      </c>
    </row>
    <row r="3729" spans="1:25" x14ac:dyDescent="0.25">
      <c r="A3729">
        <f>'Page 1 - General Information'!$G$12</f>
        <v>113361703</v>
      </c>
      <c r="B3729" t="str">
        <f>'Page 1 - General Information'!$G$16</f>
        <v>2532</v>
      </c>
      <c r="C3729" s="395" t="s">
        <v>19068</v>
      </c>
      <c r="D3729"/>
      <c r="E3729"/>
      <c r="F3729"/>
      <c r="G3729"/>
      <c r="H3729"/>
      <c r="I3729"/>
      <c r="J3729"/>
      <c r="K3729"/>
      <c r="L3729"/>
      <c r="M3729"/>
      <c r="N3729" s="274" t="s">
        <v>4090</v>
      </c>
      <c r="O3729" s="399"/>
      <c r="P3729"/>
      <c r="Q3729" s="400">
        <f>(INDEX('Page 2 - Team Information'!$K$14:$AP$184,Y3729,X3729)*100)</f>
        <v>5</v>
      </c>
      <c r="R3729"/>
      <c r="S3729" t="s">
        <v>7732</v>
      </c>
      <c r="T3729"/>
      <c r="U3729"/>
      <c r="V3729"/>
      <c r="W3729"/>
      <c r="X3729" s="397">
        <v>30</v>
      </c>
      <c r="Y3729" s="397">
        <v>95</v>
      </c>
    </row>
    <row r="3730" spans="1:25" x14ac:dyDescent="0.25">
      <c r="A3730">
        <f>'Page 1 - General Information'!$G$12</f>
        <v>113361703</v>
      </c>
      <c r="B3730" t="str">
        <f>'Page 1 - General Information'!$G$16</f>
        <v>2532</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113361703</v>
      </c>
      <c r="B3731" t="str">
        <f>'Page 1 - General Information'!$G$16</f>
        <v>2532</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113361703</v>
      </c>
      <c r="B3732" t="str">
        <f>'Page 1 - General Information'!$G$16</f>
        <v>2532</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113361703</v>
      </c>
      <c r="B3733" t="str">
        <f>'Page 1 - General Information'!$G$16</f>
        <v>2532</v>
      </c>
      <c r="C3733" s="395" t="s">
        <v>19068</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f>'Page 1 - General Information'!$G$12</f>
        <v>113361703</v>
      </c>
      <c r="B3734" t="str">
        <f>'Page 1 - General Information'!$G$16</f>
        <v>2532</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113361703</v>
      </c>
      <c r="B3735" t="str">
        <f>'Page 1 - General Information'!$G$16</f>
        <v>2532</v>
      </c>
      <c r="C3735" s="395" t="s">
        <v>19068</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f>'Page 1 - General Information'!$G$12</f>
        <v>113361703</v>
      </c>
      <c r="B3736" t="str">
        <f>'Page 1 - General Information'!$G$16</f>
        <v>2532</v>
      </c>
      <c r="C3736" s="395" t="s">
        <v>19068</v>
      </c>
      <c r="D3736"/>
      <c r="E3736"/>
      <c r="F3736"/>
      <c r="G3736"/>
      <c r="H3736"/>
      <c r="I3736"/>
      <c r="J3736"/>
      <c r="K3736"/>
      <c r="L3736"/>
      <c r="M3736"/>
      <c r="N3736" s="274" t="s">
        <v>4090</v>
      </c>
      <c r="O3736" s="399"/>
      <c r="P3736"/>
      <c r="Q3736" s="400">
        <f>(INDEX('Page 2 - Team Information'!$K$14:$AP$184,Y3736,X3736)*100)</f>
        <v>4</v>
      </c>
      <c r="R3736"/>
      <c r="S3736" t="s">
        <v>7739</v>
      </c>
      <c r="T3736"/>
      <c r="U3736"/>
      <c r="V3736"/>
      <c r="W3736"/>
      <c r="X3736" s="397">
        <v>29</v>
      </c>
      <c r="Y3736" s="397">
        <v>96</v>
      </c>
    </row>
    <row r="3737" spans="1:25" x14ac:dyDescent="0.25">
      <c r="A3737">
        <f>'Page 1 - General Information'!$G$12</f>
        <v>113361703</v>
      </c>
      <c r="B3737" t="str">
        <f>'Page 1 - General Information'!$G$16</f>
        <v>2532</v>
      </c>
      <c r="C3737" s="395" t="s">
        <v>19068</v>
      </c>
      <c r="D3737"/>
      <c r="E3737"/>
      <c r="F3737"/>
      <c r="G3737"/>
      <c r="H3737"/>
      <c r="I3737"/>
      <c r="J3737"/>
      <c r="K3737"/>
      <c r="L3737"/>
      <c r="M3737"/>
      <c r="N3737" s="274" t="s">
        <v>4090</v>
      </c>
      <c r="O3737" s="399"/>
      <c r="P3737"/>
      <c r="Q3737" s="400">
        <f>(INDEX('Page 2 - Team Information'!$K$14:$AP$184,Y3737,X3737)*100)</f>
        <v>4</v>
      </c>
      <c r="R3737"/>
      <c r="S3737" t="s">
        <v>7740</v>
      </c>
      <c r="T3737"/>
      <c r="U3737"/>
      <c r="V3737"/>
      <c r="W3737"/>
      <c r="X3737" s="397">
        <v>30</v>
      </c>
      <c r="Y3737" s="397">
        <v>96</v>
      </c>
    </row>
    <row r="3738" spans="1:25" x14ac:dyDescent="0.25">
      <c r="A3738">
        <f>'Page 1 - General Information'!$G$12</f>
        <v>113361703</v>
      </c>
      <c r="B3738" t="str">
        <f>'Page 1 - General Information'!$G$16</f>
        <v>2532</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113361703</v>
      </c>
      <c r="B3739" t="str">
        <f>'Page 1 - General Information'!$G$16</f>
        <v>2532</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113361703</v>
      </c>
      <c r="B3740" t="str">
        <f>'Page 1 - General Information'!$G$16</f>
        <v>2532</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113361703</v>
      </c>
      <c r="B3741" t="str">
        <f>'Page 1 - General Information'!$G$16</f>
        <v>2532</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113361703</v>
      </c>
      <c r="B3742" t="str">
        <f>'Page 1 - General Information'!$G$16</f>
        <v>2532</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113361703</v>
      </c>
      <c r="B3743" t="str">
        <f>'Page 1 - General Information'!$G$16</f>
        <v>2532</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113361703</v>
      </c>
      <c r="B3744" t="str">
        <f>'Page 1 - General Information'!$G$16</f>
        <v>2532</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113361703</v>
      </c>
      <c r="B3745" t="str">
        <f>'Page 1 - General Information'!$G$16</f>
        <v>2532</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113361703</v>
      </c>
      <c r="B3746" t="str">
        <f>'Page 1 - General Information'!$G$16</f>
        <v>2532</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113361703</v>
      </c>
      <c r="B3747" t="str">
        <f>'Page 1 - General Information'!$G$16</f>
        <v>2532</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113361703</v>
      </c>
      <c r="B3748" t="str">
        <f>'Page 1 - General Information'!$G$16</f>
        <v>2532</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113361703</v>
      </c>
      <c r="B3749" t="str">
        <f>'Page 1 - General Information'!$G$16</f>
        <v>2532</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f>'Page 1 - General Information'!$G$12</f>
        <v>113361703</v>
      </c>
      <c r="B3750" t="str">
        <f>'Page 1 - General Information'!$G$16</f>
        <v>2532</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113361703</v>
      </c>
      <c r="B3751" t="str">
        <f>'Page 1 - General Information'!$G$16</f>
        <v>2532</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f>'Page 1 - General Information'!$G$12</f>
        <v>113361703</v>
      </c>
      <c r="B3752" t="str">
        <f>'Page 1 - General Information'!$G$16</f>
        <v>2532</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113361703</v>
      </c>
      <c r="B3753" t="str">
        <f>'Page 1 - General Information'!$G$16</f>
        <v>2532</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113361703</v>
      </c>
      <c r="B3754" t="str">
        <f>'Page 1 - General Information'!$G$16</f>
        <v>2532</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113361703</v>
      </c>
      <c r="B3755" t="str">
        <f>'Page 1 - General Information'!$G$16</f>
        <v>2532</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113361703</v>
      </c>
      <c r="B3756" t="str">
        <f>'Page 1 - General Information'!$G$16</f>
        <v>2532</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113361703</v>
      </c>
      <c r="B3757" t="str">
        <f>'Page 1 - General Information'!$G$16</f>
        <v>2532</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113361703</v>
      </c>
      <c r="B3758" t="str">
        <f>'Page 1 - General Information'!$G$16</f>
        <v>2532</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113361703</v>
      </c>
      <c r="B3759" t="str">
        <f>'Page 1 - General Information'!$G$16</f>
        <v>2532</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113361703</v>
      </c>
      <c r="B3760" t="str">
        <f>'Page 1 - General Information'!$G$16</f>
        <v>2532</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113361703</v>
      </c>
      <c r="B3761" t="str">
        <f>'Page 1 - General Information'!$G$16</f>
        <v>2532</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113361703</v>
      </c>
      <c r="B3762" t="str">
        <f>'Page 1 - General Information'!$G$16</f>
        <v>2532</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113361703</v>
      </c>
      <c r="B3763" t="str">
        <f>'Page 1 - General Information'!$G$16</f>
        <v>2532</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113361703</v>
      </c>
      <c r="B3764" t="str">
        <f>'Page 1 - General Information'!$G$16</f>
        <v>2532</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113361703</v>
      </c>
      <c r="B3765" t="str">
        <f>'Page 1 - General Information'!$G$16</f>
        <v>2532</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113361703</v>
      </c>
      <c r="B3766" t="str">
        <f>'Page 1 - General Information'!$G$16</f>
        <v>2532</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113361703</v>
      </c>
      <c r="B3767" t="str">
        <f>'Page 1 - General Information'!$G$16</f>
        <v>2532</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113361703</v>
      </c>
      <c r="B3768" t="str">
        <f>'Page 1 - General Information'!$G$16</f>
        <v>2532</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113361703</v>
      </c>
      <c r="B3769" t="str">
        <f>'Page 1 - General Information'!$G$16</f>
        <v>2532</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113361703</v>
      </c>
      <c r="B3770" t="str">
        <f>'Page 1 - General Information'!$G$16</f>
        <v>2532</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113361703</v>
      </c>
      <c r="B3771" t="str">
        <f>'Page 1 - General Information'!$G$16</f>
        <v>2532</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113361703</v>
      </c>
      <c r="B3772" t="str">
        <f>'Page 1 - General Information'!$G$16</f>
        <v>2532</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113361703</v>
      </c>
      <c r="B3773" t="str">
        <f>'Page 1 - General Information'!$G$16</f>
        <v>2532</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f>'Page 1 - General Information'!$G$12</f>
        <v>113361703</v>
      </c>
      <c r="B3774" t="str">
        <f>'Page 1 - General Information'!$G$16</f>
        <v>2532</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113361703</v>
      </c>
      <c r="B3775" t="str">
        <f>'Page 1 - General Information'!$G$16</f>
        <v>2532</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f>'Page 1 - General Information'!$G$12</f>
        <v>113361703</v>
      </c>
      <c r="B3776" t="str">
        <f>'Page 1 - General Information'!$G$16</f>
        <v>2532</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113361703</v>
      </c>
      <c r="B3777" t="str">
        <f>'Page 1 - General Information'!$G$16</f>
        <v>2532</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113361703</v>
      </c>
      <c r="B3778" t="str">
        <f>'Page 1 - General Information'!$G$16</f>
        <v>2532</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113361703</v>
      </c>
      <c r="B3779" t="str">
        <f>'Page 1 - General Information'!$G$16</f>
        <v>2532</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113361703</v>
      </c>
      <c r="B3780" t="str">
        <f>'Page 1 - General Information'!$G$16</f>
        <v>2532</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113361703</v>
      </c>
      <c r="B3781" t="str">
        <f>'Page 1 - General Information'!$G$16</f>
        <v>2532</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f>'Page 1 - General Information'!$G$12</f>
        <v>113361703</v>
      </c>
      <c r="B3782" t="str">
        <f>'Page 1 - General Information'!$G$16</f>
        <v>2532</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113361703</v>
      </c>
      <c r="B3783" t="str">
        <f>'Page 1 - General Information'!$G$16</f>
        <v>2532</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113361703</v>
      </c>
      <c r="B3784" t="str">
        <f>'Page 1 - General Information'!$G$16</f>
        <v>2532</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113361703</v>
      </c>
      <c r="B3785" t="str">
        <f>'Page 1 - General Information'!$G$16</f>
        <v>2532</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113361703</v>
      </c>
      <c r="B3786" t="str">
        <f>'Page 1 - General Information'!$G$16</f>
        <v>2532</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113361703</v>
      </c>
      <c r="B3787" t="str">
        <f>'Page 1 - General Information'!$G$16</f>
        <v>2532</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113361703</v>
      </c>
      <c r="B3788" t="str">
        <f>'Page 1 - General Information'!$G$16</f>
        <v>2532</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113361703</v>
      </c>
      <c r="B3789" t="str">
        <f>'Page 1 - General Information'!$G$16</f>
        <v>2532</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f>'Page 1 - General Information'!$G$12</f>
        <v>113361703</v>
      </c>
      <c r="B3790" t="str">
        <f>'Page 1 - General Information'!$G$16</f>
        <v>2532</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113361703</v>
      </c>
      <c r="B3791" t="str">
        <f>'Page 1 - General Information'!$G$16</f>
        <v>2532</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113361703</v>
      </c>
      <c r="B3792" t="str">
        <f>'Page 1 - General Information'!$G$16</f>
        <v>2532</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113361703</v>
      </c>
      <c r="B3793" t="str">
        <f>'Page 1 - General Information'!$G$16</f>
        <v>2532</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113361703</v>
      </c>
      <c r="B3794" t="str">
        <f>'Page 1 - General Information'!$G$16</f>
        <v>2532</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113361703</v>
      </c>
      <c r="B3795" t="str">
        <f>'Page 1 - General Information'!$G$16</f>
        <v>2532</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113361703</v>
      </c>
      <c r="B3796" t="str">
        <f>'Page 1 - General Information'!$G$16</f>
        <v>2532</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113361703</v>
      </c>
      <c r="B3797" t="str">
        <f>'Page 1 - General Information'!$G$16</f>
        <v>2532</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113361703</v>
      </c>
      <c r="B3798" t="str">
        <f>'Page 1 - General Information'!$G$16</f>
        <v>2532</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113361703</v>
      </c>
      <c r="B3799" t="str">
        <f>'Page 1 - General Information'!$G$16</f>
        <v>2532</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113361703</v>
      </c>
      <c r="B3800" t="str">
        <f>'Page 1 - General Information'!$G$16</f>
        <v>2532</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113361703</v>
      </c>
      <c r="B3801" t="str">
        <f>'Page 1 - General Information'!$G$16</f>
        <v>2532</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113361703</v>
      </c>
      <c r="B3802" t="str">
        <f>'Page 1 - General Information'!$G$16</f>
        <v>2532</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113361703</v>
      </c>
      <c r="B3803" t="str">
        <f>'Page 1 - General Information'!$G$16</f>
        <v>2532</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113361703</v>
      </c>
      <c r="B3804" t="str">
        <f>'Page 1 - General Information'!$G$16</f>
        <v>2532</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113361703</v>
      </c>
      <c r="B3805" t="str">
        <f>'Page 1 - General Information'!$G$16</f>
        <v>2532</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113361703</v>
      </c>
      <c r="B3806" t="str">
        <f>'Page 1 - General Information'!$G$16</f>
        <v>2532</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113361703</v>
      </c>
      <c r="B3807" t="str">
        <f>'Page 1 - General Information'!$G$16</f>
        <v>2532</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113361703</v>
      </c>
      <c r="B3808" t="str">
        <f>'Page 1 - General Information'!$G$16</f>
        <v>2532</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113361703</v>
      </c>
      <c r="B3809" t="str">
        <f>'Page 1 - General Information'!$G$16</f>
        <v>2532</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113361703</v>
      </c>
      <c r="B3810" t="str">
        <f>'Page 1 - General Information'!$G$16</f>
        <v>2532</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113361703</v>
      </c>
      <c r="B3811" t="str">
        <f>'Page 1 - General Information'!$G$16</f>
        <v>2532</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113361703</v>
      </c>
      <c r="B3812" t="str">
        <f>'Page 1 - General Information'!$G$16</f>
        <v>2532</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113361703</v>
      </c>
      <c r="B3813" t="str">
        <f>'Page 1 - General Information'!$G$16</f>
        <v>2532</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113361703</v>
      </c>
      <c r="B3814" t="str">
        <f>'Page 1 - General Information'!$G$16</f>
        <v>2532</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113361703</v>
      </c>
      <c r="B3815" t="str">
        <f>'Page 1 - General Information'!$G$16</f>
        <v>2532</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113361703</v>
      </c>
      <c r="B3816" t="str">
        <f>'Page 1 - General Information'!$G$16</f>
        <v>2532</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113361703</v>
      </c>
      <c r="B3817" t="str">
        <f>'Page 1 - General Information'!$G$16</f>
        <v>2532</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113361703</v>
      </c>
      <c r="B3818" t="str">
        <f>'Page 1 - General Information'!$G$16</f>
        <v>2532</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113361703</v>
      </c>
      <c r="B3819" t="str">
        <f>'Page 1 - General Information'!$G$16</f>
        <v>2532</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113361703</v>
      </c>
      <c r="B3820" t="str">
        <f>'Page 1 - General Information'!$G$16</f>
        <v>2532</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113361703</v>
      </c>
      <c r="B3821" t="str">
        <f>'Page 1 - General Information'!$G$16</f>
        <v>2532</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f>'Page 1 - General Information'!$G$12</f>
        <v>113361703</v>
      </c>
      <c r="B3822" t="str">
        <f>'Page 1 - General Information'!$G$16</f>
        <v>2532</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113361703</v>
      </c>
      <c r="B3823" t="str">
        <f>'Page 1 - General Information'!$G$16</f>
        <v>2532</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113361703</v>
      </c>
      <c r="B3824" t="str">
        <f>'Page 1 - General Information'!$G$16</f>
        <v>2532</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113361703</v>
      </c>
      <c r="B3825" t="str">
        <f>'Page 1 - General Information'!$G$16</f>
        <v>2532</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113361703</v>
      </c>
      <c r="B3826" t="str">
        <f>'Page 1 - General Information'!$G$16</f>
        <v>2532</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113361703</v>
      </c>
      <c r="B3827" t="str">
        <f>'Page 1 - General Information'!$G$16</f>
        <v>2532</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113361703</v>
      </c>
      <c r="B3828" t="str">
        <f>'Page 1 - General Information'!$G$16</f>
        <v>2532</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113361703</v>
      </c>
      <c r="B3829" t="str">
        <f>'Page 1 - General Information'!$G$16</f>
        <v>2532</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f>'Page 1 - General Information'!$G$12</f>
        <v>113361703</v>
      </c>
      <c r="B3830" t="str">
        <f>'Page 1 - General Information'!$G$16</f>
        <v>2532</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113361703</v>
      </c>
      <c r="B3831" t="str">
        <f>'Page 1 - General Information'!$G$16</f>
        <v>2532</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f>'Page 1 - General Information'!$G$12</f>
        <v>113361703</v>
      </c>
      <c r="B3832" t="str">
        <f>'Page 1 - General Information'!$G$16</f>
        <v>2532</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113361703</v>
      </c>
      <c r="B3833" t="str">
        <f>'Page 1 - General Information'!$G$16</f>
        <v>2532</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113361703</v>
      </c>
      <c r="B3834" t="str">
        <f>'Page 1 - General Information'!$G$16</f>
        <v>2532</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113361703</v>
      </c>
      <c r="B3835" t="str">
        <f>'Page 1 - General Information'!$G$16</f>
        <v>2532</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113361703</v>
      </c>
      <c r="B3836" t="str">
        <f>'Page 1 - General Information'!$G$16</f>
        <v>2532</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113361703</v>
      </c>
      <c r="B3837" t="str">
        <f>'Page 1 - General Information'!$G$16</f>
        <v>2532</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113361703</v>
      </c>
      <c r="B3838" t="str">
        <f>'Page 1 - General Information'!$G$16</f>
        <v>2532</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113361703</v>
      </c>
      <c r="B3839" t="str">
        <f>'Page 1 - General Information'!$G$16</f>
        <v>2532</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113361703</v>
      </c>
      <c r="B3840" t="str">
        <f>'Page 1 - General Information'!$G$16</f>
        <v>2532</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113361703</v>
      </c>
      <c r="B3841" t="str">
        <f>'Page 1 - General Information'!$G$16</f>
        <v>2532</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113361703</v>
      </c>
      <c r="B3842" t="str">
        <f>'Page 1 - General Information'!$G$16</f>
        <v>2532</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113361703</v>
      </c>
      <c r="B3843" t="str">
        <f>'Page 1 - General Information'!$G$16</f>
        <v>2532</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113361703</v>
      </c>
      <c r="B3844" t="str">
        <f>'Page 1 - General Information'!$G$16</f>
        <v>2532</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113361703</v>
      </c>
      <c r="B3845" t="str">
        <f>'Page 1 - General Information'!$G$16</f>
        <v>2532</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f>'Page 1 - General Information'!$G$12</f>
        <v>113361703</v>
      </c>
      <c r="B3846" t="str">
        <f>'Page 1 - General Information'!$G$16</f>
        <v>2532</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113361703</v>
      </c>
      <c r="B3847" t="str">
        <f>'Page 1 - General Information'!$G$16</f>
        <v>2532</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113361703</v>
      </c>
      <c r="B3848" t="str">
        <f>'Page 1 - General Information'!$G$16</f>
        <v>2532</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113361703</v>
      </c>
      <c r="B3849" t="str">
        <f>'Page 1 - General Information'!$G$16</f>
        <v>2532</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113361703</v>
      </c>
      <c r="B3850" t="str">
        <f>'Page 1 - General Information'!$G$16</f>
        <v>2532</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113361703</v>
      </c>
      <c r="B3851" t="str">
        <f>'Page 1 - General Information'!$G$16</f>
        <v>2532</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113361703</v>
      </c>
      <c r="B3852" t="str">
        <f>'Page 1 - General Information'!$G$16</f>
        <v>2532</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113361703</v>
      </c>
      <c r="B3853" t="str">
        <f>'Page 1 - General Information'!$G$16</f>
        <v>2532</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113361703</v>
      </c>
      <c r="B3854" t="str">
        <f>'Page 1 - General Information'!$G$16</f>
        <v>2532</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113361703</v>
      </c>
      <c r="B3855" t="str">
        <f>'Page 1 - General Information'!$G$16</f>
        <v>2532</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113361703</v>
      </c>
      <c r="B3856" t="str">
        <f>'Page 1 - General Information'!$G$16</f>
        <v>2532</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113361703</v>
      </c>
      <c r="B3857" t="str">
        <f>'Page 1 - General Information'!$G$16</f>
        <v>2532</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113361703</v>
      </c>
      <c r="B3858" t="str">
        <f>'Page 1 - General Information'!$G$16</f>
        <v>2532</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113361703</v>
      </c>
      <c r="B3859" t="str">
        <f>'Page 1 - General Information'!$G$16</f>
        <v>2532</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113361703</v>
      </c>
      <c r="B3860" t="str">
        <f>'Page 1 - General Information'!$G$16</f>
        <v>2532</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113361703</v>
      </c>
      <c r="B3861" t="str">
        <f>'Page 1 - General Information'!$G$16</f>
        <v>2532</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113361703</v>
      </c>
      <c r="B3862" t="str">
        <f>'Page 1 - General Information'!$G$16</f>
        <v>2532</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113361703</v>
      </c>
      <c r="B3863" t="str">
        <f>'Page 1 - General Information'!$G$16</f>
        <v>2532</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113361703</v>
      </c>
      <c r="B3864" t="str">
        <f>'Page 1 - General Information'!$G$16</f>
        <v>2532</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113361703</v>
      </c>
      <c r="B3865" t="str">
        <f>'Page 1 - General Information'!$G$16</f>
        <v>2532</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113361703</v>
      </c>
      <c r="B3866" t="str">
        <f>'Page 1 - General Information'!$G$16</f>
        <v>2532</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113361703</v>
      </c>
      <c r="B3867" t="str">
        <f>'Page 1 - General Information'!$G$16</f>
        <v>2532</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113361703</v>
      </c>
      <c r="B3868" t="str">
        <f>'Page 1 - General Information'!$G$16</f>
        <v>2532</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113361703</v>
      </c>
      <c r="B3869" t="str">
        <f>'Page 1 - General Information'!$G$16</f>
        <v>2532</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f>'Page 1 - General Information'!$G$12</f>
        <v>113361703</v>
      </c>
      <c r="B3870" t="str">
        <f>'Page 1 - General Information'!$G$16</f>
        <v>2532</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113361703</v>
      </c>
      <c r="B3871" t="str">
        <f>'Page 1 - General Information'!$G$16</f>
        <v>2532</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f>'Page 1 - General Information'!$G$12</f>
        <v>113361703</v>
      </c>
      <c r="B3872" t="str">
        <f>'Page 1 - General Information'!$G$16</f>
        <v>2532</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113361703</v>
      </c>
      <c r="B3873" t="str">
        <f>'Page 1 - General Information'!$G$16</f>
        <v>2532</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113361703</v>
      </c>
      <c r="B3874" t="str">
        <f>'Page 1 - General Information'!$G$16</f>
        <v>2532</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113361703</v>
      </c>
      <c r="B3875" t="str">
        <f>'Page 1 - General Information'!$G$16</f>
        <v>2532</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113361703</v>
      </c>
      <c r="B3876" t="str">
        <f>'Page 1 - General Information'!$G$16</f>
        <v>2532</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113361703</v>
      </c>
      <c r="B3877" t="str">
        <f>'Page 1 - General Information'!$G$16</f>
        <v>2532</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113361703</v>
      </c>
      <c r="B3878" t="str">
        <f>'Page 1 - General Information'!$G$16</f>
        <v>2532</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113361703</v>
      </c>
      <c r="B3879" t="str">
        <f>'Page 1 - General Information'!$G$16</f>
        <v>2532</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113361703</v>
      </c>
      <c r="B3880" t="str">
        <f>'Page 1 - General Information'!$G$16</f>
        <v>2532</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113361703</v>
      </c>
      <c r="B3881" t="str">
        <f>'Page 1 - General Information'!$G$16</f>
        <v>2532</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113361703</v>
      </c>
      <c r="B3882" t="str">
        <f>'Page 1 - General Information'!$G$16</f>
        <v>2532</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113361703</v>
      </c>
      <c r="B3883" t="str">
        <f>'Page 1 - General Information'!$G$16</f>
        <v>2532</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113361703</v>
      </c>
      <c r="B3884" t="str">
        <f>'Page 1 - General Information'!$G$16</f>
        <v>2532</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113361703</v>
      </c>
      <c r="B3885" t="str">
        <f>'Page 1 - General Information'!$G$16</f>
        <v>2532</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113361703</v>
      </c>
      <c r="B3886" t="str">
        <f>'Page 1 - General Information'!$G$16</f>
        <v>2532</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113361703</v>
      </c>
      <c r="B3887" t="str">
        <f>'Page 1 - General Information'!$G$16</f>
        <v>2532</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113361703</v>
      </c>
      <c r="B3888" t="str">
        <f>'Page 1 - General Information'!$G$16</f>
        <v>2532</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113361703</v>
      </c>
      <c r="B3889" t="str">
        <f>'Page 1 - General Information'!$G$16</f>
        <v>2532</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113361703</v>
      </c>
      <c r="B3890" t="str">
        <f>'Page 1 - General Information'!$G$16</f>
        <v>2532</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113361703</v>
      </c>
      <c r="B3891" t="str">
        <f>'Page 1 - General Information'!$G$16</f>
        <v>2532</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113361703</v>
      </c>
      <c r="B3892" t="str">
        <f>'Page 1 - General Information'!$G$16</f>
        <v>2532</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113361703</v>
      </c>
      <c r="B3893" t="str">
        <f>'Page 1 - General Information'!$G$16</f>
        <v>2532</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113361703</v>
      </c>
      <c r="B3894" t="str">
        <f>'Page 1 - General Information'!$G$16</f>
        <v>2532</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113361703</v>
      </c>
      <c r="B3895" t="str">
        <f>'Page 1 - General Information'!$G$16</f>
        <v>2532</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113361703</v>
      </c>
      <c r="B3896" t="str">
        <f>'Page 1 - General Information'!$G$16</f>
        <v>2532</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113361703</v>
      </c>
      <c r="B3897" t="str">
        <f>'Page 1 - General Information'!$G$16</f>
        <v>2532</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113361703</v>
      </c>
      <c r="B3898" t="str">
        <f>'Page 1 - General Information'!$G$16</f>
        <v>2532</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113361703</v>
      </c>
      <c r="B3899" t="str">
        <f>'Page 1 - General Information'!$G$16</f>
        <v>2532</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113361703</v>
      </c>
      <c r="B3900" t="str">
        <f>'Page 1 - General Information'!$G$16</f>
        <v>2532</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113361703</v>
      </c>
      <c r="B3901" t="str">
        <f>'Page 1 - General Information'!$G$16</f>
        <v>2532</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113361703</v>
      </c>
      <c r="B3902" t="str">
        <f>'Page 1 - General Information'!$G$16</f>
        <v>2532</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113361703</v>
      </c>
      <c r="B3903" t="str">
        <f>'Page 1 - General Information'!$G$16</f>
        <v>2532</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113361703</v>
      </c>
      <c r="B3904" t="str">
        <f>'Page 1 - General Information'!$G$16</f>
        <v>2532</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113361703</v>
      </c>
      <c r="B3905" t="str">
        <f>'Page 1 - General Information'!$G$16</f>
        <v>2532</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113361703</v>
      </c>
      <c r="B3906" t="str">
        <f>'Page 1 - General Information'!$G$16</f>
        <v>2532</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113361703</v>
      </c>
      <c r="B3907" t="str">
        <f>'Page 1 - General Information'!$G$16</f>
        <v>2532</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113361703</v>
      </c>
      <c r="B3908" t="str">
        <f>'Page 1 - General Information'!$G$16</f>
        <v>2532</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113361703</v>
      </c>
      <c r="B3909" t="str">
        <f>'Page 1 - General Information'!$G$16</f>
        <v>2532</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113361703</v>
      </c>
      <c r="B3910" t="str">
        <f>'Page 1 - General Information'!$G$16</f>
        <v>2532</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113361703</v>
      </c>
      <c r="B3911" t="str">
        <f>'Page 1 - General Information'!$G$16</f>
        <v>2532</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113361703</v>
      </c>
      <c r="B3912" t="str">
        <f>'Page 1 - General Information'!$G$16</f>
        <v>2532</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113361703</v>
      </c>
      <c r="B3913" t="str">
        <f>'Page 1 - General Information'!$G$16</f>
        <v>2532</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113361703</v>
      </c>
      <c r="B3914" t="str">
        <f>'Page 1 - General Information'!$G$16</f>
        <v>2532</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113361703</v>
      </c>
      <c r="B3915" t="str">
        <f>'Page 1 - General Information'!$G$16</f>
        <v>2532</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113361703</v>
      </c>
      <c r="B3916" t="str">
        <f>'Page 1 - General Information'!$G$16</f>
        <v>2532</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113361703</v>
      </c>
      <c r="B3917" t="str">
        <f>'Page 1 - General Information'!$G$16</f>
        <v>2532</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113361703</v>
      </c>
      <c r="B3918" t="str">
        <f>'Page 1 - General Information'!$G$16</f>
        <v>2532</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113361703</v>
      </c>
      <c r="B3919" t="str">
        <f>'Page 1 - General Information'!$G$16</f>
        <v>2532</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113361703</v>
      </c>
      <c r="B3920" t="str">
        <f>'Page 1 - General Information'!$G$16</f>
        <v>2532</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113361703</v>
      </c>
      <c r="B3921" t="str">
        <f>'Page 1 - General Information'!$G$16</f>
        <v>2532</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113361703</v>
      </c>
      <c r="B3922" t="str">
        <f>'Page 1 - General Information'!$G$16</f>
        <v>2532</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113361703</v>
      </c>
      <c r="B3923" t="str">
        <f>'Page 1 - General Information'!$G$16</f>
        <v>2532</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113361703</v>
      </c>
      <c r="B3924" t="str">
        <f>'Page 1 - General Information'!$G$16</f>
        <v>2532</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113361703</v>
      </c>
      <c r="B3925" t="str">
        <f>'Page 1 - General Information'!$G$16</f>
        <v>2532</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113361703</v>
      </c>
      <c r="B3926" t="str">
        <f>'Page 1 - General Information'!$G$16</f>
        <v>2532</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113361703</v>
      </c>
      <c r="B3927" t="str">
        <f>'Page 1 - General Information'!$G$16</f>
        <v>2532</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113361703</v>
      </c>
      <c r="B3928" t="str">
        <f>'Page 1 - General Information'!$G$16</f>
        <v>2532</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113361703</v>
      </c>
      <c r="B3929" t="str">
        <f>'Page 1 - General Information'!$G$16</f>
        <v>2532</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113361703</v>
      </c>
      <c r="B3930" t="str">
        <f>'Page 1 - General Information'!$G$16</f>
        <v>2532</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113361703</v>
      </c>
      <c r="B3931" t="str">
        <f>'Page 1 - General Information'!$G$16</f>
        <v>2532</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113361703</v>
      </c>
      <c r="B3932" t="str">
        <f>'Page 1 - General Information'!$G$16</f>
        <v>2532</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113361703</v>
      </c>
      <c r="B3933" t="str">
        <f>'Page 1 - General Information'!$G$16</f>
        <v>2532</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113361703</v>
      </c>
      <c r="B3934" t="str">
        <f>'Page 1 - General Information'!$G$16</f>
        <v>2532</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113361703</v>
      </c>
      <c r="B3935" t="str">
        <f>'Page 1 - General Information'!$G$16</f>
        <v>2532</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113361703</v>
      </c>
      <c r="B3936" t="str">
        <f>'Page 1 - General Information'!$G$16</f>
        <v>2532</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113361703</v>
      </c>
      <c r="B3937" t="str">
        <f>'Page 1 - General Information'!$G$16</f>
        <v>2532</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113361703</v>
      </c>
      <c r="B3938" t="str">
        <f>'Page 1 - General Information'!$G$16</f>
        <v>2532</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113361703</v>
      </c>
      <c r="B3939" t="str">
        <f>'Page 1 - General Information'!$G$16</f>
        <v>2532</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113361703</v>
      </c>
      <c r="B3940" t="str">
        <f>'Page 1 - General Information'!$G$16</f>
        <v>2532</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113361703</v>
      </c>
      <c r="B3941" t="str">
        <f>'Page 1 - General Information'!$G$16</f>
        <v>2532</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113361703</v>
      </c>
      <c r="B3942" t="str">
        <f>'Page 1 - General Information'!$G$16</f>
        <v>2532</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113361703</v>
      </c>
      <c r="B3943" t="str">
        <f>'Page 1 - General Information'!$G$16</f>
        <v>2532</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113361703</v>
      </c>
      <c r="B3944" t="str">
        <f>'Page 1 - General Information'!$G$16</f>
        <v>2532</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113361703</v>
      </c>
      <c r="B3945" t="str">
        <f>'Page 1 - General Information'!$G$16</f>
        <v>2532</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113361703</v>
      </c>
      <c r="B3946" t="str">
        <f>'Page 1 - General Information'!$G$16</f>
        <v>2532</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113361703</v>
      </c>
      <c r="B3947" t="str">
        <f>'Page 1 - General Information'!$G$16</f>
        <v>2532</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113361703</v>
      </c>
      <c r="B3948" t="str">
        <f>'Page 1 - General Information'!$G$16</f>
        <v>2532</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113361703</v>
      </c>
      <c r="B3949" t="str">
        <f>'Page 1 - General Information'!$G$16</f>
        <v>2532</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113361703</v>
      </c>
      <c r="B3950" t="str">
        <f>'Page 1 - General Information'!$G$16</f>
        <v>2532</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113361703</v>
      </c>
      <c r="B3951" t="str">
        <f>'Page 1 - General Information'!$G$16</f>
        <v>2532</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113361703</v>
      </c>
      <c r="B3952" t="str">
        <f>'Page 1 - General Information'!$G$16</f>
        <v>2532</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113361703</v>
      </c>
      <c r="B3953" t="str">
        <f>'Page 1 - General Information'!$G$16</f>
        <v>2532</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113361703</v>
      </c>
      <c r="B3954" t="str">
        <f>'Page 1 - General Information'!$G$16</f>
        <v>2532</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113361703</v>
      </c>
      <c r="B3955" t="str">
        <f>'Page 1 - General Information'!$G$16</f>
        <v>2532</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113361703</v>
      </c>
      <c r="B3956" t="str">
        <f>'Page 1 - General Information'!$G$16</f>
        <v>2532</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113361703</v>
      </c>
      <c r="B3957" t="str">
        <f>'Page 1 - General Information'!$G$16</f>
        <v>2532</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113361703</v>
      </c>
      <c r="B3958" t="str">
        <f>'Page 1 - General Information'!$G$16</f>
        <v>2532</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113361703</v>
      </c>
      <c r="B3959" t="str">
        <f>'Page 1 - General Information'!$G$16</f>
        <v>2532</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113361703</v>
      </c>
      <c r="B3960" t="str">
        <f>'Page 1 - General Information'!$G$16</f>
        <v>2532</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113361703</v>
      </c>
      <c r="B3961" t="str">
        <f>'Page 1 - General Information'!$G$16</f>
        <v>2532</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113361703</v>
      </c>
      <c r="B3962" t="str">
        <f>'Page 1 - General Information'!$G$16</f>
        <v>2532</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113361703</v>
      </c>
      <c r="B3963" t="str">
        <f>'Page 1 - General Information'!$G$16</f>
        <v>2532</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113361703</v>
      </c>
      <c r="B3964" t="str">
        <f>'Page 1 - General Information'!$G$16</f>
        <v>2532</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113361703</v>
      </c>
      <c r="B3965" t="str">
        <f>'Page 1 - General Information'!$G$16</f>
        <v>2532</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113361703</v>
      </c>
      <c r="B3966" t="str">
        <f>'Page 1 - General Information'!$G$16</f>
        <v>2532</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113361703</v>
      </c>
      <c r="B3967" t="str">
        <f>'Page 1 - General Information'!$G$16</f>
        <v>2532</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113361703</v>
      </c>
      <c r="B3968" t="str">
        <f>'Page 1 - General Information'!$G$16</f>
        <v>2532</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113361703</v>
      </c>
      <c r="B3969" t="str">
        <f>'Page 1 - General Information'!$G$16</f>
        <v>2532</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113361703</v>
      </c>
      <c r="B3970" t="str">
        <f>'Page 1 - General Information'!$G$16</f>
        <v>2532</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113361703</v>
      </c>
      <c r="B3971" t="str">
        <f>'Page 1 - General Information'!$G$16</f>
        <v>2532</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113361703</v>
      </c>
      <c r="B3972" t="str">
        <f>'Page 1 - General Information'!$G$16</f>
        <v>2532</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113361703</v>
      </c>
      <c r="B3973" t="str">
        <f>'Page 1 - General Information'!$G$16</f>
        <v>2532</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113361703</v>
      </c>
      <c r="B3974" t="str">
        <f>'Page 1 - General Information'!$G$16</f>
        <v>2532</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113361703</v>
      </c>
      <c r="B3975" t="str">
        <f>'Page 1 - General Information'!$G$16</f>
        <v>2532</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113361703</v>
      </c>
      <c r="B3976" t="str">
        <f>'Page 1 - General Information'!$G$16</f>
        <v>2532</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113361703</v>
      </c>
      <c r="B3977" t="str">
        <f>'Page 1 - General Information'!$G$16</f>
        <v>2532</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113361703</v>
      </c>
      <c r="B3978" t="str">
        <f>'Page 1 - General Information'!$G$16</f>
        <v>2532</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113361703</v>
      </c>
      <c r="B3979" t="str">
        <f>'Page 1 - General Information'!$G$16</f>
        <v>2532</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113361703</v>
      </c>
      <c r="B3980" t="str">
        <f>'Page 1 - General Information'!$G$16</f>
        <v>2532</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113361703</v>
      </c>
      <c r="B3981" t="str">
        <f>'Page 1 - General Information'!$G$16</f>
        <v>2532</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113361703</v>
      </c>
      <c r="B3982" t="str">
        <f>'Page 1 - General Information'!$G$16</f>
        <v>2532</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113361703</v>
      </c>
      <c r="B3983" t="str">
        <f>'Page 1 - General Information'!$G$16</f>
        <v>2532</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113361703</v>
      </c>
      <c r="B3984" t="str">
        <f>'Page 1 - General Information'!$G$16</f>
        <v>2532</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113361703</v>
      </c>
      <c r="B3985" t="str">
        <f>'Page 1 - General Information'!$G$16</f>
        <v>2532</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113361703</v>
      </c>
      <c r="B3986" t="str">
        <f>'Page 1 - General Information'!$G$16</f>
        <v>2532</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113361703</v>
      </c>
      <c r="B3987" t="str">
        <f>'Page 1 - General Information'!$G$16</f>
        <v>2532</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113361703</v>
      </c>
      <c r="B3988" t="str">
        <f>'Page 1 - General Information'!$G$16</f>
        <v>2532</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113361703</v>
      </c>
      <c r="B3989" t="str">
        <f>'Page 1 - General Information'!$G$16</f>
        <v>2532</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113361703</v>
      </c>
      <c r="B3990" t="str">
        <f>'Page 1 - General Information'!$G$16</f>
        <v>2532</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113361703</v>
      </c>
      <c r="B3991" t="str">
        <f>'Page 1 - General Information'!$G$16</f>
        <v>2532</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113361703</v>
      </c>
      <c r="B3992" t="str">
        <f>'Page 1 - General Information'!$G$16</f>
        <v>2532</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113361703</v>
      </c>
      <c r="B3993" t="str">
        <f>'Page 1 - General Information'!$G$16</f>
        <v>2532</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113361703</v>
      </c>
      <c r="B3994" t="str">
        <f>'Page 1 - General Information'!$G$16</f>
        <v>2532</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113361703</v>
      </c>
      <c r="B3995" t="str">
        <f>'Page 1 - General Information'!$G$16</f>
        <v>2532</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113361703</v>
      </c>
      <c r="B3996" t="str">
        <f>'Page 1 - General Information'!$G$16</f>
        <v>2532</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113361703</v>
      </c>
      <c r="B3997" t="str">
        <f>'Page 1 - General Information'!$G$16</f>
        <v>2532</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113361703</v>
      </c>
      <c r="B3998" t="str">
        <f>'Page 1 - General Information'!$G$16</f>
        <v>2532</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113361703</v>
      </c>
      <c r="B3999" t="str">
        <f>'Page 1 - General Information'!$G$16</f>
        <v>2532</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113361703</v>
      </c>
      <c r="B4000" t="str">
        <f>'Page 1 - General Information'!$G$16</f>
        <v>2532</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113361703</v>
      </c>
      <c r="B4001" t="str">
        <f>'Page 1 - General Information'!$G$16</f>
        <v>2532</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113361703</v>
      </c>
      <c r="B4002" t="str">
        <f>'Page 1 - General Information'!$G$16</f>
        <v>2532</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113361703</v>
      </c>
      <c r="B4003" t="str">
        <f>'Page 1 - General Information'!$G$16</f>
        <v>2532</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113361703</v>
      </c>
      <c r="B4004" t="str">
        <f>'Page 1 - General Information'!$G$16</f>
        <v>2532</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113361703</v>
      </c>
      <c r="B4005" t="str">
        <f>'Page 1 - General Information'!$G$16</f>
        <v>2532</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113361703</v>
      </c>
      <c r="B4006" t="str">
        <f>'Page 1 - General Information'!$G$16</f>
        <v>2532</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113361703</v>
      </c>
      <c r="B4007" t="str">
        <f>'Page 1 - General Information'!$G$16</f>
        <v>2532</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113361703</v>
      </c>
      <c r="B4008" t="str">
        <f>'Page 1 - General Information'!$G$16</f>
        <v>2532</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113361703</v>
      </c>
      <c r="B4009" t="str">
        <f>'Page 1 - General Information'!$G$16</f>
        <v>2532</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113361703</v>
      </c>
      <c r="B4010" t="str">
        <f>'Page 1 - General Information'!$G$16</f>
        <v>2532</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113361703</v>
      </c>
      <c r="B4011" t="str">
        <f>'Page 1 - General Information'!$G$16</f>
        <v>2532</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113361703</v>
      </c>
      <c r="B4012" t="str">
        <f>'Page 1 - General Information'!$G$16</f>
        <v>2532</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113361703</v>
      </c>
      <c r="B4013" t="str">
        <f>'Page 1 - General Information'!$G$16</f>
        <v>2532</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f>'Page 1 - General Information'!$G$12</f>
        <v>113361703</v>
      </c>
      <c r="B4014" t="str">
        <f>'Page 1 - General Information'!$G$16</f>
        <v>2532</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113361703</v>
      </c>
      <c r="B4015" t="str">
        <f>'Page 1 - General Information'!$G$16</f>
        <v>2532</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113361703</v>
      </c>
      <c r="B4016" t="str">
        <f>'Page 1 - General Information'!$G$16</f>
        <v>2532</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f>'Page 1 - General Information'!$G$12</f>
        <v>113361703</v>
      </c>
      <c r="B4017" t="str">
        <f>'Page 1 - General Information'!$G$16</f>
        <v>2532</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113361703</v>
      </c>
      <c r="B4018" t="str">
        <f>'Page 1 - General Information'!$G$16</f>
        <v>2532</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113361703</v>
      </c>
      <c r="B4019" t="str">
        <f>'Page 1 - General Information'!$G$16</f>
        <v>2532</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113361703</v>
      </c>
      <c r="B4020" t="str">
        <f>'Page 1 - General Information'!$G$16</f>
        <v>2532</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113361703</v>
      </c>
      <c r="B4021" t="str">
        <f>'Page 1 - General Information'!$G$16</f>
        <v>2532</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113361703</v>
      </c>
      <c r="B4022" t="str">
        <f>'Page 1 - General Information'!$G$16</f>
        <v>2532</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113361703</v>
      </c>
      <c r="B4023" t="str">
        <f>'Page 1 - General Information'!$G$16</f>
        <v>2532</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25">
      <c r="A4024">
        <f>'Page 1 - General Information'!$G$12</f>
        <v>113361703</v>
      </c>
      <c r="B4024" t="str">
        <f>'Page 1 - General Information'!$G$16</f>
        <v>2532</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113361703</v>
      </c>
      <c r="B4025" t="str">
        <f>'Page 1 - General Information'!$G$16</f>
        <v>2532</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113361703</v>
      </c>
      <c r="B4026" t="str">
        <f>'Page 1 - General Information'!$G$16</f>
        <v>2532</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113361703</v>
      </c>
      <c r="B4027" t="str">
        <f>'Page 1 - General Information'!$G$16</f>
        <v>2532</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113361703</v>
      </c>
      <c r="B4028" t="str">
        <f>'Page 1 - General Information'!$G$16</f>
        <v>2532</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113361703</v>
      </c>
      <c r="B4029" t="str">
        <f>'Page 1 - General Information'!$G$16</f>
        <v>2532</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113361703</v>
      </c>
      <c r="B4030" t="str">
        <f>'Page 1 - General Information'!$G$16</f>
        <v>2532</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113361703</v>
      </c>
      <c r="B4031" t="str">
        <f>'Page 1 - General Information'!$G$16</f>
        <v>2532</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113361703</v>
      </c>
      <c r="B4032" t="str">
        <f>'Page 1 - General Information'!$G$16</f>
        <v>2532</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113361703</v>
      </c>
      <c r="B4033" t="str">
        <f>'Page 1 - General Information'!$G$16</f>
        <v>2532</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113361703</v>
      </c>
      <c r="B4034" t="str">
        <f>'Page 1 - General Information'!$G$16</f>
        <v>2532</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113361703</v>
      </c>
      <c r="B4035" t="str">
        <f>'Page 1 - General Information'!$G$16</f>
        <v>2532</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113361703</v>
      </c>
      <c r="B4036" t="str">
        <f>'Page 1 - General Information'!$G$16</f>
        <v>2532</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113361703</v>
      </c>
      <c r="B4037" t="str">
        <f>'Page 1 - General Information'!$G$16</f>
        <v>2532</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113361703</v>
      </c>
      <c r="B4038" t="str">
        <f>'Page 1 - General Information'!$G$16</f>
        <v>2532</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113361703</v>
      </c>
      <c r="B4039" t="str">
        <f>'Page 1 - General Information'!$G$16</f>
        <v>2532</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113361703</v>
      </c>
      <c r="B4040" t="str">
        <f>'Page 1 - General Information'!$G$16</f>
        <v>2532</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f>'Page 1 - General Information'!$G$12</f>
        <v>113361703</v>
      </c>
      <c r="B4041" t="str">
        <f>'Page 1 - General Information'!$G$16</f>
        <v>2532</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113361703</v>
      </c>
      <c r="B4042" t="str">
        <f>'Page 1 - General Information'!$G$16</f>
        <v>2532</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113361703</v>
      </c>
      <c r="B4043" t="str">
        <f>'Page 1 - General Information'!$G$16</f>
        <v>2532</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113361703</v>
      </c>
      <c r="B4044" t="str">
        <f>'Page 1 - General Information'!$G$16</f>
        <v>2532</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113361703</v>
      </c>
      <c r="B4045" t="str">
        <f>'Page 1 - General Information'!$G$16</f>
        <v>2532</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f>'Page 1 - General Information'!$G$12</f>
        <v>113361703</v>
      </c>
      <c r="B4046" t="str">
        <f>'Page 1 - General Information'!$G$16</f>
        <v>2532</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113361703</v>
      </c>
      <c r="B4047" t="str">
        <f>'Page 1 - General Information'!$G$16</f>
        <v>2532</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f>'Page 1 - General Information'!$G$12</f>
        <v>113361703</v>
      </c>
      <c r="B4048" t="str">
        <f>'Page 1 - General Information'!$G$16</f>
        <v>2532</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113361703</v>
      </c>
      <c r="B4049" t="str">
        <f>'Page 1 - General Information'!$G$16</f>
        <v>2532</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113361703</v>
      </c>
      <c r="B4050" t="str">
        <f>'Page 1 - General Information'!$G$16</f>
        <v>2532</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113361703</v>
      </c>
      <c r="B4051" t="str">
        <f>'Page 1 - General Information'!$G$16</f>
        <v>2532</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113361703</v>
      </c>
      <c r="B4052" t="str">
        <f>'Page 1 - General Information'!$G$16</f>
        <v>2532</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113361703</v>
      </c>
      <c r="B4053" t="str">
        <f>'Page 1 - General Information'!$G$16</f>
        <v>2532</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113361703</v>
      </c>
      <c r="B4054" t="str">
        <f>'Page 1 - General Information'!$G$16</f>
        <v>2532</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113361703</v>
      </c>
      <c r="B4055" t="str">
        <f>'Page 1 - General Information'!$G$16</f>
        <v>2532</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f>'Page 1 - General Information'!$G$12</f>
        <v>113361703</v>
      </c>
      <c r="B4056" t="str">
        <f>'Page 1 - General Information'!$G$16</f>
        <v>2532</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113361703</v>
      </c>
      <c r="B4057" t="str">
        <f>'Page 1 - General Information'!$G$16</f>
        <v>2532</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113361703</v>
      </c>
      <c r="B4058" t="str">
        <f>'Page 1 - General Information'!$G$16</f>
        <v>2532</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113361703</v>
      </c>
      <c r="B4059" t="str">
        <f>'Page 1 - General Information'!$G$16</f>
        <v>2532</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113361703</v>
      </c>
      <c r="B4060" t="str">
        <f>'Page 1 - General Information'!$G$16</f>
        <v>2532</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113361703</v>
      </c>
      <c r="B4061" t="str">
        <f>'Page 1 - General Information'!$G$16</f>
        <v>2532</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113361703</v>
      </c>
      <c r="B4062" t="str">
        <f>'Page 1 - General Information'!$G$16</f>
        <v>2532</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113361703</v>
      </c>
      <c r="B4063" t="str">
        <f>'Page 1 - General Information'!$G$16</f>
        <v>2532</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113361703</v>
      </c>
      <c r="B4064" t="str">
        <f>'Page 1 - General Information'!$G$16</f>
        <v>2532</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113361703</v>
      </c>
      <c r="B4065" t="str">
        <f>'Page 1 - General Information'!$G$16</f>
        <v>2532</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113361703</v>
      </c>
      <c r="B4066" t="str">
        <f>'Page 1 - General Information'!$G$16</f>
        <v>2532</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113361703</v>
      </c>
      <c r="B4067" t="str">
        <f>'Page 1 - General Information'!$G$16</f>
        <v>2532</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113361703</v>
      </c>
      <c r="B4068" t="str">
        <f>'Page 1 - General Information'!$G$16</f>
        <v>2532</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113361703</v>
      </c>
      <c r="B4069" t="str">
        <f>'Page 1 - General Information'!$G$16</f>
        <v>2532</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113361703</v>
      </c>
      <c r="B4070" t="str">
        <f>'Page 1 - General Information'!$G$16</f>
        <v>2532</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113361703</v>
      </c>
      <c r="B4071" t="str">
        <f>'Page 1 - General Information'!$G$16</f>
        <v>2532</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113361703</v>
      </c>
      <c r="B4072" t="str">
        <f>'Page 1 - General Information'!$G$16</f>
        <v>2532</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113361703</v>
      </c>
      <c r="B4073" t="str">
        <f>'Page 1 - General Information'!$G$16</f>
        <v>2532</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113361703</v>
      </c>
      <c r="B4074" t="str">
        <f>'Page 1 - General Information'!$G$16</f>
        <v>2532</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113361703</v>
      </c>
      <c r="B4075" t="str">
        <f>'Page 1 - General Information'!$G$16</f>
        <v>2532</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113361703</v>
      </c>
      <c r="B4076" t="str">
        <f>'Page 1 - General Information'!$G$16</f>
        <v>2532</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113361703</v>
      </c>
      <c r="B4077" t="str">
        <f>'Page 1 - General Information'!$G$16</f>
        <v>2532</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113361703</v>
      </c>
      <c r="B4078" t="str">
        <f>'Page 1 - General Information'!$G$16</f>
        <v>2532</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113361703</v>
      </c>
      <c r="B4079" t="str">
        <f>'Page 1 - General Information'!$G$16</f>
        <v>2532</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113361703</v>
      </c>
      <c r="B4080" t="str">
        <f>'Page 1 - General Information'!$G$16</f>
        <v>2532</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113361703</v>
      </c>
      <c r="B4081" t="str">
        <f>'Page 1 - General Information'!$G$16</f>
        <v>2532</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113361703</v>
      </c>
      <c r="B4082" t="str">
        <f>'Page 1 - General Information'!$G$16</f>
        <v>2532</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113361703</v>
      </c>
      <c r="B4083" t="str">
        <f>'Page 1 - General Information'!$G$16</f>
        <v>2532</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113361703</v>
      </c>
      <c r="B4084" t="str">
        <f>'Page 1 - General Information'!$G$16</f>
        <v>2532</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113361703</v>
      </c>
      <c r="B4085" t="str">
        <f>'Page 1 - General Information'!$G$16</f>
        <v>2532</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113361703</v>
      </c>
      <c r="B4086" t="str">
        <f>'Page 1 - General Information'!$G$16</f>
        <v>2532</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113361703</v>
      </c>
      <c r="B4087" t="str">
        <f>'Page 1 - General Information'!$G$16</f>
        <v>2532</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113361703</v>
      </c>
      <c r="B4088" t="str">
        <f>'Page 1 - General Information'!$G$16</f>
        <v>2532</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f>'Page 1 - General Information'!$G$12</f>
        <v>113361703</v>
      </c>
      <c r="B4089" t="str">
        <f>'Page 1 - General Information'!$G$16</f>
        <v>2532</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113361703</v>
      </c>
      <c r="B4090" t="str">
        <f>'Page 1 - General Information'!$G$16</f>
        <v>2532</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113361703</v>
      </c>
      <c r="B4091" t="str">
        <f>'Page 1 - General Information'!$G$16</f>
        <v>2532</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113361703</v>
      </c>
      <c r="B4092" t="str">
        <f>'Page 1 - General Information'!$G$16</f>
        <v>2532</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113361703</v>
      </c>
      <c r="B4093" t="str">
        <f>'Page 1 - General Information'!$G$16</f>
        <v>2532</v>
      </c>
      <c r="C4093" s="395" t="s">
        <v>19068</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25">
      <c r="A4094">
        <f>'Page 1 - General Information'!$G$12</f>
        <v>113361703</v>
      </c>
      <c r="B4094" t="str">
        <f>'Page 1 - General Information'!$G$16</f>
        <v>2532</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113361703</v>
      </c>
      <c r="B4095" t="str">
        <f>'Page 1 - General Information'!$G$16</f>
        <v>2532</v>
      </c>
      <c r="C4095" s="395" t="s">
        <v>19068</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25">
      <c r="A4096">
        <f>'Page 1 - General Information'!$G$12</f>
        <v>113361703</v>
      </c>
      <c r="B4096" t="str">
        <f>'Page 1 - General Information'!$G$16</f>
        <v>2532</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f>'Page 1 - General Information'!$G$12</f>
        <v>113361703</v>
      </c>
      <c r="B4097" t="str">
        <f>'Page 1 - General Information'!$G$16</f>
        <v>2532</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113361703</v>
      </c>
      <c r="B4098" t="str">
        <f>'Page 1 - General Information'!$G$16</f>
        <v>2532</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113361703</v>
      </c>
      <c r="B4099" t="str">
        <f>'Page 1 - General Information'!$G$16</f>
        <v>2532</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113361703</v>
      </c>
      <c r="B4100" t="str">
        <f>'Page 1 - General Information'!$G$16</f>
        <v>2532</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113361703</v>
      </c>
      <c r="B4101" t="str">
        <f>'Page 1 - General Information'!$G$16</f>
        <v>2532</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f>'Page 1 - General Information'!$G$12</f>
        <v>113361703</v>
      </c>
      <c r="B4102" t="str">
        <f>'Page 1 - General Information'!$G$16</f>
        <v>2532</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113361703</v>
      </c>
      <c r="B4103" t="str">
        <f>'Page 1 - General Information'!$G$16</f>
        <v>2532</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f>'Page 1 - General Information'!$G$12</f>
        <v>113361703</v>
      </c>
      <c r="B4104" t="str">
        <f>'Page 1 - General Information'!$G$16</f>
        <v>2532</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113361703</v>
      </c>
      <c r="B4105" t="str">
        <f>'Page 1 - General Information'!$G$16</f>
        <v>2532</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113361703</v>
      </c>
      <c r="B4106" t="str">
        <f>'Page 1 - General Information'!$G$16</f>
        <v>2532</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113361703</v>
      </c>
      <c r="B4107" t="str">
        <f>'Page 1 - General Information'!$G$16</f>
        <v>2532</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113361703</v>
      </c>
      <c r="B4108" t="str">
        <f>'Page 1 - General Information'!$G$16</f>
        <v>2532</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113361703</v>
      </c>
      <c r="B4109" t="str">
        <f>'Page 1 - General Information'!$G$16</f>
        <v>2532</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113361703</v>
      </c>
      <c r="B4110" t="str">
        <f>'Page 1 - General Information'!$G$16</f>
        <v>2532</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113361703</v>
      </c>
      <c r="B4111" t="str">
        <f>'Page 1 - General Information'!$G$16</f>
        <v>2532</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113361703</v>
      </c>
      <c r="B4112" t="str">
        <f>'Page 1 - General Information'!$G$16</f>
        <v>2532</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113361703</v>
      </c>
      <c r="B4113" t="str">
        <f>'Page 1 - General Information'!$G$16</f>
        <v>2532</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113361703</v>
      </c>
      <c r="B4114" t="str">
        <f>'Page 1 - General Information'!$G$16</f>
        <v>2532</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113361703</v>
      </c>
      <c r="B4115" t="str">
        <f>'Page 1 - General Information'!$G$16</f>
        <v>2532</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113361703</v>
      </c>
      <c r="B4116" t="str">
        <f>'Page 1 - General Information'!$G$16</f>
        <v>2532</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113361703</v>
      </c>
      <c r="B4117" t="str">
        <f>'Page 1 - General Information'!$G$16</f>
        <v>2532</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113361703</v>
      </c>
      <c r="B4118" t="str">
        <f>'Page 1 - General Information'!$G$16</f>
        <v>2532</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113361703</v>
      </c>
      <c r="B4119" t="str">
        <f>'Page 1 - General Information'!$G$16</f>
        <v>2532</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113361703</v>
      </c>
      <c r="B4120" t="str">
        <f>'Page 1 - General Information'!$G$16</f>
        <v>2532</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113361703</v>
      </c>
      <c r="B4121" t="str">
        <f>'Page 1 - General Information'!$G$16</f>
        <v>2532</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113361703</v>
      </c>
      <c r="B4122" t="str">
        <f>'Page 1 - General Information'!$G$16</f>
        <v>2532</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113361703</v>
      </c>
      <c r="B4123" t="str">
        <f>'Page 1 - General Information'!$G$16</f>
        <v>2532</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113361703</v>
      </c>
      <c r="B4124" t="str">
        <f>'Page 1 - General Information'!$G$16</f>
        <v>2532</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113361703</v>
      </c>
      <c r="B4125" t="str">
        <f>'Page 1 - General Information'!$G$16</f>
        <v>2532</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113361703</v>
      </c>
      <c r="B4126" t="str">
        <f>'Page 1 - General Information'!$G$16</f>
        <v>2532</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113361703</v>
      </c>
      <c r="B4127" t="str">
        <f>'Page 1 - General Information'!$G$16</f>
        <v>2532</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113361703</v>
      </c>
      <c r="B4128" t="str">
        <f>'Page 1 - General Information'!$G$16</f>
        <v>2532</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f>'Page 1 - General Information'!$G$12</f>
        <v>113361703</v>
      </c>
      <c r="B4129" t="str">
        <f>'Page 1 - General Information'!$G$16</f>
        <v>2532</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113361703</v>
      </c>
      <c r="B4130" t="str">
        <f>'Page 1 - General Information'!$G$16</f>
        <v>2532</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113361703</v>
      </c>
      <c r="B4131" t="str">
        <f>'Page 1 - General Information'!$G$16</f>
        <v>2532</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113361703</v>
      </c>
      <c r="B4132" t="str">
        <f>'Page 1 - General Information'!$G$16</f>
        <v>2532</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113361703</v>
      </c>
      <c r="B4133" t="str">
        <f>'Page 1 - General Information'!$G$16</f>
        <v>2532</v>
      </c>
      <c r="C4133" s="395" t="s">
        <v>19068</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25">
      <c r="A4134">
        <f>'Page 1 - General Information'!$G$12</f>
        <v>113361703</v>
      </c>
      <c r="B4134" t="str">
        <f>'Page 1 - General Information'!$G$16</f>
        <v>2532</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113361703</v>
      </c>
      <c r="B4135" t="str">
        <f>'Page 1 - General Information'!$G$16</f>
        <v>2532</v>
      </c>
      <c r="C4135" s="395" t="s">
        <v>19068</v>
      </c>
      <c r="D4135"/>
      <c r="E4135"/>
      <c r="F4135"/>
      <c r="G4135"/>
      <c r="H4135"/>
      <c r="I4135"/>
      <c r="J4135"/>
      <c r="K4135"/>
      <c r="L4135"/>
      <c r="M4135"/>
      <c r="N4135" t="s">
        <v>4101</v>
      </c>
      <c r="O4135" s="396">
        <f>INDEX('Page 2 - Team Information'!$K$14:$AP$184,Y4135,X4135)</f>
        <v>0</v>
      </c>
      <c r="P4135"/>
      <c r="Q4135"/>
      <c r="R4135"/>
      <c r="S4135" t="s">
        <v>8114</v>
      </c>
      <c r="T4135"/>
      <c r="U4135"/>
      <c r="V4135"/>
      <c r="W4135"/>
      <c r="X4135" s="397">
        <v>27</v>
      </c>
      <c r="Y4135" s="397">
        <v>146</v>
      </c>
    </row>
    <row r="4136" spans="1:25" x14ac:dyDescent="0.25">
      <c r="A4136">
        <f>'Page 1 - General Information'!$G$12</f>
        <v>113361703</v>
      </c>
      <c r="B4136" t="str">
        <f>'Page 1 - General Information'!$G$16</f>
        <v>2532</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f>'Page 1 - General Information'!$G$12</f>
        <v>113361703</v>
      </c>
      <c r="B4137" t="str">
        <f>'Page 1 - General Information'!$G$16</f>
        <v>2532</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113361703</v>
      </c>
      <c r="B4138" t="str">
        <f>'Page 1 - General Information'!$G$16</f>
        <v>2532</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113361703</v>
      </c>
      <c r="B4139" t="str">
        <f>'Page 1 - General Information'!$G$16</f>
        <v>2532</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113361703</v>
      </c>
      <c r="B4140" t="str">
        <f>'Page 1 - General Information'!$G$16</f>
        <v>2532</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113361703</v>
      </c>
      <c r="B4141" t="str">
        <f>'Page 1 - General Information'!$G$16</f>
        <v>2532</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f>'Page 1 - General Information'!$G$12</f>
        <v>113361703</v>
      </c>
      <c r="B4142" t="str">
        <f>'Page 1 - General Information'!$G$16</f>
        <v>2532</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113361703</v>
      </c>
      <c r="B4143" t="str">
        <f>'Page 1 - General Information'!$G$16</f>
        <v>2532</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f>'Page 1 - General Information'!$G$12</f>
        <v>113361703</v>
      </c>
      <c r="B4144" t="str">
        <f>'Page 1 - General Information'!$G$16</f>
        <v>2532</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113361703</v>
      </c>
      <c r="B4145" t="str">
        <f>'Page 1 - General Information'!$G$16</f>
        <v>2532</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113361703</v>
      </c>
      <c r="B4146" t="str">
        <f>'Page 1 - General Information'!$G$16</f>
        <v>2532</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113361703</v>
      </c>
      <c r="B4147" t="str">
        <f>'Page 1 - General Information'!$G$16</f>
        <v>2532</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113361703</v>
      </c>
      <c r="B4148" t="str">
        <f>'Page 1 - General Information'!$G$16</f>
        <v>2532</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113361703</v>
      </c>
      <c r="B4149" t="str">
        <f>'Page 1 - General Information'!$G$16</f>
        <v>2532</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f>'Page 1 - General Information'!$G$12</f>
        <v>113361703</v>
      </c>
      <c r="B4150" t="str">
        <f>'Page 1 - General Information'!$G$16</f>
        <v>2532</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113361703</v>
      </c>
      <c r="B4151" t="str">
        <f>'Page 1 - General Information'!$G$16</f>
        <v>2532</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113361703</v>
      </c>
      <c r="B4152" t="str">
        <f>'Page 1 - General Information'!$G$16</f>
        <v>2532</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f>'Page 1 - General Information'!$G$12</f>
        <v>113361703</v>
      </c>
      <c r="B4153" t="str">
        <f>'Page 1 - General Information'!$G$16</f>
        <v>2532</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113361703</v>
      </c>
      <c r="B4154" t="str">
        <f>'Page 1 - General Information'!$G$16</f>
        <v>2532</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113361703</v>
      </c>
      <c r="B4155" t="str">
        <f>'Page 1 - General Information'!$G$16</f>
        <v>2532</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113361703</v>
      </c>
      <c r="B4156" t="str">
        <f>'Page 1 - General Information'!$G$16</f>
        <v>2532</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113361703</v>
      </c>
      <c r="B4157" t="str">
        <f>'Page 1 - General Information'!$G$16</f>
        <v>2532</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f>'Page 1 - General Information'!$G$12</f>
        <v>113361703</v>
      </c>
      <c r="B4158" t="str">
        <f>'Page 1 - General Information'!$G$16</f>
        <v>2532</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113361703</v>
      </c>
      <c r="B4159" t="str">
        <f>'Page 1 - General Information'!$G$16</f>
        <v>2532</v>
      </c>
      <c r="C4159" s="395" t="s">
        <v>19068</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25">
      <c r="A4160">
        <f>'Page 1 - General Information'!$G$12</f>
        <v>113361703</v>
      </c>
      <c r="B4160" t="str">
        <f>'Page 1 - General Information'!$G$16</f>
        <v>2532</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113361703</v>
      </c>
      <c r="B4161" t="str">
        <f>'Page 1 - General Information'!$G$16</f>
        <v>2532</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113361703</v>
      </c>
      <c r="B4162" t="str">
        <f>'Page 1 - General Information'!$G$16</f>
        <v>2532</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113361703</v>
      </c>
      <c r="B4163" t="str">
        <f>'Page 1 - General Information'!$G$16</f>
        <v>2532</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113361703</v>
      </c>
      <c r="B4164" t="str">
        <f>'Page 1 - General Information'!$G$16</f>
        <v>2532</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113361703</v>
      </c>
      <c r="B4165" t="str">
        <f>'Page 1 - General Information'!$G$16</f>
        <v>2532</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113361703</v>
      </c>
      <c r="B4166" t="str">
        <f>'Page 1 - General Information'!$G$16</f>
        <v>2532</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113361703</v>
      </c>
      <c r="B4167" t="str">
        <f>'Page 1 - General Information'!$G$16</f>
        <v>2532</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113361703</v>
      </c>
      <c r="B4168" t="str">
        <f>'Page 1 - General Information'!$G$16</f>
        <v>2532</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113361703</v>
      </c>
      <c r="B4169" t="str">
        <f>'Page 1 - General Information'!$G$16</f>
        <v>2532</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113361703</v>
      </c>
      <c r="B4170" t="str">
        <f>'Page 1 - General Information'!$G$16</f>
        <v>2532</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113361703</v>
      </c>
      <c r="B4171" t="str">
        <f>'Page 1 - General Information'!$G$16</f>
        <v>2532</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113361703</v>
      </c>
      <c r="B4172" t="str">
        <f>'Page 1 - General Information'!$G$16</f>
        <v>2532</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113361703</v>
      </c>
      <c r="B4173" t="str">
        <f>'Page 1 - General Information'!$G$16</f>
        <v>2532</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f>'Page 1 - General Information'!$G$12</f>
        <v>113361703</v>
      </c>
      <c r="B4174" t="str">
        <f>'Page 1 - General Information'!$G$16</f>
        <v>2532</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113361703</v>
      </c>
      <c r="B4175" t="str">
        <f>'Page 1 - General Information'!$G$16</f>
        <v>2532</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113361703</v>
      </c>
      <c r="B4176" t="str">
        <f>'Page 1 - General Information'!$G$16</f>
        <v>2532</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f>'Page 1 - General Information'!$G$12</f>
        <v>113361703</v>
      </c>
      <c r="B4177" t="str">
        <f>'Page 1 - General Information'!$G$16</f>
        <v>2532</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113361703</v>
      </c>
      <c r="B4178" t="str">
        <f>'Page 1 - General Information'!$G$16</f>
        <v>2532</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113361703</v>
      </c>
      <c r="B4179" t="str">
        <f>'Page 1 - General Information'!$G$16</f>
        <v>2532</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113361703</v>
      </c>
      <c r="B4180" t="str">
        <f>'Page 1 - General Information'!$G$16</f>
        <v>2532</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113361703</v>
      </c>
      <c r="B4181" t="str">
        <f>'Page 1 - General Information'!$G$16</f>
        <v>2532</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113361703</v>
      </c>
      <c r="B4182" t="str">
        <f>'Page 1 - General Information'!$G$16</f>
        <v>2532</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113361703</v>
      </c>
      <c r="B4183" t="str">
        <f>'Page 1 - General Information'!$G$16</f>
        <v>2532</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f>'Page 1 - General Information'!$G$12</f>
        <v>113361703</v>
      </c>
      <c r="B4184" t="str">
        <f>'Page 1 - General Information'!$G$16</f>
        <v>2532</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113361703</v>
      </c>
      <c r="B4185" t="str">
        <f>'Page 1 - General Information'!$G$16</f>
        <v>2532</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113361703</v>
      </c>
      <c r="B4186" t="str">
        <f>'Page 1 - General Information'!$G$16</f>
        <v>2532</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113361703</v>
      </c>
      <c r="B4187" t="str">
        <f>'Page 1 - General Information'!$G$16</f>
        <v>2532</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113361703</v>
      </c>
      <c r="B4188" t="str">
        <f>'Page 1 - General Information'!$G$16</f>
        <v>2532</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113361703</v>
      </c>
      <c r="B4189" t="str">
        <f>'Page 1 - General Information'!$G$16</f>
        <v>2532</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113361703</v>
      </c>
      <c r="B4190" t="str">
        <f>'Page 1 - General Information'!$G$16</f>
        <v>2532</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113361703</v>
      </c>
      <c r="B4191" t="str">
        <f>'Page 1 - General Information'!$G$16</f>
        <v>2532</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113361703</v>
      </c>
      <c r="B4192" t="str">
        <f>'Page 1 - General Information'!$G$16</f>
        <v>2532</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113361703</v>
      </c>
      <c r="B4193" t="str">
        <f>'Page 1 - General Information'!$G$16</f>
        <v>2532</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113361703</v>
      </c>
      <c r="B4194" t="str">
        <f>'Page 1 - General Information'!$G$16</f>
        <v>2532</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113361703</v>
      </c>
      <c r="B4195" t="str">
        <f>'Page 1 - General Information'!$G$16</f>
        <v>2532</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113361703</v>
      </c>
      <c r="B4196" t="str">
        <f>'Page 1 - General Information'!$G$16</f>
        <v>2532</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113361703</v>
      </c>
      <c r="B4197" t="str">
        <f>'Page 1 - General Information'!$G$16</f>
        <v>2532</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113361703</v>
      </c>
      <c r="B4198" t="str">
        <f>'Page 1 - General Information'!$G$16</f>
        <v>2532</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113361703</v>
      </c>
      <c r="B4199" t="str">
        <f>'Page 1 - General Information'!$G$16</f>
        <v>2532</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113361703</v>
      </c>
      <c r="B4200" t="str">
        <f>'Page 1 - General Information'!$G$16</f>
        <v>2532</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113361703</v>
      </c>
      <c r="B4201" t="str">
        <f>'Page 1 - General Information'!$G$16</f>
        <v>2532</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113361703</v>
      </c>
      <c r="B4202" t="str">
        <f>'Page 1 - General Information'!$G$16</f>
        <v>2532</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113361703</v>
      </c>
      <c r="B4203" t="str">
        <f>'Page 1 - General Information'!$G$16</f>
        <v>2532</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113361703</v>
      </c>
      <c r="B4204" t="str">
        <f>'Page 1 - General Information'!$G$16</f>
        <v>2532</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113361703</v>
      </c>
      <c r="B4205" t="str">
        <f>'Page 1 - General Information'!$G$16</f>
        <v>2532</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113361703</v>
      </c>
      <c r="B4206" t="str">
        <f>'Page 1 - General Information'!$G$16</f>
        <v>2532</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113361703</v>
      </c>
      <c r="B4207" t="str">
        <f>'Page 1 - General Information'!$G$16</f>
        <v>2532</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113361703</v>
      </c>
      <c r="B4208" t="str">
        <f>'Page 1 - General Information'!$G$16</f>
        <v>2532</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113361703</v>
      </c>
      <c r="B4209" t="str">
        <f>'Page 1 - General Information'!$G$16</f>
        <v>2532</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113361703</v>
      </c>
      <c r="B4210" t="str">
        <f>'Page 1 - General Information'!$G$16</f>
        <v>2532</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113361703</v>
      </c>
      <c r="B4211" t="str">
        <f>'Page 1 - General Information'!$G$16</f>
        <v>2532</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113361703</v>
      </c>
      <c r="B4212" t="str">
        <f>'Page 1 - General Information'!$G$16</f>
        <v>2532</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113361703</v>
      </c>
      <c r="B4213" t="str">
        <f>'Page 1 - General Information'!$G$16</f>
        <v>2532</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113361703</v>
      </c>
      <c r="B4214" t="str">
        <f>'Page 1 - General Information'!$G$16</f>
        <v>2532</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113361703</v>
      </c>
      <c r="B4215" t="str">
        <f>'Page 1 - General Information'!$G$16</f>
        <v>2532</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113361703</v>
      </c>
      <c r="B4216" t="str">
        <f>'Page 1 - General Information'!$G$16</f>
        <v>2532</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113361703</v>
      </c>
      <c r="B4217" t="str">
        <f>'Page 1 - General Information'!$G$16</f>
        <v>2532</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113361703</v>
      </c>
      <c r="B4218" t="str">
        <f>'Page 1 - General Information'!$G$16</f>
        <v>2532</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113361703</v>
      </c>
      <c r="B4219" t="str">
        <f>'Page 1 - General Information'!$G$16</f>
        <v>2532</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113361703</v>
      </c>
      <c r="B4220" t="str">
        <f>'Page 1 - General Information'!$G$16</f>
        <v>2532</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113361703</v>
      </c>
      <c r="B4221" t="str">
        <f>'Page 1 - General Information'!$G$16</f>
        <v>2532</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f>'Page 1 - General Information'!$G$12</f>
        <v>113361703</v>
      </c>
      <c r="B4222" t="str">
        <f>'Page 1 - General Information'!$G$16</f>
        <v>2532</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113361703</v>
      </c>
      <c r="B4223" t="str">
        <f>'Page 1 - General Information'!$G$16</f>
        <v>2532</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113361703</v>
      </c>
      <c r="B4224" t="str">
        <f>'Page 1 - General Information'!$G$16</f>
        <v>2532</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f>'Page 1 - General Information'!$G$12</f>
        <v>113361703</v>
      </c>
      <c r="B4225" t="str">
        <f>'Page 1 - General Information'!$G$16</f>
        <v>2532</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113361703</v>
      </c>
      <c r="B4226" t="str">
        <f>'Page 1 - General Information'!$G$16</f>
        <v>2532</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113361703</v>
      </c>
      <c r="B4227" t="str">
        <f>'Page 1 - General Information'!$G$16</f>
        <v>2532</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113361703</v>
      </c>
      <c r="B4228" t="str">
        <f>'Page 1 - General Information'!$G$16</f>
        <v>2532</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113361703</v>
      </c>
      <c r="B4229" t="str">
        <f>'Page 1 - General Information'!$G$16</f>
        <v>2532</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f>'Page 1 - General Information'!$G$12</f>
        <v>113361703</v>
      </c>
      <c r="B4230" t="str">
        <f>'Page 1 - General Information'!$G$16</f>
        <v>2532</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113361703</v>
      </c>
      <c r="B4231" t="str">
        <f>'Page 1 - General Information'!$G$16</f>
        <v>2532</v>
      </c>
      <c r="C4231" s="395" t="s">
        <v>19068</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25">
      <c r="A4232">
        <f>'Page 1 - General Information'!$G$12</f>
        <v>113361703</v>
      </c>
      <c r="B4232" t="str">
        <f>'Page 1 - General Information'!$G$16</f>
        <v>2532</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f>'Page 1 - General Information'!$G$12</f>
        <v>113361703</v>
      </c>
      <c r="B4233" t="str">
        <f>'Page 1 - General Information'!$G$16</f>
        <v>2532</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113361703</v>
      </c>
      <c r="B4234" t="str">
        <f>'Page 1 - General Information'!$G$16</f>
        <v>2532</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113361703</v>
      </c>
      <c r="B4235" t="str">
        <f>'Page 1 - General Information'!$G$16</f>
        <v>2532</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113361703</v>
      </c>
      <c r="B4236" t="str">
        <f>'Page 1 - General Information'!$G$16</f>
        <v>2532</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113361703</v>
      </c>
      <c r="B4237" t="str">
        <f>'Page 1 - General Information'!$G$16</f>
        <v>2532</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113361703</v>
      </c>
      <c r="B4238" t="str">
        <f>'Page 1 - General Information'!$G$16</f>
        <v>2532</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113361703</v>
      </c>
      <c r="B4239" t="str">
        <f>'Page 1 - General Information'!$G$16</f>
        <v>2532</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f>'Page 1 - General Information'!$G$12</f>
        <v>113361703</v>
      </c>
      <c r="B4240" t="str">
        <f>'Page 1 - General Information'!$G$16</f>
        <v>2532</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113361703</v>
      </c>
      <c r="B4241" t="str">
        <f>'Page 1 - General Information'!$G$16</f>
        <v>2532</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113361703</v>
      </c>
      <c r="B4242" t="str">
        <f>'Page 1 - General Information'!$G$16</f>
        <v>2532</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113361703</v>
      </c>
      <c r="B4243" t="str">
        <f>'Page 1 - General Information'!$G$16</f>
        <v>2532</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113361703</v>
      </c>
      <c r="B4244" t="str">
        <f>'Page 1 - General Information'!$G$16</f>
        <v>2532</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113361703</v>
      </c>
      <c r="B4245" t="str">
        <f>'Page 1 - General Information'!$G$16</f>
        <v>2532</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113361703</v>
      </c>
      <c r="B4246" t="str">
        <f>'Page 1 - General Information'!$G$16</f>
        <v>2532</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113361703</v>
      </c>
      <c r="B4247" t="str">
        <f>'Page 1 - General Information'!$G$16</f>
        <v>2532</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113361703</v>
      </c>
      <c r="B4248" t="str">
        <f>'Page 1 - General Information'!$G$16</f>
        <v>2532</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113361703</v>
      </c>
      <c r="B4249" t="str">
        <f>'Page 1 - General Information'!$G$16</f>
        <v>2532</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113361703</v>
      </c>
      <c r="B4250" t="str">
        <f>'Page 1 - General Information'!$G$16</f>
        <v>2532</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113361703</v>
      </c>
      <c r="B4251" t="str">
        <f>'Page 1 - General Information'!$G$16</f>
        <v>2532</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113361703</v>
      </c>
      <c r="B4252" t="str">
        <f>'Page 1 - General Information'!$G$16</f>
        <v>2532</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113361703</v>
      </c>
      <c r="B4253" t="str">
        <f>'Page 1 - General Information'!$G$16</f>
        <v>2532</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113361703</v>
      </c>
      <c r="B4254" t="str">
        <f>'Page 1 - General Information'!$G$16</f>
        <v>2532</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113361703</v>
      </c>
      <c r="B4255" t="str">
        <f>'Page 1 - General Information'!$G$16</f>
        <v>2532</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113361703</v>
      </c>
      <c r="B4256" t="str">
        <f>'Page 1 - General Information'!$G$16</f>
        <v>2532</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113361703</v>
      </c>
      <c r="B4257" t="str">
        <f>'Page 1 - General Information'!$G$16</f>
        <v>2532</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113361703</v>
      </c>
      <c r="B4258" t="str">
        <f>'Page 1 - General Information'!$G$16</f>
        <v>2532</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113361703</v>
      </c>
      <c r="B4259" t="str">
        <f>'Page 1 - General Information'!$G$16</f>
        <v>2532</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113361703</v>
      </c>
      <c r="B4260" t="str">
        <f>'Page 1 - General Information'!$G$16</f>
        <v>2532</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113361703</v>
      </c>
      <c r="B4261" t="str">
        <f>'Page 1 - General Information'!$G$16</f>
        <v>2532</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f>'Page 1 - General Information'!$G$12</f>
        <v>113361703</v>
      </c>
      <c r="B4262" t="str">
        <f>'Page 1 - General Information'!$G$16</f>
        <v>2532</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113361703</v>
      </c>
      <c r="B4263" t="str">
        <f>'Page 1 - General Information'!$G$16</f>
        <v>2532</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113361703</v>
      </c>
      <c r="B4264" t="str">
        <f>'Page 1 - General Information'!$G$16</f>
        <v>2532</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f>'Page 1 - General Information'!$G$12</f>
        <v>113361703</v>
      </c>
      <c r="B4265" t="str">
        <f>'Page 1 - General Information'!$G$16</f>
        <v>2532</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113361703</v>
      </c>
      <c r="B4266" t="str">
        <f>'Page 1 - General Information'!$G$16</f>
        <v>2532</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113361703</v>
      </c>
      <c r="B4267" t="str">
        <f>'Page 1 - General Information'!$G$16</f>
        <v>2532</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113361703</v>
      </c>
      <c r="B4268" t="str">
        <f>'Page 1 - General Information'!$G$16</f>
        <v>2532</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113361703</v>
      </c>
      <c r="B4269" t="str">
        <f>'Page 1 - General Information'!$G$16</f>
        <v>2532</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25">
      <c r="A4270">
        <f>'Page 1 - General Information'!$G$12</f>
        <v>113361703</v>
      </c>
      <c r="B4270" t="str">
        <f>'Page 1 - General Information'!$G$16</f>
        <v>2532</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113361703</v>
      </c>
      <c r="B4271" t="str">
        <f>'Page 1 - General Information'!$G$16</f>
        <v>2532</v>
      </c>
      <c r="C4271" s="395" t="s">
        <v>19068</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25">
      <c r="A4272">
        <f>'Page 1 - General Information'!$G$12</f>
        <v>113361703</v>
      </c>
      <c r="B4272" t="str">
        <f>'Page 1 - General Information'!$G$16</f>
        <v>2532</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f>'Page 1 - General Information'!$G$12</f>
        <v>113361703</v>
      </c>
      <c r="B4273" t="str">
        <f>'Page 1 - General Information'!$G$16</f>
        <v>2532</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113361703</v>
      </c>
      <c r="B4274" t="str">
        <f>'Page 1 - General Information'!$G$16</f>
        <v>2532</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113361703</v>
      </c>
      <c r="B4275" t="str">
        <f>'Page 1 - General Information'!$G$16</f>
        <v>2532</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113361703</v>
      </c>
      <c r="B4276" t="str">
        <f>'Page 1 - General Information'!$G$16</f>
        <v>2532</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113361703</v>
      </c>
      <c r="B4277" t="str">
        <f>'Page 1 - General Information'!$G$16</f>
        <v>2532</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f>'Page 1 - General Information'!$G$12</f>
        <v>113361703</v>
      </c>
      <c r="B4278" t="str">
        <f>'Page 1 - General Information'!$G$16</f>
        <v>2532</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113361703</v>
      </c>
      <c r="B4279" t="str">
        <f>'Page 1 - General Information'!$G$16</f>
        <v>2532</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f>'Page 1 - General Information'!$G$12</f>
        <v>113361703</v>
      </c>
      <c r="B4280" t="str">
        <f>'Page 1 - General Information'!$G$16</f>
        <v>2532</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113361703</v>
      </c>
      <c r="B4281" t="str">
        <f>'Page 1 - General Information'!$G$16</f>
        <v>2532</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113361703</v>
      </c>
      <c r="B4282" t="str">
        <f>'Page 1 - General Information'!$G$16</f>
        <v>2532</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113361703</v>
      </c>
      <c r="B4283" t="str">
        <f>'Page 1 - General Information'!$G$16</f>
        <v>2532</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113361703</v>
      </c>
      <c r="B4284" t="str">
        <f>'Page 1 - General Information'!$G$16</f>
        <v>2532</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113361703</v>
      </c>
      <c r="B4285" t="str">
        <f>'Page 1 - General Information'!$G$16</f>
        <v>2532</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113361703</v>
      </c>
      <c r="B4286" t="str">
        <f>'Page 1 - General Information'!$G$16</f>
        <v>2532</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113361703</v>
      </c>
      <c r="B4287" t="str">
        <f>'Page 1 - General Information'!$G$16</f>
        <v>2532</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113361703</v>
      </c>
      <c r="B4288" t="str">
        <f>'Page 1 - General Information'!$G$16</f>
        <v>2532</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113361703</v>
      </c>
      <c r="B4289" t="str">
        <f>'Page 1 - General Information'!$G$16</f>
        <v>2532</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113361703</v>
      </c>
      <c r="B4290" t="str">
        <f>'Page 1 - General Information'!$G$16</f>
        <v>2532</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113361703</v>
      </c>
      <c r="B4291" t="str">
        <f>'Page 1 - General Information'!$G$16</f>
        <v>2532</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113361703</v>
      </c>
      <c r="B4292" t="str">
        <f>'Page 1 - General Information'!$G$16</f>
        <v>2532</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113361703</v>
      </c>
      <c r="B4293" t="str">
        <f>'Page 1 - General Information'!$G$16</f>
        <v>2532</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113361703</v>
      </c>
      <c r="B4294" t="str">
        <f>'Page 1 - General Information'!$G$16</f>
        <v>2532</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113361703</v>
      </c>
      <c r="B4295" t="str">
        <f>'Page 1 - General Information'!$G$16</f>
        <v>2532</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113361703</v>
      </c>
      <c r="B4296" t="str">
        <f>'Page 1 - General Information'!$G$16</f>
        <v>2532</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113361703</v>
      </c>
      <c r="B4297" t="str">
        <f>'Page 1 - General Information'!$G$16</f>
        <v>2532</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113361703</v>
      </c>
      <c r="B4298" t="str">
        <f>'Page 1 - General Information'!$G$16</f>
        <v>2532</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113361703</v>
      </c>
      <c r="B4299" t="str">
        <f>'Page 1 - General Information'!$G$16</f>
        <v>2532</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113361703</v>
      </c>
      <c r="B4300" t="str">
        <f>'Page 1 - General Information'!$G$16</f>
        <v>2532</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113361703</v>
      </c>
      <c r="B4301" t="str">
        <f>'Page 1 - General Information'!$G$16</f>
        <v>2532</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113361703</v>
      </c>
      <c r="B4302" t="str">
        <f>'Page 1 - General Information'!$G$16</f>
        <v>2532</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113361703</v>
      </c>
      <c r="B4303" t="str">
        <f>'Page 1 - General Information'!$G$16</f>
        <v>2532</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113361703</v>
      </c>
      <c r="B4304" t="str">
        <f>'Page 1 - General Information'!$G$16</f>
        <v>2532</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113361703</v>
      </c>
      <c r="B4305" t="str">
        <f>'Page 1 - General Information'!$G$16</f>
        <v>2532</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113361703</v>
      </c>
      <c r="B4306" t="str">
        <f>'Page 1 - General Information'!$G$16</f>
        <v>2532</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113361703</v>
      </c>
      <c r="B4307" t="str">
        <f>'Page 1 - General Information'!$G$16</f>
        <v>2532</v>
      </c>
      <c r="C4307" s="395" t="s">
        <v>19068</v>
      </c>
      <c r="D4307"/>
      <c r="E4307"/>
      <c r="F4307"/>
      <c r="G4307"/>
      <c r="H4307"/>
      <c r="I4307"/>
      <c r="J4307"/>
      <c r="K4307"/>
      <c r="L4307"/>
      <c r="M4307"/>
      <c r="N4307" t="s">
        <v>4090</v>
      </c>
      <c r="O4307" s="399"/>
      <c r="P4307"/>
      <c r="Q4307" s="400">
        <f>('Page 2 - Team Information'!AM12)*100</f>
        <v>100.00000000000004</v>
      </c>
      <c r="R4307"/>
      <c r="S4307" t="s">
        <v>2830</v>
      </c>
      <c r="T4307"/>
      <c r="U4307"/>
      <c r="V4307"/>
      <c r="W4307"/>
      <c r="X4307" s="397"/>
      <c r="Y4307" s="397"/>
    </row>
    <row r="4308" spans="1:25" x14ac:dyDescent="0.25">
      <c r="A4308">
        <f>'Page 1 - General Information'!$G$12</f>
        <v>113361703</v>
      </c>
      <c r="B4308" t="str">
        <f>'Page 1 - General Information'!$G$16</f>
        <v>2532</v>
      </c>
      <c r="C4308" s="395" t="s">
        <v>19068</v>
      </c>
      <c r="D4308"/>
      <c r="E4308"/>
      <c r="F4308"/>
      <c r="G4308"/>
      <c r="H4308"/>
      <c r="I4308"/>
      <c r="J4308"/>
      <c r="K4308"/>
      <c r="L4308"/>
      <c r="M4308"/>
      <c r="N4308" t="s">
        <v>4090</v>
      </c>
      <c r="O4308" s="399"/>
      <c r="P4308"/>
      <c r="Q4308" s="400">
        <f>('Page 2 - Team Information'!AN12)*100</f>
        <v>100.00000000000004</v>
      </c>
      <c r="R4308"/>
      <c r="S4308" t="s">
        <v>2831</v>
      </c>
      <c r="T4308"/>
      <c r="U4308"/>
      <c r="V4308"/>
      <c r="W4308"/>
      <c r="X4308" s="397"/>
      <c r="Y4308" s="397"/>
    </row>
    <row r="4309" spans="1:25" x14ac:dyDescent="0.25">
      <c r="A4309">
        <f>'Page 1 - General Information'!$G$12</f>
        <v>113361703</v>
      </c>
      <c r="B4309" t="str">
        <f>'Page 1 - General Information'!$G$16</f>
        <v>2532</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113361703</v>
      </c>
      <c r="B4310" t="str">
        <f>'Page 1 - General Information'!$G$16</f>
        <v>2532</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113361703</v>
      </c>
      <c r="B4311" t="str">
        <f>'Page 1 - General Information'!$G$16</f>
        <v>2532</v>
      </c>
      <c r="C4311" s="395" t="s">
        <v>19068</v>
      </c>
      <c r="D4311"/>
      <c r="E4311"/>
      <c r="F4311"/>
      <c r="G4311"/>
      <c r="H4311"/>
      <c r="I4311"/>
      <c r="J4311"/>
      <c r="K4311"/>
      <c r="L4311"/>
      <c r="M4311"/>
      <c r="N4311" t="s">
        <v>8278</v>
      </c>
      <c r="O4311"/>
      <c r="P4311" s="401">
        <f>INDEX('Page 3 - Financial Information'!$K$16:$X$186,Y4311,X4311)</f>
        <v>15442.162767913698</v>
      </c>
      <c r="Q4311"/>
      <c r="R4311"/>
      <c r="S4311" t="s">
        <v>8279</v>
      </c>
      <c r="T4311"/>
      <c r="U4311"/>
      <c r="V4311"/>
      <c r="W4311"/>
      <c r="X4311" s="397">
        <v>1</v>
      </c>
      <c r="Y4311" s="397">
        <v>1</v>
      </c>
    </row>
    <row r="4312" spans="1:25" x14ac:dyDescent="0.25">
      <c r="A4312">
        <f>'Page 1 - General Information'!$G$12</f>
        <v>113361703</v>
      </c>
      <c r="B4312" t="str">
        <f>'Page 1 - General Information'!$G$16</f>
        <v>2532</v>
      </c>
      <c r="C4312" s="395" t="s">
        <v>19068</v>
      </c>
      <c r="D4312"/>
      <c r="E4312"/>
      <c r="F4312"/>
      <c r="G4312"/>
      <c r="H4312"/>
      <c r="I4312"/>
      <c r="J4312"/>
      <c r="K4312"/>
      <c r="L4312"/>
      <c r="M4312"/>
      <c r="N4312" t="s">
        <v>8278</v>
      </c>
      <c r="O4312"/>
      <c r="P4312" s="401">
        <f>INDEX('Page 3 - Financial Information'!$K$16:$X$186,Y4312,X4312)</f>
        <v>1812.5562962962961</v>
      </c>
      <c r="Q4312"/>
      <c r="R4312"/>
      <c r="S4312" t="s">
        <v>8280</v>
      </c>
      <c r="T4312"/>
      <c r="U4312"/>
      <c r="V4312"/>
      <c r="W4312"/>
      <c r="X4312" s="397">
        <v>3</v>
      </c>
      <c r="Y4312" s="397">
        <v>1</v>
      </c>
    </row>
    <row r="4313" spans="1:25" x14ac:dyDescent="0.25">
      <c r="A4313">
        <f>'Page 1 - General Information'!$G$12</f>
        <v>113361703</v>
      </c>
      <c r="B4313" t="str">
        <f>'Page 1 - General Information'!$G$16</f>
        <v>2532</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f>'Page 1 - General Information'!$G$12</f>
        <v>113361703</v>
      </c>
      <c r="B4314" t="str">
        <f>'Page 1 - General Information'!$G$16</f>
        <v>2532</v>
      </c>
      <c r="C4314" s="395" t="s">
        <v>19068</v>
      </c>
      <c r="D4314"/>
      <c r="E4314"/>
      <c r="F4314"/>
      <c r="G4314"/>
      <c r="H4314"/>
      <c r="I4314"/>
      <c r="J4314"/>
      <c r="K4314"/>
      <c r="L4314"/>
      <c r="M4314"/>
      <c r="N4314" t="s">
        <v>8278</v>
      </c>
      <c r="O4314"/>
      <c r="P4314" s="401">
        <f>INDEX('Page 3 - Financial Information'!$K$16:$X$186,Y4314,X4314)</f>
        <v>1278.8148148148148</v>
      </c>
      <c r="Q4314"/>
      <c r="R4314"/>
      <c r="S4314" t="s">
        <v>8282</v>
      </c>
      <c r="T4314"/>
      <c r="U4314"/>
      <c r="V4314"/>
      <c r="W4314"/>
      <c r="X4314" s="397">
        <v>5</v>
      </c>
      <c r="Y4314" s="397">
        <v>1</v>
      </c>
    </row>
    <row r="4315" spans="1:25" x14ac:dyDescent="0.25">
      <c r="A4315">
        <f>'Page 1 - General Information'!$G$12</f>
        <v>113361703</v>
      </c>
      <c r="B4315" t="str">
        <f>'Page 1 - General Information'!$G$16</f>
        <v>2532</v>
      </c>
      <c r="C4315" s="395" t="s">
        <v>19068</v>
      </c>
      <c r="D4315"/>
      <c r="E4315"/>
      <c r="F4315"/>
      <c r="G4315"/>
      <c r="H4315"/>
      <c r="I4315"/>
      <c r="J4315"/>
      <c r="K4315"/>
      <c r="L4315"/>
      <c r="M4315"/>
      <c r="N4315" t="s">
        <v>8278</v>
      </c>
      <c r="O4315"/>
      <c r="P4315" s="401">
        <f>INDEX('Page 3 - Financial Information'!$K$16:$X$186,Y4315,X4315)</f>
        <v>3268.0603564805274</v>
      </c>
      <c r="Q4315"/>
      <c r="R4315"/>
      <c r="S4315" t="s">
        <v>8283</v>
      </c>
      <c r="T4315"/>
      <c r="U4315"/>
      <c r="V4315"/>
      <c r="W4315"/>
      <c r="X4315" s="397">
        <v>6</v>
      </c>
      <c r="Y4315" s="397">
        <v>1</v>
      </c>
    </row>
    <row r="4316" spans="1:25" x14ac:dyDescent="0.25">
      <c r="A4316">
        <f>'Page 1 - General Information'!$G$12</f>
        <v>113361703</v>
      </c>
      <c r="B4316" t="str">
        <f>'Page 1 - General Information'!$G$16</f>
        <v>2532</v>
      </c>
      <c r="C4316" s="395" t="s">
        <v>19068</v>
      </c>
      <c r="D4316"/>
      <c r="E4316"/>
      <c r="F4316"/>
      <c r="G4316"/>
      <c r="H4316"/>
      <c r="I4316"/>
      <c r="J4316"/>
      <c r="K4316"/>
      <c r="L4316"/>
      <c r="M4316"/>
      <c r="N4316" t="s">
        <v>8278</v>
      </c>
      <c r="O4316"/>
      <c r="P4316" s="401">
        <f>INDEX('Page 3 - Financial Information'!$K$16:$X$186,Y4316,X4316)</f>
        <v>1693.060652173913</v>
      </c>
      <c r="Q4316"/>
      <c r="R4316"/>
      <c r="S4316" t="s">
        <v>8284</v>
      </c>
      <c r="T4316"/>
      <c r="U4316"/>
      <c r="V4316"/>
      <c r="W4316"/>
      <c r="X4316" s="397">
        <v>7</v>
      </c>
      <c r="Y4316" s="397">
        <v>1</v>
      </c>
    </row>
    <row r="4317" spans="1:25" x14ac:dyDescent="0.25">
      <c r="A4317">
        <f>'Page 1 - General Information'!$G$12</f>
        <v>113361703</v>
      </c>
      <c r="B4317" t="str">
        <f>'Page 1 - General Information'!$G$16</f>
        <v>2532</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113361703</v>
      </c>
      <c r="B4318" t="str">
        <f>'Page 1 - General Information'!$G$16</f>
        <v>2532</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113361703</v>
      </c>
      <c r="B4319" t="str">
        <f>'Page 1 - General Information'!$G$16</f>
        <v>2532</v>
      </c>
      <c r="C4319" s="395" t="s">
        <v>19068</v>
      </c>
      <c r="D4319"/>
      <c r="E4319"/>
      <c r="F4319"/>
      <c r="G4319"/>
      <c r="H4319"/>
      <c r="I4319"/>
      <c r="J4319"/>
      <c r="K4319"/>
      <c r="L4319"/>
      <c r="M4319"/>
      <c r="N4319" t="s">
        <v>8278</v>
      </c>
      <c r="O4319"/>
      <c r="P4319" s="401">
        <f>INDEX('Page 3 - Financial Information'!$K$16:$X$186,Y4319,X4319)</f>
        <v>7389.6706481481478</v>
      </c>
      <c r="Q4319"/>
      <c r="R4319"/>
      <c r="S4319" t="s">
        <v>8287</v>
      </c>
      <c r="T4319"/>
      <c r="U4319"/>
      <c r="V4319"/>
      <c r="W4319"/>
      <c r="X4319" s="397">
        <v>10</v>
      </c>
      <c r="Y4319" s="397">
        <v>1</v>
      </c>
    </row>
    <row r="4320" spans="1:25" x14ac:dyDescent="0.25">
      <c r="A4320">
        <f>'Page 1 - General Information'!$G$12</f>
        <v>113361703</v>
      </c>
      <c r="B4320" t="str">
        <f>'Page 1 - General Information'!$G$16</f>
        <v>2532</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f>'Page 1 - General Information'!$G$12</f>
        <v>113361703</v>
      </c>
      <c r="B4321" t="str">
        <f>'Page 1 - General Information'!$G$16</f>
        <v>2532</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f>'Page 1 - General Information'!$G$12</f>
        <v>113361703</v>
      </c>
      <c r="B4322" t="str">
        <f>'Page 1 - General Information'!$G$16</f>
        <v>2532</v>
      </c>
      <c r="C4322" s="395" t="s">
        <v>19068</v>
      </c>
      <c r="D4322"/>
      <c r="E4322"/>
      <c r="F4322"/>
      <c r="G4322"/>
      <c r="H4322"/>
      <c r="I4322"/>
      <c r="J4322"/>
      <c r="K4322"/>
      <c r="L4322"/>
      <c r="M4322"/>
      <c r="N4322" t="s">
        <v>8278</v>
      </c>
      <c r="O4322"/>
      <c r="P4322" s="401">
        <f>INDEX('Page 3 - Financial Information'!$K$16:$X$186,Y4322,X4322)</f>
        <v>12411.667874396135</v>
      </c>
      <c r="Q4322"/>
      <c r="R4322"/>
      <c r="S4322" t="s">
        <v>8290</v>
      </c>
      <c r="T4322"/>
      <c r="U4322"/>
      <c r="V4322"/>
      <c r="W4322"/>
      <c r="X4322" s="397">
        <v>1</v>
      </c>
      <c r="Y4322" s="397">
        <v>2</v>
      </c>
    </row>
    <row r="4323" spans="1:25" x14ac:dyDescent="0.25">
      <c r="A4323">
        <f>'Page 1 - General Information'!$G$12</f>
        <v>113361703</v>
      </c>
      <c r="B4323" t="str">
        <f>'Page 1 - General Information'!$G$16</f>
        <v>2532</v>
      </c>
      <c r="C4323" s="395" t="s">
        <v>19068</v>
      </c>
      <c r="D4323"/>
      <c r="E4323"/>
      <c r="F4323"/>
      <c r="G4323"/>
      <c r="H4323"/>
      <c r="I4323"/>
      <c r="J4323"/>
      <c r="K4323"/>
      <c r="L4323"/>
      <c r="M4323"/>
      <c r="N4323" t="s">
        <v>8278</v>
      </c>
      <c r="O4323"/>
      <c r="P4323" s="401">
        <f>INDEX('Page 3 - Financial Information'!$K$16:$X$186,Y4323,X4323)</f>
        <v>1163.8711111111111</v>
      </c>
      <c r="Q4323"/>
      <c r="R4323"/>
      <c r="S4323" t="s">
        <v>8291</v>
      </c>
      <c r="T4323"/>
      <c r="U4323"/>
      <c r="V4323"/>
      <c r="W4323"/>
      <c r="X4323" s="397">
        <v>3</v>
      </c>
      <c r="Y4323" s="397">
        <v>2</v>
      </c>
    </row>
    <row r="4324" spans="1:25" x14ac:dyDescent="0.25">
      <c r="A4324">
        <f>'Page 1 - General Information'!$G$12</f>
        <v>113361703</v>
      </c>
      <c r="B4324" t="str">
        <f>'Page 1 - General Information'!$G$16</f>
        <v>2532</v>
      </c>
      <c r="C4324" s="395" t="s">
        <v>19068</v>
      </c>
      <c r="D4324"/>
      <c r="E4324"/>
      <c r="F4324"/>
      <c r="G4324"/>
      <c r="H4324"/>
      <c r="I4324"/>
      <c r="J4324"/>
      <c r="K4324"/>
      <c r="L4324"/>
      <c r="M4324"/>
      <c r="N4324" t="s">
        <v>8278</v>
      </c>
      <c r="O4324"/>
      <c r="P4324" s="401">
        <f>INDEX('Page 3 - Financial Information'!$K$16:$X$186,Y4324,X4324)</f>
        <v>530</v>
      </c>
      <c r="Q4324"/>
      <c r="R4324"/>
      <c r="S4324" t="s">
        <v>8292</v>
      </c>
      <c r="T4324"/>
      <c r="U4324"/>
      <c r="V4324"/>
      <c r="W4324"/>
      <c r="X4324" s="397">
        <v>4</v>
      </c>
      <c r="Y4324" s="397">
        <v>2</v>
      </c>
    </row>
    <row r="4325" spans="1:25" x14ac:dyDescent="0.25">
      <c r="A4325">
        <f>'Page 1 - General Information'!$G$12</f>
        <v>113361703</v>
      </c>
      <c r="B4325" t="str">
        <f>'Page 1 - General Information'!$G$16</f>
        <v>2532</v>
      </c>
      <c r="C4325" s="395" t="s">
        <v>19068</v>
      </c>
      <c r="D4325"/>
      <c r="E4325"/>
      <c r="F4325"/>
      <c r="G4325"/>
      <c r="H4325"/>
      <c r="I4325"/>
      <c r="J4325"/>
      <c r="K4325"/>
      <c r="L4325"/>
      <c r="M4325"/>
      <c r="N4325" t="s">
        <v>8278</v>
      </c>
      <c r="O4325"/>
      <c r="P4325" s="401">
        <f>INDEX('Page 3 - Financial Information'!$K$16:$X$186,Y4325,X4325)</f>
        <v>195.2222222222222</v>
      </c>
      <c r="Q4325"/>
      <c r="R4325"/>
      <c r="S4325" t="s">
        <v>8293</v>
      </c>
      <c r="T4325"/>
      <c r="U4325"/>
      <c r="V4325"/>
      <c r="W4325"/>
      <c r="X4325" s="397">
        <v>5</v>
      </c>
      <c r="Y4325" s="397">
        <v>2</v>
      </c>
    </row>
    <row r="4326" spans="1:25" x14ac:dyDescent="0.25">
      <c r="A4326">
        <f>'Page 1 - General Information'!$G$12</f>
        <v>113361703</v>
      </c>
      <c r="B4326" t="str">
        <f>'Page 1 - General Information'!$G$16</f>
        <v>2532</v>
      </c>
      <c r="C4326" s="395" t="s">
        <v>19068</v>
      </c>
      <c r="D4326"/>
      <c r="E4326"/>
      <c r="F4326"/>
      <c r="G4326"/>
      <c r="H4326"/>
      <c r="I4326"/>
      <c r="J4326"/>
      <c r="K4326"/>
      <c r="L4326"/>
      <c r="M4326"/>
      <c r="N4326" t="s">
        <v>8278</v>
      </c>
      <c r="O4326"/>
      <c r="P4326" s="401">
        <f>INDEX('Page 3 - Financial Information'!$K$16:$X$186,Y4326,X4326)</f>
        <v>395.0504347826087</v>
      </c>
      <c r="Q4326"/>
      <c r="R4326"/>
      <c r="S4326" t="s">
        <v>8294</v>
      </c>
      <c r="T4326"/>
      <c r="U4326"/>
      <c r="V4326"/>
      <c r="W4326"/>
      <c r="X4326" s="397">
        <v>6</v>
      </c>
      <c r="Y4326" s="397">
        <v>2</v>
      </c>
    </row>
    <row r="4327" spans="1:25" x14ac:dyDescent="0.25">
      <c r="A4327">
        <f>'Page 1 - General Information'!$G$12</f>
        <v>113361703</v>
      </c>
      <c r="B4327" t="str">
        <f>'Page 1 - General Information'!$G$16</f>
        <v>2532</v>
      </c>
      <c r="C4327" s="395" t="s">
        <v>19068</v>
      </c>
      <c r="D4327"/>
      <c r="E4327"/>
      <c r="F4327"/>
      <c r="G4327"/>
      <c r="H4327"/>
      <c r="I4327"/>
      <c r="J4327"/>
      <c r="K4327"/>
      <c r="L4327"/>
      <c r="M4327"/>
      <c r="N4327" t="s">
        <v>8278</v>
      </c>
      <c r="O4327"/>
      <c r="P4327" s="401">
        <f>INDEX('Page 3 - Financial Information'!$K$16:$X$186,Y4327,X4327)</f>
        <v>2531.9363285024151</v>
      </c>
      <c r="Q4327"/>
      <c r="R4327"/>
      <c r="S4327" t="s">
        <v>8295</v>
      </c>
      <c r="T4327"/>
      <c r="U4327"/>
      <c r="V4327"/>
      <c r="W4327"/>
      <c r="X4327" s="397">
        <v>7</v>
      </c>
      <c r="Y4327" s="397">
        <v>2</v>
      </c>
    </row>
    <row r="4328" spans="1:25" x14ac:dyDescent="0.25">
      <c r="A4328">
        <f>'Page 1 - General Information'!$G$12</f>
        <v>113361703</v>
      </c>
      <c r="B4328" t="str">
        <f>'Page 1 - General Information'!$G$16</f>
        <v>2532</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113361703</v>
      </c>
      <c r="B4329" t="str">
        <f>'Page 1 - General Information'!$G$16</f>
        <v>2532</v>
      </c>
      <c r="C4329" s="395" t="s">
        <v>19068</v>
      </c>
      <c r="D4329"/>
      <c r="E4329"/>
      <c r="F4329"/>
      <c r="G4329"/>
      <c r="H4329"/>
      <c r="I4329"/>
      <c r="J4329"/>
      <c r="K4329"/>
      <c r="L4329"/>
      <c r="M4329"/>
      <c r="N4329" t="s">
        <v>8278</v>
      </c>
      <c r="O4329"/>
      <c r="P4329" s="401">
        <f>INDEX('Page 3 - Financial Information'!$K$16:$X$186,Y4329,X4329)</f>
        <v>7595.5877777777787</v>
      </c>
      <c r="Q4329"/>
      <c r="R4329"/>
      <c r="S4329" t="s">
        <v>8297</v>
      </c>
      <c r="T4329"/>
      <c r="U4329"/>
      <c r="V4329"/>
      <c r="W4329"/>
      <c r="X4329" s="397">
        <v>9</v>
      </c>
      <c r="Y4329" s="397">
        <v>2</v>
      </c>
    </row>
    <row r="4330" spans="1:25" x14ac:dyDescent="0.25">
      <c r="A4330">
        <f>'Page 1 - General Information'!$G$12</f>
        <v>113361703</v>
      </c>
      <c r="B4330" t="str">
        <f>'Page 1 - General Information'!$G$16</f>
        <v>2532</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113361703</v>
      </c>
      <c r="B4331" t="str">
        <f>'Page 1 - General Information'!$G$16</f>
        <v>2532</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f>'Page 1 - General Information'!$G$12</f>
        <v>113361703</v>
      </c>
      <c r="B4332" t="str">
        <f>'Page 1 - General Information'!$G$16</f>
        <v>2532</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f>'Page 1 - General Information'!$G$12</f>
        <v>113361703</v>
      </c>
      <c r="B4333" t="str">
        <f>'Page 1 - General Information'!$G$16</f>
        <v>2532</v>
      </c>
      <c r="C4333" s="395" t="s">
        <v>19068</v>
      </c>
      <c r="D4333"/>
      <c r="E4333"/>
      <c r="F4333"/>
      <c r="G4333"/>
      <c r="H4333"/>
      <c r="I4333"/>
      <c r="J4333"/>
      <c r="K4333"/>
      <c r="L4333"/>
      <c r="M4333"/>
      <c r="N4333" t="s">
        <v>8278</v>
      </c>
      <c r="O4333"/>
      <c r="P4333" s="401">
        <f>INDEX('Page 3 - Financial Information'!$K$16:$X$186,Y4333,X4333)</f>
        <v>4082.5115041721565</v>
      </c>
      <c r="Q4333"/>
      <c r="R4333"/>
      <c r="S4333" t="s">
        <v>8301</v>
      </c>
      <c r="T4333"/>
      <c r="U4333"/>
      <c r="V4333"/>
      <c r="W4333"/>
      <c r="X4333" s="397">
        <v>1</v>
      </c>
      <c r="Y4333" s="397">
        <v>3</v>
      </c>
    </row>
    <row r="4334" spans="1:25" x14ac:dyDescent="0.25">
      <c r="A4334">
        <f>'Page 1 - General Information'!$G$12</f>
        <v>113361703</v>
      </c>
      <c r="B4334" t="str">
        <f>'Page 1 - General Information'!$G$16</f>
        <v>2532</v>
      </c>
      <c r="C4334" s="395" t="s">
        <v>19068</v>
      </c>
      <c r="D4334"/>
      <c r="E4334"/>
      <c r="F4334"/>
      <c r="G4334"/>
      <c r="H4334"/>
      <c r="I4334"/>
      <c r="J4334"/>
      <c r="K4334"/>
      <c r="L4334"/>
      <c r="M4334"/>
      <c r="N4334" t="s">
        <v>8278</v>
      </c>
      <c r="O4334"/>
      <c r="P4334" s="401">
        <f>INDEX('Page 3 - Financial Information'!$K$16:$X$186,Y4334,X4334)</f>
        <v>1239.0933333333332</v>
      </c>
      <c r="Q4334"/>
      <c r="R4334"/>
      <c r="S4334" t="s">
        <v>8302</v>
      </c>
      <c r="T4334"/>
      <c r="U4334"/>
      <c r="V4334"/>
      <c r="W4334"/>
      <c r="X4334" s="397">
        <v>3</v>
      </c>
      <c r="Y4334" s="397">
        <v>3</v>
      </c>
    </row>
    <row r="4335" spans="1:25" x14ac:dyDescent="0.25">
      <c r="A4335">
        <f>'Page 1 - General Information'!$G$12</f>
        <v>113361703</v>
      </c>
      <c r="B4335" t="str">
        <f>'Page 1 - General Information'!$G$16</f>
        <v>2532</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113361703</v>
      </c>
      <c r="B4336" t="str">
        <f>'Page 1 - General Information'!$G$16</f>
        <v>2532</v>
      </c>
      <c r="C4336" s="395" t="s">
        <v>19068</v>
      </c>
      <c r="D4336"/>
      <c r="E4336"/>
      <c r="F4336"/>
      <c r="G4336"/>
      <c r="H4336"/>
      <c r="I4336"/>
      <c r="J4336"/>
      <c r="K4336"/>
      <c r="L4336"/>
      <c r="M4336"/>
      <c r="N4336" t="s">
        <v>8278</v>
      </c>
      <c r="O4336"/>
      <c r="P4336" s="401">
        <f>INDEX('Page 3 - Financial Information'!$K$16:$X$186,Y4336,X4336)</f>
        <v>95.791818181818186</v>
      </c>
      <c r="Q4336"/>
      <c r="R4336"/>
      <c r="S4336" t="s">
        <v>8304</v>
      </c>
      <c r="T4336"/>
      <c r="U4336"/>
      <c r="V4336"/>
      <c r="W4336"/>
      <c r="X4336" s="397">
        <v>5</v>
      </c>
      <c r="Y4336" s="397">
        <v>3</v>
      </c>
    </row>
    <row r="4337" spans="1:25" x14ac:dyDescent="0.25">
      <c r="A4337">
        <f>'Page 1 - General Information'!$G$12</f>
        <v>113361703</v>
      </c>
      <c r="B4337" t="str">
        <f>'Page 1 - General Information'!$G$16</f>
        <v>2532</v>
      </c>
      <c r="C4337" s="395" t="s">
        <v>19068</v>
      </c>
      <c r="D4337"/>
      <c r="E4337"/>
      <c r="F4337"/>
      <c r="G4337"/>
      <c r="H4337"/>
      <c r="I4337"/>
      <c r="J4337"/>
      <c r="K4337"/>
      <c r="L4337"/>
      <c r="M4337"/>
      <c r="N4337" t="s">
        <v>8278</v>
      </c>
      <c r="O4337"/>
      <c r="P4337" s="401">
        <f>INDEX('Page 3 - Financial Information'!$K$16:$X$186,Y4337,X4337)</f>
        <v>980.44608695652175</v>
      </c>
      <c r="Q4337"/>
      <c r="R4337"/>
      <c r="S4337" t="s">
        <v>8305</v>
      </c>
      <c r="T4337"/>
      <c r="U4337"/>
      <c r="V4337"/>
      <c r="W4337"/>
      <c r="X4337" s="397">
        <v>6</v>
      </c>
      <c r="Y4337" s="397">
        <v>3</v>
      </c>
    </row>
    <row r="4338" spans="1:25" x14ac:dyDescent="0.25">
      <c r="A4338">
        <f>'Page 1 - General Information'!$G$12</f>
        <v>113361703</v>
      </c>
      <c r="B4338" t="str">
        <f>'Page 1 - General Information'!$G$16</f>
        <v>2532</v>
      </c>
      <c r="C4338" s="395" t="s">
        <v>19068</v>
      </c>
      <c r="D4338"/>
      <c r="E4338"/>
      <c r="F4338"/>
      <c r="G4338"/>
      <c r="H4338"/>
      <c r="I4338"/>
      <c r="J4338"/>
      <c r="K4338"/>
      <c r="L4338"/>
      <c r="M4338"/>
      <c r="N4338" t="s">
        <v>8278</v>
      </c>
      <c r="O4338"/>
      <c r="P4338" s="401">
        <f>INDEX('Page 3 - Financial Information'!$K$16:$X$186,Y4338,X4338)</f>
        <v>467.14804347826089</v>
      </c>
      <c r="Q4338"/>
      <c r="R4338"/>
      <c r="S4338" t="s">
        <v>8306</v>
      </c>
      <c r="T4338"/>
      <c r="U4338"/>
      <c r="V4338"/>
      <c r="W4338"/>
      <c r="X4338" s="397">
        <v>7</v>
      </c>
      <c r="Y4338" s="397">
        <v>3</v>
      </c>
    </row>
    <row r="4339" spans="1:25" x14ac:dyDescent="0.25">
      <c r="A4339">
        <f>'Page 1 - General Information'!$G$12</f>
        <v>113361703</v>
      </c>
      <c r="B4339" t="str">
        <f>'Page 1 - General Information'!$G$16</f>
        <v>2532</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113361703</v>
      </c>
      <c r="B4340" t="str">
        <f>'Page 1 - General Information'!$G$16</f>
        <v>2532</v>
      </c>
      <c r="C4340" s="395" t="s">
        <v>19068</v>
      </c>
      <c r="D4340"/>
      <c r="E4340"/>
      <c r="F4340"/>
      <c r="G4340"/>
      <c r="H4340"/>
      <c r="I4340"/>
      <c r="J4340"/>
      <c r="K4340"/>
      <c r="L4340"/>
      <c r="M4340"/>
      <c r="N4340" t="s">
        <v>8278</v>
      </c>
      <c r="O4340"/>
      <c r="P4340" s="401">
        <f>INDEX('Page 3 - Financial Information'!$K$16:$X$186,Y4340,X4340)</f>
        <v>1300.0322222222223</v>
      </c>
      <c r="Q4340"/>
      <c r="R4340"/>
      <c r="S4340" t="s">
        <v>8308</v>
      </c>
      <c r="T4340"/>
      <c r="U4340"/>
      <c r="V4340"/>
      <c r="W4340"/>
      <c r="X4340" s="397">
        <v>9</v>
      </c>
      <c r="Y4340" s="397">
        <v>3</v>
      </c>
    </row>
    <row r="4341" spans="1:25" x14ac:dyDescent="0.25">
      <c r="A4341">
        <f>'Page 1 - General Information'!$G$12</f>
        <v>113361703</v>
      </c>
      <c r="B4341" t="str">
        <f>'Page 1 - General Information'!$G$16</f>
        <v>2532</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113361703</v>
      </c>
      <c r="B4342" t="str">
        <f>'Page 1 - General Information'!$G$16</f>
        <v>2532</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113361703</v>
      </c>
      <c r="B4343" t="str">
        <f>'Page 1 - General Information'!$G$16</f>
        <v>2532</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113361703</v>
      </c>
      <c r="B4344" t="str">
        <f>'Page 1 - General Information'!$G$16</f>
        <v>2532</v>
      </c>
      <c r="C4344" s="395" t="s">
        <v>19068</v>
      </c>
      <c r="D4344"/>
      <c r="E4344"/>
      <c r="F4344"/>
      <c r="G4344"/>
      <c r="H4344"/>
      <c r="I4344"/>
      <c r="J4344"/>
      <c r="K4344"/>
      <c r="L4344"/>
      <c r="M4344"/>
      <c r="N4344" t="s">
        <v>8278</v>
      </c>
      <c r="O4344"/>
      <c r="P4344" s="401">
        <f>INDEX('Page 3 - Financial Information'!$K$16:$X$186,Y4344,X4344)</f>
        <v>4572.2587937873486</v>
      </c>
      <c r="Q4344"/>
      <c r="R4344"/>
      <c r="S4344" t="s">
        <v>8312</v>
      </c>
      <c r="T4344"/>
      <c r="U4344"/>
      <c r="V4344"/>
      <c r="W4344"/>
      <c r="X4344" s="397">
        <v>1</v>
      </c>
      <c r="Y4344" s="397">
        <v>4</v>
      </c>
    </row>
    <row r="4345" spans="1:25" x14ac:dyDescent="0.25">
      <c r="A4345">
        <f>'Page 1 - General Information'!$G$12</f>
        <v>113361703</v>
      </c>
      <c r="B4345" t="str">
        <f>'Page 1 - General Information'!$G$16</f>
        <v>2532</v>
      </c>
      <c r="C4345" s="395" t="s">
        <v>19068</v>
      </c>
      <c r="D4345"/>
      <c r="E4345"/>
      <c r="F4345"/>
      <c r="G4345"/>
      <c r="H4345"/>
      <c r="I4345"/>
      <c r="J4345"/>
      <c r="K4345"/>
      <c r="L4345"/>
      <c r="M4345"/>
      <c r="N4345" t="s">
        <v>8278</v>
      </c>
      <c r="O4345"/>
      <c r="P4345" s="401">
        <f>INDEX('Page 3 - Financial Information'!$K$16:$X$186,Y4345,X4345)</f>
        <v>443.96000000000004</v>
      </c>
      <c r="Q4345"/>
      <c r="R4345"/>
      <c r="S4345" t="s">
        <v>8313</v>
      </c>
      <c r="T4345"/>
      <c r="U4345"/>
      <c r="V4345"/>
      <c r="W4345"/>
      <c r="X4345" s="397">
        <v>3</v>
      </c>
      <c r="Y4345" s="397">
        <v>4</v>
      </c>
    </row>
    <row r="4346" spans="1:25" x14ac:dyDescent="0.25">
      <c r="A4346">
        <f>'Page 1 - General Information'!$G$12</f>
        <v>113361703</v>
      </c>
      <c r="B4346" t="str">
        <f>'Page 1 - General Information'!$G$16</f>
        <v>2532</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f>'Page 1 - General Information'!$G$12</f>
        <v>113361703</v>
      </c>
      <c r="B4347" t="str">
        <f>'Page 1 - General Information'!$G$16</f>
        <v>2532</v>
      </c>
      <c r="C4347" s="395" t="s">
        <v>19068</v>
      </c>
      <c r="D4347"/>
      <c r="E4347"/>
      <c r="F4347"/>
      <c r="G4347"/>
      <c r="H4347"/>
      <c r="I4347"/>
      <c r="J4347"/>
      <c r="K4347"/>
      <c r="L4347"/>
      <c r="M4347"/>
      <c r="N4347" t="s">
        <v>8278</v>
      </c>
      <c r="O4347"/>
      <c r="P4347" s="401">
        <f>INDEX('Page 3 - Financial Information'!$K$16:$X$186,Y4347,X4347)</f>
        <v>109.94333333333333</v>
      </c>
      <c r="Q4347"/>
      <c r="R4347"/>
      <c r="S4347" t="s">
        <v>8315</v>
      </c>
      <c r="T4347"/>
      <c r="U4347"/>
      <c r="V4347"/>
      <c r="W4347"/>
      <c r="X4347" s="397">
        <v>5</v>
      </c>
      <c r="Y4347" s="397">
        <v>4</v>
      </c>
    </row>
    <row r="4348" spans="1:25" x14ac:dyDescent="0.25">
      <c r="A4348">
        <f>'Page 1 - General Information'!$G$12</f>
        <v>113361703</v>
      </c>
      <c r="B4348" t="str">
        <f>'Page 1 - General Information'!$G$16</f>
        <v>2532</v>
      </c>
      <c r="C4348" s="395" t="s">
        <v>19068</v>
      </c>
      <c r="D4348"/>
      <c r="E4348"/>
      <c r="F4348"/>
      <c r="G4348"/>
      <c r="H4348"/>
      <c r="I4348"/>
      <c r="J4348"/>
      <c r="K4348"/>
      <c r="L4348"/>
      <c r="M4348"/>
      <c r="N4348" t="s">
        <v>8278</v>
      </c>
      <c r="O4348"/>
      <c r="P4348" s="401">
        <f>INDEX('Page 3 - Financial Information'!$K$16:$X$186,Y4348,X4348)</f>
        <v>2011.1140655264787</v>
      </c>
      <c r="Q4348"/>
      <c r="R4348"/>
      <c r="S4348" t="s">
        <v>8316</v>
      </c>
      <c r="T4348"/>
      <c r="U4348"/>
      <c r="V4348"/>
      <c r="W4348"/>
      <c r="X4348" s="397">
        <v>6</v>
      </c>
      <c r="Y4348" s="397">
        <v>4</v>
      </c>
    </row>
    <row r="4349" spans="1:25" x14ac:dyDescent="0.25">
      <c r="A4349">
        <f>'Page 1 - General Information'!$G$12</f>
        <v>113361703</v>
      </c>
      <c r="B4349" t="str">
        <f>'Page 1 - General Information'!$G$16</f>
        <v>2532</v>
      </c>
      <c r="C4349" s="395" t="s">
        <v>19068</v>
      </c>
      <c r="D4349"/>
      <c r="E4349"/>
      <c r="F4349"/>
      <c r="G4349"/>
      <c r="H4349"/>
      <c r="I4349"/>
      <c r="J4349"/>
      <c r="K4349"/>
      <c r="L4349"/>
      <c r="M4349"/>
      <c r="N4349" t="s">
        <v>8278</v>
      </c>
      <c r="O4349"/>
      <c r="P4349" s="401">
        <f>INDEX('Page 3 - Financial Information'!$K$16:$X$186,Y4349,X4349)</f>
        <v>445.55014492753617</v>
      </c>
      <c r="Q4349"/>
      <c r="R4349"/>
      <c r="S4349" t="s">
        <v>8317</v>
      </c>
      <c r="T4349"/>
      <c r="U4349"/>
      <c r="V4349"/>
      <c r="W4349"/>
      <c r="X4349" s="397">
        <v>7</v>
      </c>
      <c r="Y4349" s="397">
        <v>4</v>
      </c>
    </row>
    <row r="4350" spans="1:25" x14ac:dyDescent="0.25">
      <c r="A4350">
        <f>'Page 1 - General Information'!$G$12</f>
        <v>113361703</v>
      </c>
      <c r="B4350" t="str">
        <f>'Page 1 - General Information'!$G$16</f>
        <v>2532</v>
      </c>
      <c r="C4350" s="395" t="s">
        <v>19068</v>
      </c>
      <c r="D4350"/>
      <c r="E4350"/>
      <c r="F4350"/>
      <c r="G4350"/>
      <c r="H4350"/>
      <c r="I4350"/>
      <c r="J4350"/>
      <c r="K4350"/>
      <c r="L4350"/>
      <c r="M4350"/>
      <c r="N4350" t="s">
        <v>8278</v>
      </c>
      <c r="O4350"/>
      <c r="P4350" s="401">
        <f>INDEX('Page 3 - Financial Information'!$K$16:$X$186,Y4350,X4350)</f>
        <v>1561.6912499999999</v>
      </c>
      <c r="Q4350"/>
      <c r="R4350"/>
      <c r="S4350" t="s">
        <v>8318</v>
      </c>
      <c r="T4350"/>
      <c r="U4350"/>
      <c r="V4350"/>
      <c r="W4350"/>
      <c r="X4350" s="397">
        <v>8</v>
      </c>
      <c r="Y4350" s="397">
        <v>4</v>
      </c>
    </row>
    <row r="4351" spans="1:25" x14ac:dyDescent="0.25">
      <c r="A4351">
        <f>'Page 1 - General Information'!$G$12</f>
        <v>113361703</v>
      </c>
      <c r="B4351" t="str">
        <f>'Page 1 - General Information'!$G$16</f>
        <v>2532</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113361703</v>
      </c>
      <c r="B4352" t="str">
        <f>'Page 1 - General Information'!$G$16</f>
        <v>2532</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113361703</v>
      </c>
      <c r="B4353" t="str">
        <f>'Page 1 - General Information'!$G$16</f>
        <v>2532</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113361703</v>
      </c>
      <c r="B4354" t="str">
        <f>'Page 1 - General Information'!$G$16</f>
        <v>2532</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113361703</v>
      </c>
      <c r="B4355" t="str">
        <f>'Page 1 - General Information'!$G$16</f>
        <v>2532</v>
      </c>
      <c r="C4355" s="395" t="s">
        <v>19068</v>
      </c>
      <c r="D4355"/>
      <c r="E4355"/>
      <c r="F4355"/>
      <c r="G4355"/>
      <c r="H4355"/>
      <c r="I4355"/>
      <c r="J4355"/>
      <c r="K4355"/>
      <c r="L4355"/>
      <c r="M4355"/>
      <c r="N4355" t="s">
        <v>8278</v>
      </c>
      <c r="O4355"/>
      <c r="P4355" s="401">
        <f>INDEX('Page 3 - Financial Information'!$K$16:$X$186,Y4355,X4355)</f>
        <v>54492.93557936672</v>
      </c>
      <c r="Q4355"/>
      <c r="R4355"/>
      <c r="S4355" t="s">
        <v>8323</v>
      </c>
      <c r="T4355"/>
      <c r="U4355"/>
      <c r="V4355"/>
      <c r="W4355"/>
      <c r="X4355" s="397">
        <v>1</v>
      </c>
      <c r="Y4355" s="397">
        <v>5</v>
      </c>
    </row>
    <row r="4356" spans="1:25" x14ac:dyDescent="0.25">
      <c r="A4356">
        <f>'Page 1 - General Information'!$G$12</f>
        <v>113361703</v>
      </c>
      <c r="B4356" t="str">
        <f>'Page 1 - General Information'!$G$16</f>
        <v>2532</v>
      </c>
      <c r="C4356" s="395" t="s">
        <v>19068</v>
      </c>
      <c r="D4356"/>
      <c r="E4356"/>
      <c r="F4356"/>
      <c r="G4356"/>
      <c r="H4356"/>
      <c r="I4356"/>
      <c r="J4356"/>
      <c r="K4356"/>
      <c r="L4356"/>
      <c r="M4356"/>
      <c r="N4356" t="s">
        <v>8278</v>
      </c>
      <c r="O4356"/>
      <c r="P4356" s="401">
        <f>INDEX('Page 3 - Financial Information'!$K$16:$X$186,Y4356,X4356)</f>
        <v>2678.4988405797103</v>
      </c>
      <c r="Q4356"/>
      <c r="R4356"/>
      <c r="S4356" t="s">
        <v>8324</v>
      </c>
      <c r="T4356"/>
      <c r="U4356"/>
      <c r="V4356"/>
      <c r="W4356"/>
      <c r="X4356" s="397">
        <v>3</v>
      </c>
      <c r="Y4356" s="397">
        <v>5</v>
      </c>
    </row>
    <row r="4357" spans="1:25" x14ac:dyDescent="0.25">
      <c r="A4357">
        <f>'Page 1 - General Information'!$G$12</f>
        <v>113361703</v>
      </c>
      <c r="B4357" t="str">
        <f>'Page 1 - General Information'!$G$16</f>
        <v>2532</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f>'Page 1 - General Information'!$G$12</f>
        <v>113361703</v>
      </c>
      <c r="B4358" t="str">
        <f>'Page 1 - General Information'!$G$16</f>
        <v>2532</v>
      </c>
      <c r="C4358" s="395" t="s">
        <v>19068</v>
      </c>
      <c r="D4358"/>
      <c r="E4358"/>
      <c r="F4358"/>
      <c r="G4358"/>
      <c r="H4358"/>
      <c r="I4358"/>
      <c r="J4358"/>
      <c r="K4358"/>
      <c r="L4358"/>
      <c r="M4358"/>
      <c r="N4358" t="s">
        <v>8278</v>
      </c>
      <c r="O4358"/>
      <c r="P4358" s="401">
        <f>INDEX('Page 3 - Financial Information'!$K$16:$X$186,Y4358,X4358)</f>
        <v>3886.2655072463772</v>
      </c>
      <c r="Q4358"/>
      <c r="R4358"/>
      <c r="S4358" t="s">
        <v>8326</v>
      </c>
      <c r="T4358"/>
      <c r="U4358"/>
      <c r="V4358"/>
      <c r="W4358"/>
      <c r="X4358" s="397">
        <v>5</v>
      </c>
      <c r="Y4358" s="397">
        <v>5</v>
      </c>
    </row>
    <row r="4359" spans="1:25" x14ac:dyDescent="0.25">
      <c r="A4359">
        <f>'Page 1 - General Information'!$G$12</f>
        <v>113361703</v>
      </c>
      <c r="B4359" t="str">
        <f>'Page 1 - General Information'!$G$16</f>
        <v>2532</v>
      </c>
      <c r="C4359" s="395" t="s">
        <v>19068</v>
      </c>
      <c r="D4359"/>
      <c r="E4359"/>
      <c r="F4359"/>
      <c r="G4359"/>
      <c r="H4359"/>
      <c r="I4359"/>
      <c r="J4359"/>
      <c r="K4359"/>
      <c r="L4359"/>
      <c r="M4359"/>
      <c r="N4359" t="s">
        <v>8278</v>
      </c>
      <c r="O4359"/>
      <c r="P4359" s="401">
        <f>INDEX('Page 3 - Financial Information'!$K$16:$X$186,Y4359,X4359)</f>
        <v>9552.7918112507723</v>
      </c>
      <c r="Q4359"/>
      <c r="R4359"/>
      <c r="S4359" t="s">
        <v>8327</v>
      </c>
      <c r="T4359"/>
      <c r="U4359"/>
      <c r="V4359"/>
      <c r="W4359"/>
      <c r="X4359" s="397">
        <v>6</v>
      </c>
      <c r="Y4359" s="397">
        <v>5</v>
      </c>
    </row>
    <row r="4360" spans="1:25" x14ac:dyDescent="0.25">
      <c r="A4360">
        <f>'Page 1 - General Information'!$G$12</f>
        <v>113361703</v>
      </c>
      <c r="B4360" t="str">
        <f>'Page 1 - General Information'!$G$16</f>
        <v>2532</v>
      </c>
      <c r="C4360" s="395" t="s">
        <v>19068</v>
      </c>
      <c r="D4360"/>
      <c r="E4360"/>
      <c r="F4360"/>
      <c r="G4360"/>
      <c r="H4360"/>
      <c r="I4360"/>
      <c r="J4360"/>
      <c r="K4360"/>
      <c r="L4360"/>
      <c r="M4360"/>
      <c r="N4360" t="s">
        <v>8278</v>
      </c>
      <c r="O4360"/>
      <c r="P4360" s="401">
        <f>INDEX('Page 3 - Financial Information'!$K$16:$X$186,Y4360,X4360)</f>
        <v>8864.141594202898</v>
      </c>
      <c r="Q4360"/>
      <c r="R4360"/>
      <c r="S4360" t="s">
        <v>8328</v>
      </c>
      <c r="T4360"/>
      <c r="U4360"/>
      <c r="V4360"/>
      <c r="W4360"/>
      <c r="X4360" s="397">
        <v>7</v>
      </c>
      <c r="Y4360" s="397">
        <v>5</v>
      </c>
    </row>
    <row r="4361" spans="1:25" x14ac:dyDescent="0.25">
      <c r="A4361">
        <f>'Page 1 - General Information'!$G$12</f>
        <v>113361703</v>
      </c>
      <c r="B4361" t="str">
        <f>'Page 1 - General Information'!$G$16</f>
        <v>2532</v>
      </c>
      <c r="C4361" s="395" t="s">
        <v>19068</v>
      </c>
      <c r="D4361"/>
      <c r="E4361"/>
      <c r="F4361"/>
      <c r="G4361"/>
      <c r="H4361"/>
      <c r="I4361"/>
      <c r="J4361"/>
      <c r="K4361"/>
      <c r="L4361"/>
      <c r="M4361"/>
      <c r="N4361" t="s">
        <v>8278</v>
      </c>
      <c r="O4361"/>
      <c r="P4361" s="401">
        <f>INDEX('Page 3 - Financial Information'!$K$16:$X$186,Y4361,X4361)</f>
        <v>29511.237826086959</v>
      </c>
      <c r="Q4361"/>
      <c r="R4361"/>
      <c r="S4361" t="s">
        <v>8329</v>
      </c>
      <c r="T4361"/>
      <c r="U4361"/>
      <c r="V4361"/>
      <c r="W4361"/>
      <c r="X4361" s="397">
        <v>8</v>
      </c>
      <c r="Y4361" s="397">
        <v>5</v>
      </c>
    </row>
    <row r="4362" spans="1:25" x14ac:dyDescent="0.25">
      <c r="A4362">
        <f>'Page 1 - General Information'!$G$12</f>
        <v>113361703</v>
      </c>
      <c r="B4362" t="str">
        <f>'Page 1 - General Information'!$G$16</f>
        <v>2532</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113361703</v>
      </c>
      <c r="B4363" t="str">
        <f>'Page 1 - General Information'!$G$16</f>
        <v>2532</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113361703</v>
      </c>
      <c r="B4364" t="str">
        <f>'Page 1 - General Information'!$G$16</f>
        <v>2532</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f>'Page 1 - General Information'!$G$12</f>
        <v>113361703</v>
      </c>
      <c r="B4365" t="str">
        <f>'Page 1 - General Information'!$G$16</f>
        <v>2532</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f>'Page 1 - General Information'!$G$12</f>
        <v>113361703</v>
      </c>
      <c r="B4366" t="str">
        <f>'Page 1 - General Information'!$G$16</f>
        <v>2532</v>
      </c>
      <c r="C4366" s="395" t="s">
        <v>19068</v>
      </c>
      <c r="D4366"/>
      <c r="E4366"/>
      <c r="F4366"/>
      <c r="G4366"/>
      <c r="H4366"/>
      <c r="I4366"/>
      <c r="J4366"/>
      <c r="K4366"/>
      <c r="L4366"/>
      <c r="M4366"/>
      <c r="N4366" t="s">
        <v>8278</v>
      </c>
      <c r="O4366"/>
      <c r="P4366" s="401">
        <f>INDEX('Page 3 - Financial Information'!$K$16:$X$186,Y4366,X4366)</f>
        <v>5658.7997554347839</v>
      </c>
      <c r="Q4366"/>
      <c r="R4366"/>
      <c r="S4366" t="s">
        <v>8334</v>
      </c>
      <c r="T4366"/>
      <c r="U4366"/>
      <c r="V4366"/>
      <c r="W4366"/>
      <c r="X4366" s="397">
        <v>1</v>
      </c>
      <c r="Y4366" s="397">
        <v>6</v>
      </c>
    </row>
    <row r="4367" spans="1:25" x14ac:dyDescent="0.25">
      <c r="A4367">
        <f>'Page 1 - General Information'!$G$12</f>
        <v>113361703</v>
      </c>
      <c r="B4367" t="str">
        <f>'Page 1 - General Information'!$G$16</f>
        <v>2532</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f>'Page 1 - General Information'!$G$12</f>
        <v>113361703</v>
      </c>
      <c r="B4368" t="str">
        <f>'Page 1 - General Information'!$G$16</f>
        <v>2532</v>
      </c>
      <c r="C4368" s="395" t="s">
        <v>19068</v>
      </c>
      <c r="D4368"/>
      <c r="E4368"/>
      <c r="F4368"/>
      <c r="G4368"/>
      <c r="H4368"/>
      <c r="I4368"/>
      <c r="J4368"/>
      <c r="K4368"/>
      <c r="L4368"/>
      <c r="M4368"/>
      <c r="N4368" t="s">
        <v>8278</v>
      </c>
      <c r="O4368"/>
      <c r="P4368" s="401">
        <f>INDEX('Page 3 - Financial Information'!$K$16:$X$186,Y4368,X4368)</f>
        <v>225</v>
      </c>
      <c r="Q4368"/>
      <c r="R4368"/>
      <c r="S4368" t="s">
        <v>8336</v>
      </c>
      <c r="T4368"/>
      <c r="U4368"/>
      <c r="V4368"/>
      <c r="W4368"/>
      <c r="X4368" s="397">
        <v>4</v>
      </c>
      <c r="Y4368" s="397">
        <v>6</v>
      </c>
    </row>
    <row r="4369" spans="1:25" x14ac:dyDescent="0.25">
      <c r="A4369">
        <f>'Page 1 - General Information'!$G$12</f>
        <v>113361703</v>
      </c>
      <c r="B4369" t="str">
        <f>'Page 1 - General Information'!$G$16</f>
        <v>2532</v>
      </c>
      <c r="C4369" s="395" t="s">
        <v>19068</v>
      </c>
      <c r="D4369"/>
      <c r="E4369"/>
      <c r="F4369"/>
      <c r="G4369"/>
      <c r="H4369"/>
      <c r="I4369"/>
      <c r="J4369"/>
      <c r="K4369"/>
      <c r="L4369"/>
      <c r="M4369"/>
      <c r="N4369" t="s">
        <v>8278</v>
      </c>
      <c r="O4369"/>
      <c r="P4369" s="401">
        <f>INDEX('Page 3 - Financial Information'!$K$16:$X$186,Y4369,X4369)</f>
        <v>125.41666666666667</v>
      </c>
      <c r="Q4369"/>
      <c r="R4369"/>
      <c r="S4369" t="s">
        <v>8337</v>
      </c>
      <c r="T4369"/>
      <c r="U4369"/>
      <c r="V4369"/>
      <c r="W4369"/>
      <c r="X4369" s="397">
        <v>5</v>
      </c>
      <c r="Y4369" s="397">
        <v>6</v>
      </c>
    </row>
    <row r="4370" spans="1:25" x14ac:dyDescent="0.25">
      <c r="A4370">
        <f>'Page 1 - General Information'!$G$12</f>
        <v>113361703</v>
      </c>
      <c r="B4370" t="str">
        <f>'Page 1 - General Information'!$G$16</f>
        <v>2532</v>
      </c>
      <c r="C4370" s="395" t="s">
        <v>19068</v>
      </c>
      <c r="D4370"/>
      <c r="E4370"/>
      <c r="F4370"/>
      <c r="G4370"/>
      <c r="H4370"/>
      <c r="I4370"/>
      <c r="J4370"/>
      <c r="K4370"/>
      <c r="L4370"/>
      <c r="M4370"/>
      <c r="N4370" t="s">
        <v>8278</v>
      </c>
      <c r="O4370"/>
      <c r="P4370" s="401">
        <f>INDEX('Page 3 - Financial Information'!$K$16:$X$186,Y4370,X4370)</f>
        <v>1480.4460869565219</v>
      </c>
      <c r="Q4370"/>
      <c r="R4370"/>
      <c r="S4370" t="s">
        <v>8338</v>
      </c>
      <c r="T4370"/>
      <c r="U4370"/>
      <c r="V4370"/>
      <c r="W4370"/>
      <c r="X4370" s="397">
        <v>6</v>
      </c>
      <c r="Y4370" s="397">
        <v>6</v>
      </c>
    </row>
    <row r="4371" spans="1:25" x14ac:dyDescent="0.25">
      <c r="A4371">
        <f>'Page 1 - General Information'!$G$12</f>
        <v>113361703</v>
      </c>
      <c r="B4371" t="str">
        <f>'Page 1 - General Information'!$G$16</f>
        <v>2532</v>
      </c>
      <c r="C4371" s="395" t="s">
        <v>19068</v>
      </c>
      <c r="D4371"/>
      <c r="E4371"/>
      <c r="F4371"/>
      <c r="G4371"/>
      <c r="H4371"/>
      <c r="I4371"/>
      <c r="J4371"/>
      <c r="K4371"/>
      <c r="L4371"/>
      <c r="M4371"/>
      <c r="N4371" t="s">
        <v>8278</v>
      </c>
      <c r="O4371"/>
      <c r="P4371" s="401">
        <f>INDEX('Page 3 - Financial Information'!$K$16:$X$186,Y4371,X4371)</f>
        <v>204.64804347826089</v>
      </c>
      <c r="Q4371"/>
      <c r="R4371"/>
      <c r="S4371" t="s">
        <v>8339</v>
      </c>
      <c r="T4371"/>
      <c r="U4371"/>
      <c r="V4371"/>
      <c r="W4371"/>
      <c r="X4371" s="397">
        <v>7</v>
      </c>
      <c r="Y4371" s="397">
        <v>6</v>
      </c>
    </row>
    <row r="4372" spans="1:25" x14ac:dyDescent="0.25">
      <c r="A4372">
        <f>'Page 1 - General Information'!$G$12</f>
        <v>113361703</v>
      </c>
      <c r="B4372" t="str">
        <f>'Page 1 - General Information'!$G$16</f>
        <v>2532</v>
      </c>
      <c r="C4372" s="395" t="s">
        <v>19068</v>
      </c>
      <c r="D4372"/>
      <c r="E4372"/>
      <c r="F4372"/>
      <c r="G4372"/>
      <c r="H4372"/>
      <c r="I4372"/>
      <c r="J4372"/>
      <c r="K4372"/>
      <c r="L4372"/>
      <c r="M4372"/>
      <c r="N4372" t="s">
        <v>8278</v>
      </c>
      <c r="O4372"/>
      <c r="P4372" s="401">
        <f>INDEX('Page 3 - Financial Information'!$K$16:$X$186,Y4372,X4372)</f>
        <v>3623.288958333334</v>
      </c>
      <c r="Q4372"/>
      <c r="R4372"/>
      <c r="S4372" t="s">
        <v>8340</v>
      </c>
      <c r="T4372"/>
      <c r="U4372"/>
      <c r="V4372"/>
      <c r="W4372"/>
      <c r="X4372" s="397">
        <v>8</v>
      </c>
      <c r="Y4372" s="397">
        <v>6</v>
      </c>
    </row>
    <row r="4373" spans="1:25" x14ac:dyDescent="0.25">
      <c r="A4373">
        <f>'Page 1 - General Information'!$G$12</f>
        <v>113361703</v>
      </c>
      <c r="B4373" t="str">
        <f>'Page 1 - General Information'!$G$16</f>
        <v>2532</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113361703</v>
      </c>
      <c r="B4374" t="str">
        <f>'Page 1 - General Information'!$G$16</f>
        <v>2532</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113361703</v>
      </c>
      <c r="B4375" t="str">
        <f>'Page 1 - General Information'!$G$16</f>
        <v>2532</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113361703</v>
      </c>
      <c r="B4376" t="str">
        <f>'Page 1 - General Information'!$G$16</f>
        <v>2532</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113361703</v>
      </c>
      <c r="B4377" t="str">
        <f>'Page 1 - General Information'!$G$16</f>
        <v>2532</v>
      </c>
      <c r="C4377" s="395" t="s">
        <v>19068</v>
      </c>
      <c r="D4377"/>
      <c r="E4377"/>
      <c r="F4377"/>
      <c r="G4377"/>
      <c r="H4377"/>
      <c r="I4377"/>
      <c r="J4377"/>
      <c r="K4377"/>
      <c r="L4377"/>
      <c r="M4377"/>
      <c r="N4377" t="s">
        <v>8278</v>
      </c>
      <c r="O4377"/>
      <c r="P4377" s="401">
        <f>INDEX('Page 3 - Financial Information'!$K$16:$X$186,Y4377,X4377)</f>
        <v>18102.875175203619</v>
      </c>
      <c r="Q4377"/>
      <c r="R4377"/>
      <c r="S4377" t="s">
        <v>8345</v>
      </c>
      <c r="T4377"/>
      <c r="U4377"/>
      <c r="V4377"/>
      <c r="W4377"/>
      <c r="X4377" s="397">
        <v>1</v>
      </c>
      <c r="Y4377" s="397">
        <v>7</v>
      </c>
    </row>
    <row r="4378" spans="1:25" x14ac:dyDescent="0.25">
      <c r="A4378">
        <f>'Page 1 - General Information'!$G$12</f>
        <v>113361703</v>
      </c>
      <c r="B4378" t="str">
        <f>'Page 1 - General Information'!$G$16</f>
        <v>2532</v>
      </c>
      <c r="C4378" s="395" t="s">
        <v>19068</v>
      </c>
      <c r="D4378"/>
      <c r="E4378"/>
      <c r="F4378"/>
      <c r="G4378"/>
      <c r="H4378"/>
      <c r="I4378"/>
      <c r="J4378"/>
      <c r="K4378"/>
      <c r="L4378"/>
      <c r="M4378"/>
      <c r="N4378" t="s">
        <v>8278</v>
      </c>
      <c r="O4378"/>
      <c r="P4378" s="401">
        <f>INDEX('Page 3 - Financial Information'!$K$16:$X$186,Y4378,X4378)</f>
        <v>2595.2584210526315</v>
      </c>
      <c r="Q4378"/>
      <c r="R4378"/>
      <c r="S4378" t="s">
        <v>8346</v>
      </c>
      <c r="T4378"/>
      <c r="U4378"/>
      <c r="V4378"/>
      <c r="W4378"/>
      <c r="X4378" s="397">
        <v>3</v>
      </c>
      <c r="Y4378" s="397">
        <v>7</v>
      </c>
    </row>
    <row r="4379" spans="1:25" x14ac:dyDescent="0.25">
      <c r="A4379">
        <f>'Page 1 - General Information'!$G$12</f>
        <v>113361703</v>
      </c>
      <c r="B4379" t="str">
        <f>'Page 1 - General Information'!$G$16</f>
        <v>2532</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113361703</v>
      </c>
      <c r="B4380" t="str">
        <f>'Page 1 - General Information'!$G$16</f>
        <v>2532</v>
      </c>
      <c r="C4380" s="395" t="s">
        <v>19068</v>
      </c>
      <c r="D4380"/>
      <c r="E4380"/>
      <c r="F4380"/>
      <c r="G4380"/>
      <c r="H4380"/>
      <c r="I4380"/>
      <c r="J4380"/>
      <c r="K4380"/>
      <c r="L4380"/>
      <c r="M4380"/>
      <c r="N4380" t="s">
        <v>8278</v>
      </c>
      <c r="O4380"/>
      <c r="P4380" s="401">
        <f>INDEX('Page 3 - Financial Information'!$K$16:$X$186,Y4380,X4380)</f>
        <v>792.15842105263164</v>
      </c>
      <c r="Q4380"/>
      <c r="R4380"/>
      <c r="S4380" t="s">
        <v>8348</v>
      </c>
      <c r="T4380"/>
      <c r="U4380"/>
      <c r="V4380"/>
      <c r="W4380"/>
      <c r="X4380" s="397">
        <v>5</v>
      </c>
      <c r="Y4380" s="397">
        <v>7</v>
      </c>
    </row>
    <row r="4381" spans="1:25" x14ac:dyDescent="0.25">
      <c r="A4381">
        <f>'Page 1 - General Information'!$G$12</f>
        <v>113361703</v>
      </c>
      <c r="B4381" t="str">
        <f>'Page 1 - General Information'!$G$16</f>
        <v>2532</v>
      </c>
      <c r="C4381" s="395" t="s">
        <v>19068</v>
      </c>
      <c r="D4381"/>
      <c r="E4381"/>
      <c r="F4381"/>
      <c r="G4381"/>
      <c r="H4381"/>
      <c r="I4381"/>
      <c r="J4381"/>
      <c r="K4381"/>
      <c r="L4381"/>
      <c r="M4381"/>
      <c r="N4381" t="s">
        <v>8278</v>
      </c>
      <c r="O4381"/>
      <c r="P4381" s="401">
        <f>INDEX('Page 3 - Financial Information'!$K$16:$X$186,Y4381,X4381)</f>
        <v>6536.1207129610548</v>
      </c>
      <c r="Q4381"/>
      <c r="R4381"/>
      <c r="S4381" t="s">
        <v>8349</v>
      </c>
      <c r="T4381"/>
      <c r="U4381"/>
      <c r="V4381"/>
      <c r="W4381"/>
      <c r="X4381" s="397">
        <v>6</v>
      </c>
      <c r="Y4381" s="397">
        <v>7</v>
      </c>
    </row>
    <row r="4382" spans="1:25" x14ac:dyDescent="0.25">
      <c r="A4382">
        <f>'Page 1 - General Information'!$G$12</f>
        <v>113361703</v>
      </c>
      <c r="B4382" t="str">
        <f>'Page 1 - General Information'!$G$16</f>
        <v>2532</v>
      </c>
      <c r="C4382" s="395" t="s">
        <v>19068</v>
      </c>
      <c r="D4382"/>
      <c r="E4382"/>
      <c r="F4382"/>
      <c r="G4382"/>
      <c r="H4382"/>
      <c r="I4382"/>
      <c r="J4382"/>
      <c r="K4382"/>
      <c r="L4382"/>
      <c r="M4382"/>
      <c r="N4382" t="s">
        <v>8278</v>
      </c>
      <c r="O4382"/>
      <c r="P4382" s="401">
        <f>INDEX('Page 3 - Financial Information'!$K$16:$X$186,Y4382,X4382)</f>
        <v>3643.5555148741419</v>
      </c>
      <c r="Q4382"/>
      <c r="R4382"/>
      <c r="S4382" t="s">
        <v>8350</v>
      </c>
      <c r="T4382"/>
      <c r="U4382"/>
      <c r="V4382"/>
      <c r="W4382"/>
      <c r="X4382" s="397">
        <v>7</v>
      </c>
      <c r="Y4382" s="397">
        <v>7</v>
      </c>
    </row>
    <row r="4383" spans="1:25" x14ac:dyDescent="0.25">
      <c r="A4383">
        <f>'Page 1 - General Information'!$G$12</f>
        <v>113361703</v>
      </c>
      <c r="B4383" t="str">
        <f>'Page 1 - General Information'!$G$16</f>
        <v>2532</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113361703</v>
      </c>
      <c r="B4384" t="str">
        <f>'Page 1 - General Information'!$G$16</f>
        <v>2532</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113361703</v>
      </c>
      <c r="B4385" t="str">
        <f>'Page 1 - General Information'!$G$16</f>
        <v>2532</v>
      </c>
      <c r="C4385" s="395" t="s">
        <v>19068</v>
      </c>
      <c r="D4385"/>
      <c r="E4385"/>
      <c r="F4385"/>
      <c r="G4385"/>
      <c r="H4385"/>
      <c r="I4385"/>
      <c r="J4385"/>
      <c r="K4385"/>
      <c r="L4385"/>
      <c r="M4385"/>
      <c r="N4385" t="s">
        <v>8278</v>
      </c>
      <c r="O4385"/>
      <c r="P4385" s="401">
        <f>INDEX('Page 3 - Financial Information'!$K$16:$X$186,Y4385,X4385)</f>
        <v>4535.782105263158</v>
      </c>
      <c r="Q4385"/>
      <c r="R4385"/>
      <c r="S4385" t="s">
        <v>8353</v>
      </c>
      <c r="T4385"/>
      <c r="U4385"/>
      <c r="V4385"/>
      <c r="W4385"/>
      <c r="X4385" s="397">
        <v>10</v>
      </c>
      <c r="Y4385" s="397">
        <v>7</v>
      </c>
    </row>
    <row r="4386" spans="1:25" x14ac:dyDescent="0.25">
      <c r="A4386">
        <f>'Page 1 - General Information'!$G$12</f>
        <v>113361703</v>
      </c>
      <c r="B4386" t="str">
        <f>'Page 1 - General Information'!$G$16</f>
        <v>2532</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113361703</v>
      </c>
      <c r="B4387" t="str">
        <f>'Page 1 - General Information'!$G$16</f>
        <v>2532</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113361703</v>
      </c>
      <c r="B4388" t="str">
        <f>'Page 1 - General Information'!$G$16</f>
        <v>2532</v>
      </c>
      <c r="C4388" s="395" t="s">
        <v>19068</v>
      </c>
      <c r="D4388"/>
      <c r="E4388"/>
      <c r="F4388"/>
      <c r="G4388"/>
      <c r="H4388"/>
      <c r="I4388"/>
      <c r="J4388"/>
      <c r="K4388"/>
      <c r="L4388"/>
      <c r="M4388"/>
      <c r="N4388" t="s">
        <v>8278</v>
      </c>
      <c r="O4388"/>
      <c r="P4388" s="401">
        <f>INDEX('Page 3 - Financial Information'!$K$16:$X$186,Y4388,X4388)</f>
        <v>5242.2728804347826</v>
      </c>
      <c r="Q4388"/>
      <c r="R4388"/>
      <c r="S4388" t="s">
        <v>8356</v>
      </c>
      <c r="T4388"/>
      <c r="U4388"/>
      <c r="V4388"/>
      <c r="W4388"/>
      <c r="X4388" s="397">
        <v>1</v>
      </c>
      <c r="Y4388" s="397">
        <v>8</v>
      </c>
    </row>
    <row r="4389" spans="1:25" x14ac:dyDescent="0.25">
      <c r="A4389">
        <f>'Page 1 - General Information'!$G$12</f>
        <v>113361703</v>
      </c>
      <c r="B4389" t="str">
        <f>'Page 1 - General Information'!$G$16</f>
        <v>2532</v>
      </c>
      <c r="C4389" s="395" t="s">
        <v>19068</v>
      </c>
      <c r="D4389"/>
      <c r="E4389"/>
      <c r="F4389"/>
      <c r="G4389"/>
      <c r="H4389"/>
      <c r="I4389"/>
      <c r="J4389"/>
      <c r="K4389"/>
      <c r="L4389"/>
      <c r="M4389"/>
      <c r="N4389" t="s">
        <v>8278</v>
      </c>
      <c r="O4389"/>
      <c r="P4389" s="401">
        <f>INDEX('Page 3 - Financial Information'!$K$16:$X$186,Y4389,X4389)</f>
        <v>464.58749999999998</v>
      </c>
      <c r="Q4389"/>
      <c r="R4389"/>
      <c r="S4389" t="s">
        <v>8357</v>
      </c>
      <c r="T4389"/>
      <c r="U4389"/>
      <c r="V4389"/>
      <c r="W4389"/>
      <c r="X4389" s="397">
        <v>3</v>
      </c>
      <c r="Y4389" s="397">
        <v>8</v>
      </c>
    </row>
    <row r="4390" spans="1:25" x14ac:dyDescent="0.25">
      <c r="A4390">
        <f>'Page 1 - General Information'!$G$12</f>
        <v>113361703</v>
      </c>
      <c r="B4390" t="str">
        <f>'Page 1 - General Information'!$G$16</f>
        <v>2532</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113361703</v>
      </c>
      <c r="B4391" t="str">
        <f>'Page 1 - General Information'!$G$16</f>
        <v>2532</v>
      </c>
      <c r="C4391" s="395" t="s">
        <v>19068</v>
      </c>
      <c r="D4391"/>
      <c r="E4391"/>
      <c r="F4391"/>
      <c r="G4391"/>
      <c r="H4391"/>
      <c r="I4391"/>
      <c r="J4391"/>
      <c r="K4391"/>
      <c r="L4391"/>
      <c r="M4391"/>
      <c r="N4391" t="s">
        <v>8278</v>
      </c>
      <c r="O4391"/>
      <c r="P4391" s="401">
        <f>INDEX('Page 3 - Financial Information'!$K$16:$X$186,Y4391,X4391)</f>
        <v>1482.6000000000001</v>
      </c>
      <c r="Q4391"/>
      <c r="R4391"/>
      <c r="S4391" t="s">
        <v>8359</v>
      </c>
      <c r="T4391"/>
      <c r="U4391"/>
      <c r="V4391"/>
      <c r="W4391"/>
      <c r="X4391" s="397">
        <v>5</v>
      </c>
      <c r="Y4391" s="397">
        <v>8</v>
      </c>
    </row>
    <row r="4392" spans="1:25" x14ac:dyDescent="0.25">
      <c r="A4392">
        <f>'Page 1 - General Information'!$G$12</f>
        <v>113361703</v>
      </c>
      <c r="B4392" t="str">
        <f>'Page 1 - General Information'!$G$16</f>
        <v>2532</v>
      </c>
      <c r="C4392" s="395" t="s">
        <v>19068</v>
      </c>
      <c r="D4392"/>
      <c r="E4392"/>
      <c r="F4392"/>
      <c r="G4392"/>
      <c r="H4392"/>
      <c r="I4392"/>
      <c r="J4392"/>
      <c r="K4392"/>
      <c r="L4392"/>
      <c r="M4392"/>
      <c r="N4392" t="s">
        <v>8278</v>
      </c>
      <c r="O4392"/>
      <c r="P4392" s="401">
        <f>INDEX('Page 3 - Financial Information'!$K$16:$X$186,Y4392,X4392)</f>
        <v>230.44608695652175</v>
      </c>
      <c r="Q4392"/>
      <c r="R4392"/>
      <c r="S4392" t="s">
        <v>8360</v>
      </c>
      <c r="T4392"/>
      <c r="U4392"/>
      <c r="V4392"/>
      <c r="W4392"/>
      <c r="X4392" s="397">
        <v>6</v>
      </c>
      <c r="Y4392" s="397">
        <v>8</v>
      </c>
    </row>
    <row r="4393" spans="1:25" x14ac:dyDescent="0.25">
      <c r="A4393">
        <f>'Page 1 - General Information'!$G$12</f>
        <v>113361703</v>
      </c>
      <c r="B4393" t="str">
        <f>'Page 1 - General Information'!$G$16</f>
        <v>2532</v>
      </c>
      <c r="C4393" s="395" t="s">
        <v>19068</v>
      </c>
      <c r="D4393"/>
      <c r="E4393"/>
      <c r="F4393"/>
      <c r="G4393"/>
      <c r="H4393"/>
      <c r="I4393"/>
      <c r="J4393"/>
      <c r="K4393"/>
      <c r="L4393"/>
      <c r="M4393"/>
      <c r="N4393" t="s">
        <v>8278</v>
      </c>
      <c r="O4393"/>
      <c r="P4393" s="401">
        <f>INDEX('Page 3 - Financial Information'!$K$16:$X$186,Y4393,X4393)</f>
        <v>872.60554347826087</v>
      </c>
      <c r="Q4393"/>
      <c r="R4393"/>
      <c r="S4393" t="s">
        <v>8361</v>
      </c>
      <c r="T4393"/>
      <c r="U4393"/>
      <c r="V4393"/>
      <c r="W4393"/>
      <c r="X4393" s="397">
        <v>7</v>
      </c>
      <c r="Y4393" s="397">
        <v>8</v>
      </c>
    </row>
    <row r="4394" spans="1:25" x14ac:dyDescent="0.25">
      <c r="A4394">
        <f>'Page 1 - General Information'!$G$12</f>
        <v>113361703</v>
      </c>
      <c r="B4394" t="str">
        <f>'Page 1 - General Information'!$G$16</f>
        <v>2532</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113361703</v>
      </c>
      <c r="B4395" t="str">
        <f>'Page 1 - General Information'!$G$16</f>
        <v>2532</v>
      </c>
      <c r="C4395" s="395" t="s">
        <v>19068</v>
      </c>
      <c r="D4395"/>
      <c r="E4395"/>
      <c r="F4395"/>
      <c r="G4395"/>
      <c r="H4395"/>
      <c r="I4395"/>
      <c r="J4395"/>
      <c r="K4395"/>
      <c r="L4395"/>
      <c r="M4395"/>
      <c r="N4395" t="s">
        <v>8278</v>
      </c>
      <c r="O4395"/>
      <c r="P4395" s="401">
        <f>INDEX('Page 3 - Financial Information'!$K$16:$X$186,Y4395,X4395)</f>
        <v>2192.0337500000001</v>
      </c>
      <c r="Q4395"/>
      <c r="R4395"/>
      <c r="S4395" t="s">
        <v>8363</v>
      </c>
      <c r="T4395"/>
      <c r="U4395"/>
      <c r="V4395"/>
      <c r="W4395"/>
      <c r="X4395" s="397">
        <v>9</v>
      </c>
      <c r="Y4395" s="397">
        <v>8</v>
      </c>
    </row>
    <row r="4396" spans="1:25" x14ac:dyDescent="0.25">
      <c r="A4396">
        <f>'Page 1 - General Information'!$G$12</f>
        <v>113361703</v>
      </c>
      <c r="B4396" t="str">
        <f>'Page 1 - General Information'!$G$16</f>
        <v>2532</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113361703</v>
      </c>
      <c r="B4397" t="str">
        <f>'Page 1 - General Information'!$G$16</f>
        <v>2532</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113361703</v>
      </c>
      <c r="B4398" t="str">
        <f>'Page 1 - General Information'!$G$16</f>
        <v>2532</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113361703</v>
      </c>
      <c r="B4399" t="str">
        <f>'Page 1 - General Information'!$G$16</f>
        <v>2532</v>
      </c>
      <c r="C4399" s="395" t="s">
        <v>19068</v>
      </c>
      <c r="D4399"/>
      <c r="E4399"/>
      <c r="F4399"/>
      <c r="G4399"/>
      <c r="H4399"/>
      <c r="I4399"/>
      <c r="J4399"/>
      <c r="K4399"/>
      <c r="L4399"/>
      <c r="M4399"/>
      <c r="N4399" t="s">
        <v>8278</v>
      </c>
      <c r="O4399"/>
      <c r="P4399" s="401">
        <f>INDEX('Page 3 - Financial Information'!$K$16:$X$186,Y4399,X4399)</f>
        <v>33415.605087520467</v>
      </c>
      <c r="Q4399"/>
      <c r="R4399"/>
      <c r="S4399" t="s">
        <v>8367</v>
      </c>
      <c r="T4399"/>
      <c r="U4399"/>
      <c r="V4399"/>
      <c r="W4399"/>
      <c r="X4399" s="397">
        <v>1</v>
      </c>
      <c r="Y4399" s="397">
        <v>9</v>
      </c>
    </row>
    <row r="4400" spans="1:25" x14ac:dyDescent="0.25">
      <c r="A4400">
        <f>'Page 1 - General Information'!$G$12</f>
        <v>113361703</v>
      </c>
      <c r="B4400" t="str">
        <f>'Page 1 - General Information'!$G$16</f>
        <v>2532</v>
      </c>
      <c r="C4400" s="395" t="s">
        <v>19068</v>
      </c>
      <c r="D4400"/>
      <c r="E4400"/>
      <c r="F4400"/>
      <c r="G4400"/>
      <c r="H4400"/>
      <c r="I4400"/>
      <c r="J4400"/>
      <c r="K4400"/>
      <c r="L4400"/>
      <c r="M4400"/>
      <c r="N4400" t="s">
        <v>8278</v>
      </c>
      <c r="O4400"/>
      <c r="P4400" s="401">
        <f>INDEX('Page 3 - Financial Information'!$K$16:$X$186,Y4400,X4400)</f>
        <v>1792.4615789473685</v>
      </c>
      <c r="Q4400"/>
      <c r="R4400"/>
      <c r="S4400" t="s">
        <v>8368</v>
      </c>
      <c r="T4400"/>
      <c r="U4400"/>
      <c r="V4400"/>
      <c r="W4400"/>
      <c r="X4400" s="397">
        <v>3</v>
      </c>
      <c r="Y4400" s="397">
        <v>9</v>
      </c>
    </row>
    <row r="4401" spans="1:25" x14ac:dyDescent="0.25">
      <c r="A4401">
        <f>'Page 1 - General Information'!$G$12</f>
        <v>113361703</v>
      </c>
      <c r="B4401" t="str">
        <f>'Page 1 - General Information'!$G$16</f>
        <v>2532</v>
      </c>
      <c r="C4401" s="395" t="s">
        <v>19068</v>
      </c>
      <c r="D4401"/>
      <c r="E4401"/>
      <c r="F4401"/>
      <c r="G4401"/>
      <c r="H4401"/>
      <c r="I4401"/>
      <c r="J4401"/>
      <c r="K4401"/>
      <c r="L4401"/>
      <c r="M4401"/>
      <c r="N4401" t="s">
        <v>8278</v>
      </c>
      <c r="O4401"/>
      <c r="P4401" s="401">
        <f>INDEX('Page 3 - Financial Information'!$K$16:$X$186,Y4401,X4401)</f>
        <v>6204.77</v>
      </c>
      <c r="Q4401"/>
      <c r="R4401"/>
      <c r="S4401" t="s">
        <v>8369</v>
      </c>
      <c r="T4401"/>
      <c r="U4401"/>
      <c r="V4401"/>
      <c r="W4401"/>
      <c r="X4401" s="397">
        <v>4</v>
      </c>
      <c r="Y4401" s="397">
        <v>9</v>
      </c>
    </row>
    <row r="4402" spans="1:25" x14ac:dyDescent="0.25">
      <c r="A4402">
        <f>'Page 1 - General Information'!$G$12</f>
        <v>113361703</v>
      </c>
      <c r="B4402" t="str">
        <f>'Page 1 - General Information'!$G$16</f>
        <v>2532</v>
      </c>
      <c r="C4402" s="395" t="s">
        <v>19068</v>
      </c>
      <c r="D4402"/>
      <c r="E4402"/>
      <c r="F4402"/>
      <c r="G4402"/>
      <c r="H4402"/>
      <c r="I4402"/>
      <c r="J4402"/>
      <c r="K4402"/>
      <c r="L4402"/>
      <c r="M4402"/>
      <c r="N4402" t="s">
        <v>8278</v>
      </c>
      <c r="O4402"/>
      <c r="P4402" s="401">
        <f>INDEX('Page 3 - Financial Information'!$K$16:$X$186,Y4402,X4402)</f>
        <v>1187.421052631579</v>
      </c>
      <c r="Q4402"/>
      <c r="R4402"/>
      <c r="S4402" t="s">
        <v>8370</v>
      </c>
      <c r="T4402"/>
      <c r="U4402"/>
      <c r="V4402"/>
      <c r="W4402"/>
      <c r="X4402" s="397">
        <v>5</v>
      </c>
      <c r="Y4402" s="397">
        <v>9</v>
      </c>
    </row>
    <row r="4403" spans="1:25" x14ac:dyDescent="0.25">
      <c r="A4403">
        <f>'Page 1 - General Information'!$G$12</f>
        <v>113361703</v>
      </c>
      <c r="B4403" t="str">
        <f>'Page 1 - General Information'!$G$16</f>
        <v>2532</v>
      </c>
      <c r="C4403" s="395" t="s">
        <v>19068</v>
      </c>
      <c r="D4403"/>
      <c r="E4403"/>
      <c r="F4403"/>
      <c r="G4403"/>
      <c r="H4403"/>
      <c r="I4403"/>
      <c r="J4403"/>
      <c r="K4403"/>
      <c r="L4403"/>
      <c r="M4403"/>
      <c r="N4403" t="s">
        <v>8278</v>
      </c>
      <c r="O4403"/>
      <c r="P4403" s="401">
        <f>INDEX('Page 3 - Financial Information'!$K$16:$X$186,Y4403,X4403)</f>
        <v>5530.5636801978153</v>
      </c>
      <c r="Q4403"/>
      <c r="R4403"/>
      <c r="S4403" t="s">
        <v>8371</v>
      </c>
      <c r="T4403"/>
      <c r="U4403"/>
      <c r="V4403"/>
      <c r="W4403"/>
      <c r="X4403" s="397">
        <v>6</v>
      </c>
      <c r="Y4403" s="397">
        <v>9</v>
      </c>
    </row>
    <row r="4404" spans="1:25" x14ac:dyDescent="0.25">
      <c r="A4404">
        <f>'Page 1 - General Information'!$G$12</f>
        <v>113361703</v>
      </c>
      <c r="B4404" t="str">
        <f>'Page 1 - General Information'!$G$16</f>
        <v>2532</v>
      </c>
      <c r="C4404" s="395" t="s">
        <v>19068</v>
      </c>
      <c r="D4404"/>
      <c r="E4404"/>
      <c r="F4404"/>
      <c r="G4404"/>
      <c r="H4404"/>
      <c r="I4404"/>
      <c r="J4404"/>
      <c r="K4404"/>
      <c r="L4404"/>
      <c r="M4404"/>
      <c r="N4404" t="s">
        <v>8278</v>
      </c>
      <c r="O4404"/>
      <c r="P4404" s="401">
        <f>INDEX('Page 3 - Financial Information'!$K$16:$X$186,Y4404,X4404)</f>
        <v>1765.7585125858122</v>
      </c>
      <c r="Q4404"/>
      <c r="R4404"/>
      <c r="S4404" t="s">
        <v>8372</v>
      </c>
      <c r="T4404"/>
      <c r="U4404"/>
      <c r="V4404"/>
      <c r="W4404"/>
      <c r="X4404" s="397">
        <v>7</v>
      </c>
      <c r="Y4404" s="397">
        <v>9</v>
      </c>
    </row>
    <row r="4405" spans="1:25" x14ac:dyDescent="0.25">
      <c r="A4405">
        <f>'Page 1 - General Information'!$G$12</f>
        <v>113361703</v>
      </c>
      <c r="B4405" t="str">
        <f>'Page 1 - General Information'!$G$16</f>
        <v>2532</v>
      </c>
      <c r="C4405" s="395" t="s">
        <v>19068</v>
      </c>
      <c r="D4405"/>
      <c r="E4405"/>
      <c r="F4405"/>
      <c r="G4405"/>
      <c r="H4405"/>
      <c r="I4405"/>
      <c r="J4405"/>
      <c r="K4405"/>
      <c r="L4405"/>
      <c r="M4405"/>
      <c r="N4405" t="s">
        <v>8278</v>
      </c>
      <c r="O4405"/>
      <c r="P4405" s="401">
        <f>INDEX('Page 3 - Financial Information'!$K$16:$X$186,Y4405,X4405)</f>
        <v>16934.630263157895</v>
      </c>
      <c r="Q4405"/>
      <c r="R4405"/>
      <c r="S4405" t="s">
        <v>8373</v>
      </c>
      <c r="T4405"/>
      <c r="U4405"/>
      <c r="V4405"/>
      <c r="W4405"/>
      <c r="X4405" s="397">
        <v>8</v>
      </c>
      <c r="Y4405" s="397">
        <v>9</v>
      </c>
    </row>
    <row r="4406" spans="1:25" x14ac:dyDescent="0.25">
      <c r="A4406">
        <f>'Page 1 - General Information'!$G$12</f>
        <v>113361703</v>
      </c>
      <c r="B4406" t="str">
        <f>'Page 1 - General Information'!$G$16</f>
        <v>2532</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113361703</v>
      </c>
      <c r="B4407" t="str">
        <f>'Page 1 - General Information'!$G$16</f>
        <v>2532</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113361703</v>
      </c>
      <c r="B4408" t="str">
        <f>'Page 1 - General Information'!$G$16</f>
        <v>2532</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113361703</v>
      </c>
      <c r="B4409" t="str">
        <f>'Page 1 - General Information'!$G$16</f>
        <v>2532</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113361703</v>
      </c>
      <c r="B4410" t="str">
        <f>'Page 1 - General Information'!$G$16</f>
        <v>2532</v>
      </c>
      <c r="C4410" s="395" t="s">
        <v>19068</v>
      </c>
      <c r="D4410"/>
      <c r="E4410"/>
      <c r="F4410"/>
      <c r="G4410"/>
      <c r="H4410"/>
      <c r="I4410"/>
      <c r="J4410"/>
      <c r="K4410"/>
      <c r="L4410"/>
      <c r="M4410"/>
      <c r="N4410" t="s">
        <v>8278</v>
      </c>
      <c r="O4410"/>
      <c r="P4410" s="401">
        <f>INDEX('Page 3 - Financial Information'!$K$16:$X$186,Y4410,X4410)</f>
        <v>8687.4773248792262</v>
      </c>
      <c r="Q4410"/>
      <c r="R4410"/>
      <c r="S4410" t="s">
        <v>8378</v>
      </c>
      <c r="T4410"/>
      <c r="U4410"/>
      <c r="V4410"/>
      <c r="W4410"/>
      <c r="X4410" s="397">
        <v>1</v>
      </c>
      <c r="Y4410" s="397">
        <v>10</v>
      </c>
    </row>
    <row r="4411" spans="1:25" x14ac:dyDescent="0.25">
      <c r="A4411">
        <f>'Page 1 - General Information'!$G$12</f>
        <v>113361703</v>
      </c>
      <c r="B4411" t="str">
        <f>'Page 1 - General Information'!$G$16</f>
        <v>2532</v>
      </c>
      <c r="C4411" s="395" t="s">
        <v>19068</v>
      </c>
      <c r="D4411"/>
      <c r="E4411"/>
      <c r="F4411"/>
      <c r="G4411"/>
      <c r="H4411"/>
      <c r="I4411"/>
      <c r="J4411"/>
      <c r="K4411"/>
      <c r="L4411"/>
      <c r="M4411"/>
      <c r="N4411" t="s">
        <v>8278</v>
      </c>
      <c r="O4411"/>
      <c r="P4411" s="401">
        <f>INDEX('Page 3 - Financial Information'!$K$16:$X$186,Y4411,X4411)</f>
        <v>724.39888888888891</v>
      </c>
      <c r="Q4411"/>
      <c r="R4411"/>
      <c r="S4411" t="s">
        <v>8379</v>
      </c>
      <c r="T4411"/>
      <c r="U4411"/>
      <c r="V4411"/>
      <c r="W4411"/>
      <c r="X4411" s="397">
        <v>3</v>
      </c>
      <c r="Y4411" s="397">
        <v>10</v>
      </c>
    </row>
    <row r="4412" spans="1:25" x14ac:dyDescent="0.25">
      <c r="A4412">
        <f>'Page 1 - General Information'!$G$12</f>
        <v>113361703</v>
      </c>
      <c r="B4412" t="str">
        <f>'Page 1 - General Information'!$G$16</f>
        <v>2532</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113361703</v>
      </c>
      <c r="B4413" t="str">
        <f>'Page 1 - General Information'!$G$16</f>
        <v>2532</v>
      </c>
      <c r="C4413" s="395" t="s">
        <v>19068</v>
      </c>
      <c r="D4413"/>
      <c r="E4413"/>
      <c r="F4413"/>
      <c r="G4413"/>
      <c r="H4413"/>
      <c r="I4413"/>
      <c r="J4413"/>
      <c r="K4413"/>
      <c r="L4413"/>
      <c r="M4413"/>
      <c r="N4413" t="s">
        <v>8278</v>
      </c>
      <c r="O4413"/>
      <c r="P4413" s="401">
        <f>INDEX('Page 3 - Financial Information'!$K$16:$X$186,Y4413,X4413)</f>
        <v>3.5</v>
      </c>
      <c r="Q4413"/>
      <c r="R4413"/>
      <c r="S4413" t="s">
        <v>8381</v>
      </c>
      <c r="T4413"/>
      <c r="U4413"/>
      <c r="V4413"/>
      <c r="W4413"/>
      <c r="X4413" s="397">
        <v>5</v>
      </c>
      <c r="Y4413" s="397">
        <v>10</v>
      </c>
    </row>
    <row r="4414" spans="1:25" x14ac:dyDescent="0.25">
      <c r="A4414">
        <f>'Page 1 - General Information'!$G$12</f>
        <v>113361703</v>
      </c>
      <c r="B4414" t="str">
        <f>'Page 1 - General Information'!$G$16</f>
        <v>2532</v>
      </c>
      <c r="C4414" s="395" t="s">
        <v>19068</v>
      </c>
      <c r="D4414"/>
      <c r="E4414"/>
      <c r="F4414"/>
      <c r="G4414"/>
      <c r="H4414"/>
      <c r="I4414"/>
      <c r="J4414"/>
      <c r="K4414"/>
      <c r="L4414"/>
      <c r="M4414"/>
      <c r="N4414" t="s">
        <v>8278</v>
      </c>
      <c r="O4414"/>
      <c r="P4414" s="401">
        <f>INDEX('Page 3 - Financial Information'!$K$16:$X$186,Y4414,X4414)</f>
        <v>1330.4460869565219</v>
      </c>
      <c r="Q4414"/>
      <c r="R4414"/>
      <c r="S4414" t="s">
        <v>8382</v>
      </c>
      <c r="T4414"/>
      <c r="U4414"/>
      <c r="V4414"/>
      <c r="W4414"/>
      <c r="X4414" s="397">
        <v>6</v>
      </c>
      <c r="Y4414" s="397">
        <v>10</v>
      </c>
    </row>
    <row r="4415" spans="1:25" x14ac:dyDescent="0.25">
      <c r="A4415">
        <f>'Page 1 - General Information'!$G$12</f>
        <v>113361703</v>
      </c>
      <c r="B4415" t="str">
        <f>'Page 1 - General Information'!$G$16</f>
        <v>2532</v>
      </c>
      <c r="C4415" s="395" t="s">
        <v>19068</v>
      </c>
      <c r="D4415"/>
      <c r="E4415"/>
      <c r="F4415"/>
      <c r="G4415"/>
      <c r="H4415"/>
      <c r="I4415"/>
      <c r="J4415"/>
      <c r="K4415"/>
      <c r="L4415"/>
      <c r="M4415"/>
      <c r="N4415" t="s">
        <v>8278</v>
      </c>
      <c r="O4415"/>
      <c r="P4415" s="401">
        <f>INDEX('Page 3 - Financial Information'!$K$16:$X$186,Y4415,X4415)</f>
        <v>82.148043478260874</v>
      </c>
      <c r="Q4415"/>
      <c r="R4415"/>
      <c r="S4415" t="s">
        <v>8383</v>
      </c>
      <c r="T4415"/>
      <c r="U4415"/>
      <c r="V4415"/>
      <c r="W4415"/>
      <c r="X4415" s="397">
        <v>7</v>
      </c>
      <c r="Y4415" s="397">
        <v>10</v>
      </c>
    </row>
    <row r="4416" spans="1:25" x14ac:dyDescent="0.25">
      <c r="A4416">
        <f>'Page 1 - General Information'!$G$12</f>
        <v>113361703</v>
      </c>
      <c r="B4416" t="str">
        <f>'Page 1 - General Information'!$G$16</f>
        <v>2532</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113361703</v>
      </c>
      <c r="B4417" t="str">
        <f>'Page 1 - General Information'!$G$16</f>
        <v>2532</v>
      </c>
      <c r="C4417" s="395" t="s">
        <v>19068</v>
      </c>
      <c r="D4417"/>
      <c r="E4417"/>
      <c r="F4417"/>
      <c r="G4417"/>
      <c r="H4417"/>
      <c r="I4417"/>
      <c r="J4417"/>
      <c r="K4417"/>
      <c r="L4417"/>
      <c r="M4417"/>
      <c r="N4417" t="s">
        <v>8278</v>
      </c>
      <c r="O4417"/>
      <c r="P4417" s="401">
        <f>INDEX('Page 3 - Financial Information'!$K$16:$X$186,Y4417,X4417)</f>
        <v>6546.9843055555557</v>
      </c>
      <c r="Q4417"/>
      <c r="R4417"/>
      <c r="S4417" t="s">
        <v>8385</v>
      </c>
      <c r="T4417"/>
      <c r="U4417"/>
      <c r="V4417"/>
      <c r="W4417"/>
      <c r="X4417" s="397">
        <v>9</v>
      </c>
      <c r="Y4417" s="397">
        <v>10</v>
      </c>
    </row>
    <row r="4418" spans="1:25" x14ac:dyDescent="0.25">
      <c r="A4418">
        <f>'Page 1 - General Information'!$G$12</f>
        <v>113361703</v>
      </c>
      <c r="B4418" t="str">
        <f>'Page 1 - General Information'!$G$16</f>
        <v>2532</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113361703</v>
      </c>
      <c r="B4419" t="str">
        <f>'Page 1 - General Information'!$G$16</f>
        <v>2532</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113361703</v>
      </c>
      <c r="B4420" t="str">
        <f>'Page 1 - General Information'!$G$16</f>
        <v>2532</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113361703</v>
      </c>
      <c r="B4421" t="str">
        <f>'Page 1 - General Information'!$G$16</f>
        <v>2532</v>
      </c>
      <c r="C4421" s="395" t="s">
        <v>19068</v>
      </c>
      <c r="D4421"/>
      <c r="E4421"/>
      <c r="F4421"/>
      <c r="G4421"/>
      <c r="H4421"/>
      <c r="I4421"/>
      <c r="J4421"/>
      <c r="K4421"/>
      <c r="L4421"/>
      <c r="M4421"/>
      <c r="N4421" t="s">
        <v>8278</v>
      </c>
      <c r="O4421"/>
      <c r="P4421" s="401">
        <f>INDEX('Page 3 - Financial Information'!$K$16:$X$186,Y4421,X4421)</f>
        <v>1579.4864381270902</v>
      </c>
      <c r="Q4421"/>
      <c r="R4421"/>
      <c r="S4421" t="s">
        <v>8389</v>
      </c>
      <c r="T4421"/>
      <c r="U4421"/>
      <c r="V4421"/>
      <c r="W4421"/>
      <c r="X4421" s="397">
        <v>1</v>
      </c>
      <c r="Y4421" s="397">
        <v>11</v>
      </c>
    </row>
    <row r="4422" spans="1:25" x14ac:dyDescent="0.25">
      <c r="A4422">
        <f>'Page 1 - General Information'!$G$12</f>
        <v>113361703</v>
      </c>
      <c r="B4422" t="str">
        <f>'Page 1 - General Information'!$G$16</f>
        <v>2532</v>
      </c>
      <c r="C4422" s="395" t="s">
        <v>19068</v>
      </c>
      <c r="D4422"/>
      <c r="E4422"/>
      <c r="F4422"/>
      <c r="G4422"/>
      <c r="H4422"/>
      <c r="I4422"/>
      <c r="J4422"/>
      <c r="K4422"/>
      <c r="L4422"/>
      <c r="M4422"/>
      <c r="N4422" t="s">
        <v>8278</v>
      </c>
      <c r="O4422"/>
      <c r="P4422" s="401">
        <f>INDEX('Page 3 - Financial Information'!$K$16:$X$186,Y4422,X4422)</f>
        <v>687.1415384615384</v>
      </c>
      <c r="Q4422"/>
      <c r="R4422"/>
      <c r="S4422" t="s">
        <v>8390</v>
      </c>
      <c r="T4422"/>
      <c r="U4422"/>
      <c r="V4422"/>
      <c r="W4422"/>
      <c r="X4422" s="397">
        <v>3</v>
      </c>
      <c r="Y4422" s="397">
        <v>11</v>
      </c>
    </row>
    <row r="4423" spans="1:25" x14ac:dyDescent="0.25">
      <c r="A4423">
        <f>'Page 1 - General Information'!$G$12</f>
        <v>113361703</v>
      </c>
      <c r="B4423" t="str">
        <f>'Page 1 - General Information'!$G$16</f>
        <v>2532</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113361703</v>
      </c>
      <c r="B4424" t="str">
        <f>'Page 1 - General Information'!$G$16</f>
        <v>2532</v>
      </c>
      <c r="C4424" s="395" t="s">
        <v>19068</v>
      </c>
      <c r="D4424"/>
      <c r="E4424"/>
      <c r="F4424"/>
      <c r="G4424"/>
      <c r="H4424"/>
      <c r="I4424"/>
      <c r="J4424"/>
      <c r="K4424"/>
      <c r="L4424"/>
      <c r="M4424"/>
      <c r="N4424" t="s">
        <v>8278</v>
      </c>
      <c r="O4424"/>
      <c r="P4424" s="401">
        <f>INDEX('Page 3 - Financial Information'!$K$16:$X$186,Y4424,X4424)</f>
        <v>579.75076923076927</v>
      </c>
      <c r="Q4424"/>
      <c r="R4424"/>
      <c r="S4424" t="s">
        <v>8392</v>
      </c>
      <c r="T4424"/>
      <c r="U4424"/>
      <c r="V4424"/>
      <c r="W4424"/>
      <c r="X4424" s="397">
        <v>5</v>
      </c>
      <c r="Y4424" s="397">
        <v>11</v>
      </c>
    </row>
    <row r="4425" spans="1:25" x14ac:dyDescent="0.25">
      <c r="A4425">
        <f>'Page 1 - General Information'!$G$12</f>
        <v>113361703</v>
      </c>
      <c r="B4425" t="str">
        <f>'Page 1 - General Information'!$G$16</f>
        <v>2532</v>
      </c>
      <c r="C4425" s="395" t="s">
        <v>19068</v>
      </c>
      <c r="D4425"/>
      <c r="E4425"/>
      <c r="F4425"/>
      <c r="G4425"/>
      <c r="H4425"/>
      <c r="I4425"/>
      <c r="J4425"/>
      <c r="K4425"/>
      <c r="L4425"/>
      <c r="M4425"/>
      <c r="N4425" t="s">
        <v>8278</v>
      </c>
      <c r="O4425"/>
      <c r="P4425" s="401">
        <f>INDEX('Page 3 - Financial Information'!$K$16:$X$186,Y4425,X4425)</f>
        <v>230.44608695652175</v>
      </c>
      <c r="Q4425"/>
      <c r="R4425"/>
      <c r="S4425" t="s">
        <v>8393</v>
      </c>
      <c r="T4425"/>
      <c r="U4425"/>
      <c r="V4425"/>
      <c r="W4425"/>
      <c r="X4425" s="397">
        <v>6</v>
      </c>
      <c r="Y4425" s="397">
        <v>11</v>
      </c>
    </row>
    <row r="4426" spans="1:25" x14ac:dyDescent="0.25">
      <c r="A4426">
        <f>'Page 1 - General Information'!$G$12</f>
        <v>113361703</v>
      </c>
      <c r="B4426" t="str">
        <f>'Page 1 - General Information'!$G$16</f>
        <v>2532</v>
      </c>
      <c r="C4426" s="395" t="s">
        <v>19068</v>
      </c>
      <c r="D4426"/>
      <c r="E4426"/>
      <c r="F4426"/>
      <c r="G4426"/>
      <c r="H4426"/>
      <c r="I4426"/>
      <c r="J4426"/>
      <c r="K4426"/>
      <c r="L4426"/>
      <c r="M4426"/>
      <c r="N4426" t="s">
        <v>8278</v>
      </c>
      <c r="O4426"/>
      <c r="P4426" s="401">
        <f>INDEX('Page 3 - Financial Information'!$K$16:$X$186,Y4426,X4426)</f>
        <v>82.148043478260874</v>
      </c>
      <c r="Q4426"/>
      <c r="R4426"/>
      <c r="S4426" t="s">
        <v>8394</v>
      </c>
      <c r="T4426"/>
      <c r="U4426"/>
      <c r="V4426"/>
      <c r="W4426"/>
      <c r="X4426" s="397">
        <v>7</v>
      </c>
      <c r="Y4426" s="397">
        <v>11</v>
      </c>
    </row>
    <row r="4427" spans="1:25" x14ac:dyDescent="0.25">
      <c r="A4427">
        <f>'Page 1 - General Information'!$G$12</f>
        <v>113361703</v>
      </c>
      <c r="B4427" t="str">
        <f>'Page 1 - General Information'!$G$16</f>
        <v>2532</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113361703</v>
      </c>
      <c r="B4428" t="str">
        <f>'Page 1 - General Information'!$G$16</f>
        <v>2532</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113361703</v>
      </c>
      <c r="B4429" t="str">
        <f>'Page 1 - General Information'!$G$16</f>
        <v>2532</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113361703</v>
      </c>
      <c r="B4430" t="str">
        <f>'Page 1 - General Information'!$G$16</f>
        <v>2532</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113361703</v>
      </c>
      <c r="B4431" t="str">
        <f>'Page 1 - General Information'!$G$16</f>
        <v>2532</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113361703</v>
      </c>
      <c r="B4432" t="str">
        <f>'Page 1 - General Information'!$G$16</f>
        <v>2532</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113361703</v>
      </c>
      <c r="B4433" t="str">
        <f>'Page 1 - General Information'!$G$16</f>
        <v>2532</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113361703</v>
      </c>
      <c r="B4434" t="str">
        <f>'Page 1 - General Information'!$G$16</f>
        <v>2532</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113361703</v>
      </c>
      <c r="B4435" t="str">
        <f>'Page 1 - General Information'!$G$16</f>
        <v>2532</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113361703</v>
      </c>
      <c r="B4436" t="str">
        <f>'Page 1 - General Information'!$G$16</f>
        <v>2532</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113361703</v>
      </c>
      <c r="B4437" t="str">
        <f>'Page 1 - General Information'!$G$16</f>
        <v>2532</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113361703</v>
      </c>
      <c r="B4438" t="str">
        <f>'Page 1 - General Information'!$G$16</f>
        <v>2532</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113361703</v>
      </c>
      <c r="B4439" t="str">
        <f>'Page 1 - General Information'!$G$16</f>
        <v>2532</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113361703</v>
      </c>
      <c r="B4440" t="str">
        <f>'Page 1 - General Information'!$G$16</f>
        <v>2532</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113361703</v>
      </c>
      <c r="B4441" t="str">
        <f>'Page 1 - General Information'!$G$16</f>
        <v>2532</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113361703</v>
      </c>
      <c r="B4442" t="str">
        <f>'Page 1 - General Information'!$G$16</f>
        <v>2532</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113361703</v>
      </c>
      <c r="B4443" t="str">
        <f>'Page 1 - General Information'!$G$16</f>
        <v>2532</v>
      </c>
      <c r="C4443" s="395" t="s">
        <v>19068</v>
      </c>
      <c r="D4443"/>
      <c r="E4443"/>
      <c r="F4443"/>
      <c r="G4443"/>
      <c r="H4443"/>
      <c r="I4443"/>
      <c r="J4443"/>
      <c r="K4443"/>
      <c r="L4443"/>
      <c r="M4443"/>
      <c r="N4443" t="s">
        <v>8278</v>
      </c>
      <c r="O4443"/>
      <c r="P4443" s="401">
        <f>INDEX('Page 3 - Financial Information'!$K$16:$X$186,Y4443,X4443)</f>
        <v>16779.854294369208</v>
      </c>
      <c r="Q4443"/>
      <c r="R4443"/>
      <c r="S4443" t="s">
        <v>8411</v>
      </c>
      <c r="T4443"/>
      <c r="U4443"/>
      <c r="V4443"/>
      <c r="W4443"/>
      <c r="X4443" s="397">
        <v>1</v>
      </c>
      <c r="Y4443" s="397">
        <v>13</v>
      </c>
    </row>
    <row r="4444" spans="1:25" x14ac:dyDescent="0.25">
      <c r="A4444">
        <f>'Page 1 - General Information'!$G$12</f>
        <v>113361703</v>
      </c>
      <c r="B4444" t="str">
        <f>'Page 1 - General Information'!$G$16</f>
        <v>2532</v>
      </c>
      <c r="C4444" s="395" t="s">
        <v>19068</v>
      </c>
      <c r="D4444"/>
      <c r="E4444"/>
      <c r="F4444"/>
      <c r="G4444"/>
      <c r="H4444"/>
      <c r="I4444"/>
      <c r="J4444"/>
      <c r="K4444"/>
      <c r="L4444"/>
      <c r="M4444"/>
      <c r="N4444" t="s">
        <v>8278</v>
      </c>
      <c r="O4444"/>
      <c r="P4444" s="401">
        <f>INDEX('Page 3 - Financial Information'!$K$16:$X$186,Y4444,X4444)</f>
        <v>1939.0377049180327</v>
      </c>
      <c r="Q4444"/>
      <c r="R4444"/>
      <c r="S4444" t="s">
        <v>8412</v>
      </c>
      <c r="T4444"/>
      <c r="U4444"/>
      <c r="V4444"/>
      <c r="W4444"/>
      <c r="X4444" s="397">
        <v>3</v>
      </c>
      <c r="Y4444" s="397">
        <v>13</v>
      </c>
    </row>
    <row r="4445" spans="1:25" x14ac:dyDescent="0.25">
      <c r="A4445">
        <f>'Page 1 - General Information'!$G$12</f>
        <v>113361703</v>
      </c>
      <c r="B4445" t="str">
        <f>'Page 1 - General Information'!$G$16</f>
        <v>2532</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f>'Page 1 - General Information'!$G$12</f>
        <v>113361703</v>
      </c>
      <c r="B4446" t="str">
        <f>'Page 1 - General Information'!$G$16</f>
        <v>2532</v>
      </c>
      <c r="C4446" s="395" t="s">
        <v>19068</v>
      </c>
      <c r="D4446"/>
      <c r="E4446"/>
      <c r="F4446"/>
      <c r="G4446"/>
      <c r="H4446"/>
      <c r="I4446"/>
      <c r="J4446"/>
      <c r="K4446"/>
      <c r="L4446"/>
      <c r="M4446"/>
      <c r="N4446" t="s">
        <v>8278</v>
      </c>
      <c r="O4446"/>
      <c r="P4446" s="401">
        <f>INDEX('Page 3 - Financial Information'!$K$16:$X$186,Y4446,X4446)</f>
        <v>1601.9901639344262</v>
      </c>
      <c r="Q4446"/>
      <c r="R4446"/>
      <c r="S4446" t="s">
        <v>8414</v>
      </c>
      <c r="T4446"/>
      <c r="U4446"/>
      <c r="V4446"/>
      <c r="W4446"/>
      <c r="X4446" s="397">
        <v>5</v>
      </c>
      <c r="Y4446" s="397">
        <v>13</v>
      </c>
    </row>
    <row r="4447" spans="1:25" x14ac:dyDescent="0.25">
      <c r="A4447">
        <f>'Page 1 - General Information'!$G$12</f>
        <v>113361703</v>
      </c>
      <c r="B4447" t="str">
        <f>'Page 1 - General Information'!$G$16</f>
        <v>2532</v>
      </c>
      <c r="C4447" s="395" t="s">
        <v>19068</v>
      </c>
      <c r="D4447"/>
      <c r="E4447"/>
      <c r="F4447"/>
      <c r="G4447"/>
      <c r="H4447"/>
      <c r="I4447"/>
      <c r="J4447"/>
      <c r="K4447"/>
      <c r="L4447"/>
      <c r="M4447"/>
      <c r="N4447" t="s">
        <v>8278</v>
      </c>
      <c r="O4447"/>
      <c r="P4447" s="401">
        <f>INDEX('Page 3 - Financial Information'!$K$16:$X$186,Y4447,X4447)</f>
        <v>987.6260869565217</v>
      </c>
      <c r="Q4447"/>
      <c r="R4447"/>
      <c r="S4447" t="s">
        <v>8415</v>
      </c>
      <c r="T4447"/>
      <c r="U4447"/>
      <c r="V4447"/>
      <c r="W4447"/>
      <c r="X4447" s="397">
        <v>6</v>
      </c>
      <c r="Y4447" s="397">
        <v>13</v>
      </c>
    </row>
    <row r="4448" spans="1:25" x14ac:dyDescent="0.25">
      <c r="A4448">
        <f>'Page 1 - General Information'!$G$12</f>
        <v>113361703</v>
      </c>
      <c r="B4448" t="str">
        <f>'Page 1 - General Information'!$G$16</f>
        <v>2532</v>
      </c>
      <c r="C4448" s="395" t="s">
        <v>19068</v>
      </c>
      <c r="D4448"/>
      <c r="E4448"/>
      <c r="F4448"/>
      <c r="G4448"/>
      <c r="H4448"/>
      <c r="I4448"/>
      <c r="J4448"/>
      <c r="K4448"/>
      <c r="L4448"/>
      <c r="M4448"/>
      <c r="N4448" t="s">
        <v>8278</v>
      </c>
      <c r="O4448"/>
      <c r="P4448" s="401">
        <f>INDEX('Page 3 - Financial Information'!$K$16:$X$186,Y4448,X4448)</f>
        <v>1784.1941910192445</v>
      </c>
      <c r="Q4448"/>
      <c r="R4448"/>
      <c r="S4448" t="s">
        <v>8416</v>
      </c>
      <c r="T4448"/>
      <c r="U4448"/>
      <c r="V4448"/>
      <c r="W4448"/>
      <c r="X4448" s="397">
        <v>7</v>
      </c>
      <c r="Y4448" s="397">
        <v>13</v>
      </c>
    </row>
    <row r="4449" spans="1:25" x14ac:dyDescent="0.25">
      <c r="A4449">
        <f>'Page 1 - General Information'!$G$12</f>
        <v>113361703</v>
      </c>
      <c r="B4449" t="str">
        <f>'Page 1 - General Information'!$G$16</f>
        <v>2532</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113361703</v>
      </c>
      <c r="B4450" t="str">
        <f>'Page 1 - General Information'!$G$16</f>
        <v>2532</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113361703</v>
      </c>
      <c r="B4451" t="str">
        <f>'Page 1 - General Information'!$G$16</f>
        <v>2532</v>
      </c>
      <c r="C4451" s="395" t="s">
        <v>19068</v>
      </c>
      <c r="D4451"/>
      <c r="E4451"/>
      <c r="F4451"/>
      <c r="G4451"/>
      <c r="H4451"/>
      <c r="I4451"/>
      <c r="J4451"/>
      <c r="K4451"/>
      <c r="L4451"/>
      <c r="M4451"/>
      <c r="N4451" t="s">
        <v>8278</v>
      </c>
      <c r="O4451"/>
      <c r="P4451" s="401">
        <f>INDEX('Page 3 - Financial Information'!$K$16:$X$186,Y4451,X4451)</f>
        <v>10467.006147540982</v>
      </c>
      <c r="Q4451"/>
      <c r="R4451"/>
      <c r="S4451" t="s">
        <v>8419</v>
      </c>
      <c r="T4451"/>
      <c r="U4451"/>
      <c r="V4451"/>
      <c r="W4451"/>
      <c r="X4451" s="397">
        <v>10</v>
      </c>
      <c r="Y4451" s="397">
        <v>13</v>
      </c>
    </row>
    <row r="4452" spans="1:25" x14ac:dyDescent="0.25">
      <c r="A4452">
        <f>'Page 1 - General Information'!$G$12</f>
        <v>113361703</v>
      </c>
      <c r="B4452" t="str">
        <f>'Page 1 - General Information'!$G$16</f>
        <v>2532</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113361703</v>
      </c>
      <c r="B4453" t="str">
        <f>'Page 1 - General Information'!$G$16</f>
        <v>2532</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113361703</v>
      </c>
      <c r="B4454" t="str">
        <f>'Page 1 - General Information'!$G$16</f>
        <v>2532</v>
      </c>
      <c r="C4454" s="395" t="s">
        <v>19068</v>
      </c>
      <c r="D4454"/>
      <c r="E4454"/>
      <c r="F4454"/>
      <c r="G4454"/>
      <c r="H4454"/>
      <c r="I4454"/>
      <c r="J4454"/>
      <c r="K4454"/>
      <c r="L4454"/>
      <c r="M4454"/>
      <c r="N4454" t="s">
        <v>8278</v>
      </c>
      <c r="O4454"/>
      <c r="P4454" s="401">
        <f>INDEX('Page 3 - Financial Information'!$K$16:$X$186,Y4454,X4454)</f>
        <v>13138.988860869567</v>
      </c>
      <c r="Q4454"/>
      <c r="R4454"/>
      <c r="S4454" t="s">
        <v>8422</v>
      </c>
      <c r="T4454"/>
      <c r="U4454"/>
      <c r="V4454"/>
      <c r="W4454"/>
      <c r="X4454" s="397">
        <v>1</v>
      </c>
      <c r="Y4454" s="397">
        <v>14</v>
      </c>
    </row>
    <row r="4455" spans="1:25" x14ac:dyDescent="0.25">
      <c r="A4455">
        <f>'Page 1 - General Information'!$G$12</f>
        <v>113361703</v>
      </c>
      <c r="B4455" t="str">
        <f>'Page 1 - General Information'!$G$16</f>
        <v>2532</v>
      </c>
      <c r="C4455" s="395" t="s">
        <v>19068</v>
      </c>
      <c r="D4455"/>
      <c r="E4455"/>
      <c r="F4455"/>
      <c r="G4455"/>
      <c r="H4455"/>
      <c r="I4455"/>
      <c r="J4455"/>
      <c r="K4455"/>
      <c r="L4455"/>
      <c r="M4455"/>
      <c r="N4455" t="s">
        <v>8278</v>
      </c>
      <c r="O4455"/>
      <c r="P4455" s="401">
        <f>INDEX('Page 3 - Financial Information'!$K$16:$X$186,Y4455,X4455)</f>
        <v>1678.8240000000003</v>
      </c>
      <c r="Q4455"/>
      <c r="R4455"/>
      <c r="S4455" t="s">
        <v>8423</v>
      </c>
      <c r="T4455"/>
      <c r="U4455"/>
      <c r="V4455"/>
      <c r="W4455"/>
      <c r="X4455" s="397">
        <v>3</v>
      </c>
      <c r="Y4455" s="397">
        <v>14</v>
      </c>
    </row>
    <row r="4456" spans="1:25" x14ac:dyDescent="0.25">
      <c r="A4456">
        <f>'Page 1 - General Information'!$G$12</f>
        <v>113361703</v>
      </c>
      <c r="B4456" t="str">
        <f>'Page 1 - General Information'!$G$16</f>
        <v>2532</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113361703</v>
      </c>
      <c r="B4457" t="str">
        <f>'Page 1 - General Information'!$G$16</f>
        <v>2532</v>
      </c>
      <c r="C4457" s="395" t="s">
        <v>19068</v>
      </c>
      <c r="D4457"/>
      <c r="E4457"/>
      <c r="F4457"/>
      <c r="G4457"/>
      <c r="H4457"/>
      <c r="I4457"/>
      <c r="J4457"/>
      <c r="K4457"/>
      <c r="L4457"/>
      <c r="M4457"/>
      <c r="N4457" t="s">
        <v>8278</v>
      </c>
      <c r="O4457"/>
      <c r="P4457" s="401">
        <f>INDEX('Page 3 - Financial Information'!$K$16:$X$186,Y4457,X4457)</f>
        <v>156.94560000000001</v>
      </c>
      <c r="Q4457"/>
      <c r="R4457"/>
      <c r="S4457" t="s">
        <v>8425</v>
      </c>
      <c r="T4457"/>
      <c r="U4457"/>
      <c r="V4457"/>
      <c r="W4457"/>
      <c r="X4457" s="397">
        <v>5</v>
      </c>
      <c r="Y4457" s="397">
        <v>14</v>
      </c>
    </row>
    <row r="4458" spans="1:25" x14ac:dyDescent="0.25">
      <c r="A4458">
        <f>'Page 1 - General Information'!$G$12</f>
        <v>113361703</v>
      </c>
      <c r="B4458" t="str">
        <f>'Page 1 - General Information'!$G$16</f>
        <v>2532</v>
      </c>
      <c r="C4458" s="395" t="s">
        <v>19068</v>
      </c>
      <c r="D4458"/>
      <c r="E4458"/>
      <c r="F4458"/>
      <c r="G4458"/>
      <c r="H4458"/>
      <c r="I4458"/>
      <c r="J4458"/>
      <c r="K4458"/>
      <c r="L4458"/>
      <c r="M4458"/>
      <c r="N4458" t="s">
        <v>8278</v>
      </c>
      <c r="O4458"/>
      <c r="P4458" s="401">
        <f>INDEX('Page 3 - Financial Information'!$K$16:$X$186,Y4458,X4458)</f>
        <v>460.89217391304351</v>
      </c>
      <c r="Q4458"/>
      <c r="R4458"/>
      <c r="S4458" t="s">
        <v>8426</v>
      </c>
      <c r="T4458"/>
      <c r="U4458"/>
      <c r="V4458"/>
      <c r="W4458"/>
      <c r="X4458" s="397">
        <v>6</v>
      </c>
      <c r="Y4458" s="397">
        <v>14</v>
      </c>
    </row>
    <row r="4459" spans="1:25" x14ac:dyDescent="0.25">
      <c r="A4459">
        <f>'Page 1 - General Information'!$G$12</f>
        <v>113361703</v>
      </c>
      <c r="B4459" t="str">
        <f>'Page 1 - General Information'!$G$16</f>
        <v>2532</v>
      </c>
      <c r="C4459" s="395" t="s">
        <v>19068</v>
      </c>
      <c r="D4459"/>
      <c r="E4459"/>
      <c r="F4459"/>
      <c r="G4459"/>
      <c r="H4459"/>
      <c r="I4459"/>
      <c r="J4459"/>
      <c r="K4459"/>
      <c r="L4459"/>
      <c r="M4459"/>
      <c r="N4459" t="s">
        <v>8278</v>
      </c>
      <c r="O4459"/>
      <c r="P4459" s="401">
        <f>INDEX('Page 3 - Financial Information'!$K$16:$X$186,Y4459,X4459)</f>
        <v>1414.6696869565219</v>
      </c>
      <c r="Q4459"/>
      <c r="R4459"/>
      <c r="S4459" t="s">
        <v>8427</v>
      </c>
      <c r="T4459"/>
      <c r="U4459"/>
      <c r="V4459"/>
      <c r="W4459"/>
      <c r="X4459" s="397">
        <v>7</v>
      </c>
      <c r="Y4459" s="397">
        <v>14</v>
      </c>
    </row>
    <row r="4460" spans="1:25" x14ac:dyDescent="0.25">
      <c r="A4460">
        <f>'Page 1 - General Information'!$G$12</f>
        <v>113361703</v>
      </c>
      <c r="B4460" t="str">
        <f>'Page 1 - General Information'!$G$16</f>
        <v>2532</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113361703</v>
      </c>
      <c r="B4461" t="str">
        <f>'Page 1 - General Information'!$G$16</f>
        <v>2532</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113361703</v>
      </c>
      <c r="B4462" t="str">
        <f>'Page 1 - General Information'!$G$16</f>
        <v>2532</v>
      </c>
      <c r="C4462" s="395" t="s">
        <v>19068</v>
      </c>
      <c r="D4462"/>
      <c r="E4462"/>
      <c r="F4462"/>
      <c r="G4462"/>
      <c r="H4462"/>
      <c r="I4462"/>
      <c r="J4462"/>
      <c r="K4462"/>
      <c r="L4462"/>
      <c r="M4462"/>
      <c r="N4462" t="s">
        <v>8278</v>
      </c>
      <c r="O4462"/>
      <c r="P4462" s="401">
        <f>INDEX('Page 3 - Financial Information'!$K$16:$X$186,Y4462,X4462)</f>
        <v>9427.6574000000019</v>
      </c>
      <c r="Q4462"/>
      <c r="R4462"/>
      <c r="S4462" t="s">
        <v>8430</v>
      </c>
      <c r="T4462"/>
      <c r="U4462"/>
      <c r="V4462"/>
      <c r="W4462"/>
      <c r="X4462" s="397">
        <v>10</v>
      </c>
      <c r="Y4462" s="397">
        <v>14</v>
      </c>
    </row>
    <row r="4463" spans="1:25" x14ac:dyDescent="0.25">
      <c r="A4463">
        <f>'Page 1 - General Information'!$G$12</f>
        <v>113361703</v>
      </c>
      <c r="B4463" t="str">
        <f>'Page 1 - General Information'!$G$16</f>
        <v>2532</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113361703</v>
      </c>
      <c r="B4464" t="str">
        <f>'Page 1 - General Information'!$G$16</f>
        <v>2532</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113361703</v>
      </c>
      <c r="B4465" t="str">
        <f>'Page 1 - General Information'!$G$16</f>
        <v>2532</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113361703</v>
      </c>
      <c r="B4466" t="str">
        <f>'Page 1 - General Information'!$G$16</f>
        <v>2532</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113361703</v>
      </c>
      <c r="B4467" t="str">
        <f>'Page 1 - General Information'!$G$16</f>
        <v>2532</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113361703</v>
      </c>
      <c r="B4468" t="str">
        <f>'Page 1 - General Information'!$G$16</f>
        <v>2532</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113361703</v>
      </c>
      <c r="B4469" t="str">
        <f>'Page 1 - General Information'!$G$16</f>
        <v>2532</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113361703</v>
      </c>
      <c r="B4470" t="str">
        <f>'Page 1 - General Information'!$G$16</f>
        <v>2532</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113361703</v>
      </c>
      <c r="B4471" t="str">
        <f>'Page 1 - General Information'!$G$16</f>
        <v>2532</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113361703</v>
      </c>
      <c r="B4472" t="str">
        <f>'Page 1 - General Information'!$G$16</f>
        <v>2532</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113361703</v>
      </c>
      <c r="B4473" t="str">
        <f>'Page 1 - General Information'!$G$16</f>
        <v>2532</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113361703</v>
      </c>
      <c r="B4474" t="str">
        <f>'Page 1 - General Information'!$G$16</f>
        <v>2532</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113361703</v>
      </c>
      <c r="B4475" t="str">
        <f>'Page 1 - General Information'!$G$16</f>
        <v>2532</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113361703</v>
      </c>
      <c r="B4476" t="str">
        <f>'Page 1 - General Information'!$G$16</f>
        <v>2532</v>
      </c>
      <c r="C4476" s="395" t="s">
        <v>19068</v>
      </c>
      <c r="D4476"/>
      <c r="E4476"/>
      <c r="F4476"/>
      <c r="G4476"/>
      <c r="H4476"/>
      <c r="I4476"/>
      <c r="J4476"/>
      <c r="K4476"/>
      <c r="L4476"/>
      <c r="M4476"/>
      <c r="N4476" t="s">
        <v>8278</v>
      </c>
      <c r="O4476"/>
      <c r="P4476" s="401">
        <f>INDEX('Page 3 - Financial Information'!$K$16:$X$186,Y4476,X4476)</f>
        <v>13094.205135869564</v>
      </c>
      <c r="Q4476"/>
      <c r="R4476"/>
      <c r="S4476" t="s">
        <v>8444</v>
      </c>
      <c r="T4476"/>
      <c r="U4476"/>
      <c r="V4476"/>
      <c r="W4476"/>
      <c r="X4476" s="397">
        <v>1</v>
      </c>
      <c r="Y4476" s="397">
        <v>16</v>
      </c>
    </row>
    <row r="4477" spans="1:25" x14ac:dyDescent="0.25">
      <c r="A4477">
        <f>'Page 1 - General Information'!$G$12</f>
        <v>113361703</v>
      </c>
      <c r="B4477" t="str">
        <f>'Page 1 - General Information'!$G$16</f>
        <v>2532</v>
      </c>
      <c r="C4477" s="395" t="s">
        <v>19068</v>
      </c>
      <c r="D4477"/>
      <c r="E4477"/>
      <c r="F4477"/>
      <c r="G4477"/>
      <c r="H4477"/>
      <c r="I4477"/>
      <c r="J4477"/>
      <c r="K4477"/>
      <c r="L4477"/>
      <c r="M4477"/>
      <c r="N4477" t="s">
        <v>8278</v>
      </c>
      <c r="O4477"/>
      <c r="P4477" s="401">
        <f>INDEX('Page 3 - Financial Information'!$K$16:$X$186,Y4477,X4477)</f>
        <v>1940.5487499999999</v>
      </c>
      <c r="Q4477"/>
      <c r="R4477"/>
      <c r="S4477" t="s">
        <v>8445</v>
      </c>
      <c r="T4477"/>
      <c r="U4477"/>
      <c r="V4477"/>
      <c r="W4477"/>
      <c r="X4477" s="397">
        <v>3</v>
      </c>
      <c r="Y4477" s="397">
        <v>16</v>
      </c>
    </row>
    <row r="4478" spans="1:25" x14ac:dyDescent="0.25">
      <c r="A4478">
        <f>'Page 1 - General Information'!$G$12</f>
        <v>113361703</v>
      </c>
      <c r="B4478" t="str">
        <f>'Page 1 - General Information'!$G$16</f>
        <v>2532</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f>'Page 1 - General Information'!$G$12</f>
        <v>113361703</v>
      </c>
      <c r="B4479" t="str">
        <f>'Page 1 - General Information'!$G$16</f>
        <v>2532</v>
      </c>
      <c r="C4479" s="395" t="s">
        <v>19068</v>
      </c>
      <c r="D4479"/>
      <c r="E4479"/>
      <c r="F4479"/>
      <c r="G4479"/>
      <c r="H4479"/>
      <c r="I4479"/>
      <c r="J4479"/>
      <c r="K4479"/>
      <c r="L4479"/>
      <c r="M4479"/>
      <c r="N4479" t="s">
        <v>8278</v>
      </c>
      <c r="O4479"/>
      <c r="P4479" s="401">
        <f>INDEX('Page 3 - Financial Information'!$K$16:$X$186,Y4479,X4479)</f>
        <v>247.82187499999998</v>
      </c>
      <c r="Q4479"/>
      <c r="R4479"/>
      <c r="S4479" t="s">
        <v>8447</v>
      </c>
      <c r="T4479"/>
      <c r="U4479"/>
      <c r="V4479"/>
      <c r="W4479"/>
      <c r="X4479" s="397">
        <v>5</v>
      </c>
      <c r="Y4479" s="397">
        <v>16</v>
      </c>
    </row>
    <row r="4480" spans="1:25" x14ac:dyDescent="0.25">
      <c r="A4480">
        <f>'Page 1 - General Information'!$G$12</f>
        <v>113361703</v>
      </c>
      <c r="B4480" t="str">
        <f>'Page 1 - General Information'!$G$16</f>
        <v>2532</v>
      </c>
      <c r="C4480" s="395" t="s">
        <v>19068</v>
      </c>
      <c r="D4480"/>
      <c r="E4480"/>
      <c r="F4480"/>
      <c r="G4480"/>
      <c r="H4480"/>
      <c r="I4480"/>
      <c r="J4480"/>
      <c r="K4480"/>
      <c r="L4480"/>
      <c r="M4480"/>
      <c r="N4480" t="s">
        <v>8278</v>
      </c>
      <c r="O4480"/>
      <c r="P4480" s="401">
        <f>INDEX('Page 3 - Financial Information'!$K$16:$X$186,Y4480,X4480)</f>
        <v>460.89217391304351</v>
      </c>
      <c r="Q4480"/>
      <c r="R4480"/>
      <c r="S4480" t="s">
        <v>8448</v>
      </c>
      <c r="T4480"/>
      <c r="U4480"/>
      <c r="V4480"/>
      <c r="W4480"/>
      <c r="X4480" s="397">
        <v>6</v>
      </c>
      <c r="Y4480" s="397">
        <v>16</v>
      </c>
    </row>
    <row r="4481" spans="1:25" x14ac:dyDescent="0.25">
      <c r="A4481">
        <f>'Page 1 - General Information'!$G$12</f>
        <v>113361703</v>
      </c>
      <c r="B4481" t="str">
        <f>'Page 1 - General Information'!$G$16</f>
        <v>2532</v>
      </c>
      <c r="C4481" s="395" t="s">
        <v>19068</v>
      </c>
      <c r="D4481"/>
      <c r="E4481"/>
      <c r="F4481"/>
      <c r="G4481"/>
      <c r="H4481"/>
      <c r="I4481"/>
      <c r="J4481"/>
      <c r="K4481"/>
      <c r="L4481"/>
      <c r="M4481"/>
      <c r="N4481" t="s">
        <v>8278</v>
      </c>
      <c r="O4481"/>
      <c r="P4481" s="401">
        <f>INDEX('Page 3 - Financial Information'!$K$16:$X$186,Y4481,X4481)</f>
        <v>355.92108695652178</v>
      </c>
      <c r="Q4481"/>
      <c r="R4481"/>
      <c r="S4481" t="s">
        <v>8449</v>
      </c>
      <c r="T4481"/>
      <c r="U4481"/>
      <c r="V4481"/>
      <c r="W4481"/>
      <c r="X4481" s="397">
        <v>7</v>
      </c>
      <c r="Y4481" s="397">
        <v>16</v>
      </c>
    </row>
    <row r="4482" spans="1:25" x14ac:dyDescent="0.25">
      <c r="A4482">
        <f>'Page 1 - General Information'!$G$12</f>
        <v>113361703</v>
      </c>
      <c r="B4482" t="str">
        <f>'Page 1 - General Information'!$G$16</f>
        <v>2532</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113361703</v>
      </c>
      <c r="B4483" t="str">
        <f>'Page 1 - General Information'!$G$16</f>
        <v>2532</v>
      </c>
      <c r="C4483" s="395" t="s">
        <v>19068</v>
      </c>
      <c r="D4483"/>
      <c r="E4483"/>
      <c r="F4483"/>
      <c r="G4483"/>
      <c r="H4483"/>
      <c r="I4483"/>
      <c r="J4483"/>
      <c r="K4483"/>
      <c r="L4483"/>
      <c r="M4483"/>
      <c r="N4483" t="s">
        <v>8278</v>
      </c>
      <c r="O4483"/>
      <c r="P4483" s="401">
        <f>INDEX('Page 3 - Financial Information'!$K$16:$X$186,Y4483,X4483)</f>
        <v>10089.02125</v>
      </c>
      <c r="Q4483"/>
      <c r="R4483"/>
      <c r="S4483" t="s">
        <v>8451</v>
      </c>
      <c r="T4483"/>
      <c r="U4483"/>
      <c r="V4483"/>
      <c r="W4483"/>
      <c r="X4483" s="397">
        <v>9</v>
      </c>
      <c r="Y4483" s="397">
        <v>16</v>
      </c>
    </row>
    <row r="4484" spans="1:25" x14ac:dyDescent="0.25">
      <c r="A4484">
        <f>'Page 1 - General Information'!$G$12</f>
        <v>113361703</v>
      </c>
      <c r="B4484" t="str">
        <f>'Page 1 - General Information'!$G$16</f>
        <v>2532</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113361703</v>
      </c>
      <c r="B4485" t="str">
        <f>'Page 1 - General Information'!$G$16</f>
        <v>2532</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113361703</v>
      </c>
      <c r="B4486" t="str">
        <f>'Page 1 - General Information'!$G$16</f>
        <v>2532</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113361703</v>
      </c>
      <c r="B4487" t="str">
        <f>'Page 1 - General Information'!$G$16</f>
        <v>2532</v>
      </c>
      <c r="C4487" s="395" t="s">
        <v>19068</v>
      </c>
      <c r="D4487"/>
      <c r="E4487"/>
      <c r="F4487"/>
      <c r="G4487"/>
      <c r="H4487"/>
      <c r="I4487"/>
      <c r="J4487"/>
      <c r="K4487"/>
      <c r="L4487"/>
      <c r="M4487"/>
      <c r="N4487" t="s">
        <v>8278</v>
      </c>
      <c r="O4487"/>
      <c r="P4487" s="401">
        <f>INDEX('Page 3 - Financial Information'!$K$16:$X$186,Y4487,X4487)</f>
        <v>16630.021442368597</v>
      </c>
      <c r="Q4487"/>
      <c r="R4487"/>
      <c r="S4487" t="s">
        <v>8455</v>
      </c>
      <c r="T4487"/>
      <c r="U4487"/>
      <c r="V4487"/>
      <c r="W4487"/>
      <c r="X4487" s="397">
        <v>1</v>
      </c>
      <c r="Y4487" s="397">
        <v>17</v>
      </c>
    </row>
    <row r="4488" spans="1:25" x14ac:dyDescent="0.25">
      <c r="A4488">
        <f>'Page 1 - General Information'!$G$12</f>
        <v>113361703</v>
      </c>
      <c r="B4488" t="str">
        <f>'Page 1 - General Information'!$G$16</f>
        <v>2532</v>
      </c>
      <c r="C4488" s="395" t="s">
        <v>19068</v>
      </c>
      <c r="D4488"/>
      <c r="E4488"/>
      <c r="F4488"/>
      <c r="G4488"/>
      <c r="H4488"/>
      <c r="I4488"/>
      <c r="J4488"/>
      <c r="K4488"/>
      <c r="L4488"/>
      <c r="M4488"/>
      <c r="N4488" t="s">
        <v>8278</v>
      </c>
      <c r="O4488"/>
      <c r="P4488" s="401">
        <f>INDEX('Page 3 - Financial Information'!$K$16:$X$186,Y4488,X4488)</f>
        <v>1951.9837037037037</v>
      </c>
      <c r="Q4488"/>
      <c r="R4488"/>
      <c r="S4488" t="s">
        <v>8456</v>
      </c>
      <c r="T4488"/>
      <c r="U4488"/>
      <c r="V4488"/>
      <c r="W4488"/>
      <c r="X4488" s="397">
        <v>3</v>
      </c>
      <c r="Y4488" s="397">
        <v>17</v>
      </c>
    </row>
    <row r="4489" spans="1:25" x14ac:dyDescent="0.25">
      <c r="A4489">
        <f>'Page 1 - General Information'!$G$12</f>
        <v>113361703</v>
      </c>
      <c r="B4489" t="str">
        <f>'Page 1 - General Information'!$G$16</f>
        <v>2532</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f>'Page 1 - General Information'!$G$12</f>
        <v>113361703</v>
      </c>
      <c r="B4490" t="str">
        <f>'Page 1 - General Information'!$G$16</f>
        <v>2532</v>
      </c>
      <c r="C4490" s="395" t="s">
        <v>19068</v>
      </c>
      <c r="D4490"/>
      <c r="E4490"/>
      <c r="F4490"/>
      <c r="G4490"/>
      <c r="H4490"/>
      <c r="I4490"/>
      <c r="J4490"/>
      <c r="K4490"/>
      <c r="L4490"/>
      <c r="M4490"/>
      <c r="N4490" t="s">
        <v>8278</v>
      </c>
      <c r="O4490"/>
      <c r="P4490" s="401">
        <f>INDEX('Page 3 - Financial Information'!$K$16:$X$186,Y4490,X4490)</f>
        <v>1377.1851851851852</v>
      </c>
      <c r="Q4490"/>
      <c r="R4490"/>
      <c r="S4490" t="s">
        <v>8458</v>
      </c>
      <c r="T4490"/>
      <c r="U4490"/>
      <c r="V4490"/>
      <c r="W4490"/>
      <c r="X4490" s="397">
        <v>5</v>
      </c>
      <c r="Y4490" s="397">
        <v>17</v>
      </c>
    </row>
    <row r="4491" spans="1:25" x14ac:dyDescent="0.25">
      <c r="A4491">
        <f>'Page 1 - General Information'!$G$12</f>
        <v>113361703</v>
      </c>
      <c r="B4491" t="str">
        <f>'Page 1 - General Information'!$G$16</f>
        <v>2532</v>
      </c>
      <c r="C4491" s="395" t="s">
        <v>19068</v>
      </c>
      <c r="D4491"/>
      <c r="E4491"/>
      <c r="F4491"/>
      <c r="G4491"/>
      <c r="H4491"/>
      <c r="I4491"/>
      <c r="J4491"/>
      <c r="K4491"/>
      <c r="L4491"/>
      <c r="M4491"/>
      <c r="N4491" t="s">
        <v>8278</v>
      </c>
      <c r="O4491"/>
      <c r="P4491" s="401">
        <f>INDEX('Page 3 - Financial Information'!$K$16:$X$186,Y4491,X4491)</f>
        <v>3519.4496146713373</v>
      </c>
      <c r="Q4491"/>
      <c r="R4491"/>
      <c r="S4491" t="s">
        <v>8459</v>
      </c>
      <c r="T4491"/>
      <c r="U4491"/>
      <c r="V4491"/>
      <c r="W4491"/>
      <c r="X4491" s="397">
        <v>6</v>
      </c>
      <c r="Y4491" s="397">
        <v>17</v>
      </c>
    </row>
    <row r="4492" spans="1:25" x14ac:dyDescent="0.25">
      <c r="A4492">
        <f>'Page 1 - General Information'!$G$12</f>
        <v>113361703</v>
      </c>
      <c r="B4492" t="str">
        <f>'Page 1 - General Information'!$G$16</f>
        <v>2532</v>
      </c>
      <c r="C4492" s="395" t="s">
        <v>19068</v>
      </c>
      <c r="D4492"/>
      <c r="E4492"/>
      <c r="F4492"/>
      <c r="G4492"/>
      <c r="H4492"/>
      <c r="I4492"/>
      <c r="J4492"/>
      <c r="K4492"/>
      <c r="L4492"/>
      <c r="M4492"/>
      <c r="N4492" t="s">
        <v>8278</v>
      </c>
      <c r="O4492"/>
      <c r="P4492" s="401">
        <f>INDEX('Page 3 - Financial Information'!$K$16:$X$186,Y4492,X4492)</f>
        <v>1823.2960869565218</v>
      </c>
      <c r="Q4492"/>
      <c r="R4492"/>
      <c r="S4492" t="s">
        <v>8460</v>
      </c>
      <c r="T4492"/>
      <c r="U4492"/>
      <c r="V4492"/>
      <c r="W4492"/>
      <c r="X4492" s="397">
        <v>7</v>
      </c>
      <c r="Y4492" s="397">
        <v>17</v>
      </c>
    </row>
    <row r="4493" spans="1:25" x14ac:dyDescent="0.25">
      <c r="A4493">
        <f>'Page 1 - General Information'!$G$12</f>
        <v>113361703</v>
      </c>
      <c r="B4493" t="str">
        <f>'Page 1 - General Information'!$G$16</f>
        <v>2532</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113361703</v>
      </c>
      <c r="B4494" t="str">
        <f>'Page 1 - General Information'!$G$16</f>
        <v>2532</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113361703</v>
      </c>
      <c r="B4495" t="str">
        <f>'Page 1 - General Information'!$G$16</f>
        <v>2532</v>
      </c>
      <c r="C4495" s="395" t="s">
        <v>19068</v>
      </c>
      <c r="D4495"/>
      <c r="E4495"/>
      <c r="F4495"/>
      <c r="G4495"/>
      <c r="H4495"/>
      <c r="I4495"/>
      <c r="J4495"/>
      <c r="K4495"/>
      <c r="L4495"/>
      <c r="M4495"/>
      <c r="N4495" t="s">
        <v>8278</v>
      </c>
      <c r="O4495"/>
      <c r="P4495" s="401">
        <f>INDEX('Page 3 - Financial Information'!$K$16:$X$186,Y4495,X4495)</f>
        <v>7958.1068518518514</v>
      </c>
      <c r="Q4495"/>
      <c r="R4495"/>
      <c r="S4495" t="s">
        <v>8463</v>
      </c>
      <c r="T4495"/>
      <c r="U4495"/>
      <c r="V4495"/>
      <c r="W4495"/>
      <c r="X4495" s="397">
        <v>10</v>
      </c>
      <c r="Y4495" s="397">
        <v>17</v>
      </c>
    </row>
    <row r="4496" spans="1:25" x14ac:dyDescent="0.25">
      <c r="A4496">
        <f>'Page 1 - General Information'!$G$12</f>
        <v>113361703</v>
      </c>
      <c r="B4496" t="str">
        <f>'Page 1 - General Information'!$G$16</f>
        <v>2532</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113361703</v>
      </c>
      <c r="B4497" t="str">
        <f>'Page 1 - General Information'!$G$16</f>
        <v>2532</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113361703</v>
      </c>
      <c r="B4498" t="str">
        <f>'Page 1 - General Information'!$G$16</f>
        <v>2532</v>
      </c>
      <c r="C4498" s="395" t="s">
        <v>19068</v>
      </c>
      <c r="D4498"/>
      <c r="E4498"/>
      <c r="F4498"/>
      <c r="G4498"/>
      <c r="H4498"/>
      <c r="I4498"/>
      <c r="J4498"/>
      <c r="K4498"/>
      <c r="L4498"/>
      <c r="M4498"/>
      <c r="N4498" t="s">
        <v>8278</v>
      </c>
      <c r="O4498"/>
      <c r="P4498" s="401">
        <f>INDEX('Page 3 - Financial Information'!$K$16:$X$186,Y4498,X4498)</f>
        <v>6930.9729267310795</v>
      </c>
      <c r="Q4498"/>
      <c r="R4498"/>
      <c r="S4498" t="s">
        <v>8466</v>
      </c>
      <c r="T4498"/>
      <c r="U4498"/>
      <c r="V4498"/>
      <c r="W4498"/>
      <c r="X4498" s="397">
        <v>1</v>
      </c>
      <c r="Y4498" s="397">
        <v>18</v>
      </c>
    </row>
    <row r="4499" spans="1:25" x14ac:dyDescent="0.25">
      <c r="A4499">
        <f>'Page 1 - General Information'!$G$12</f>
        <v>113361703</v>
      </c>
      <c r="B4499" t="str">
        <f>'Page 1 - General Information'!$G$16</f>
        <v>2532</v>
      </c>
      <c r="C4499" s="395" t="s">
        <v>19068</v>
      </c>
      <c r="D4499"/>
      <c r="E4499"/>
      <c r="F4499"/>
      <c r="G4499"/>
      <c r="H4499"/>
      <c r="I4499"/>
      <c r="J4499"/>
      <c r="K4499"/>
      <c r="L4499"/>
      <c r="M4499"/>
      <c r="N4499" t="s">
        <v>8278</v>
      </c>
      <c r="O4499"/>
      <c r="P4499" s="401">
        <f>INDEX('Page 3 - Financial Information'!$K$16:$X$186,Y4499,X4499)</f>
        <v>678.92481481481479</v>
      </c>
      <c r="Q4499"/>
      <c r="R4499"/>
      <c r="S4499" t="s">
        <v>8467</v>
      </c>
      <c r="T4499"/>
      <c r="U4499"/>
      <c r="V4499"/>
      <c r="W4499"/>
      <c r="X4499" s="397">
        <v>3</v>
      </c>
      <c r="Y4499" s="397">
        <v>18</v>
      </c>
    </row>
    <row r="4500" spans="1:25" x14ac:dyDescent="0.25">
      <c r="A4500">
        <f>'Page 1 - General Information'!$G$12</f>
        <v>113361703</v>
      </c>
      <c r="B4500" t="str">
        <f>'Page 1 - General Information'!$G$16</f>
        <v>2532</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f>'Page 1 - General Information'!$G$12</f>
        <v>113361703</v>
      </c>
      <c r="B4501" t="str">
        <f>'Page 1 - General Information'!$G$16</f>
        <v>2532</v>
      </c>
      <c r="C4501" s="395" t="s">
        <v>19068</v>
      </c>
      <c r="D4501"/>
      <c r="E4501"/>
      <c r="F4501"/>
      <c r="G4501"/>
      <c r="H4501"/>
      <c r="I4501"/>
      <c r="J4501"/>
      <c r="K4501"/>
      <c r="L4501"/>
      <c r="M4501"/>
      <c r="N4501" t="s">
        <v>8278</v>
      </c>
      <c r="O4501"/>
      <c r="P4501" s="401">
        <f>INDEX('Page 3 - Financial Information'!$K$16:$X$186,Y4501,X4501)</f>
        <v>113.87962962962962</v>
      </c>
      <c r="Q4501"/>
      <c r="R4501"/>
      <c r="S4501" t="s">
        <v>8469</v>
      </c>
      <c r="T4501"/>
      <c r="U4501"/>
      <c r="V4501"/>
      <c r="W4501"/>
      <c r="X4501" s="397">
        <v>5</v>
      </c>
      <c r="Y4501" s="397">
        <v>18</v>
      </c>
    </row>
    <row r="4502" spans="1:25" x14ac:dyDescent="0.25">
      <c r="A4502">
        <f>'Page 1 - General Information'!$G$12</f>
        <v>113361703</v>
      </c>
      <c r="B4502" t="str">
        <f>'Page 1 - General Information'!$G$16</f>
        <v>2532</v>
      </c>
      <c r="C4502" s="395" t="s">
        <v>19068</v>
      </c>
      <c r="D4502"/>
      <c r="E4502"/>
      <c r="F4502"/>
      <c r="G4502"/>
      <c r="H4502"/>
      <c r="I4502"/>
      <c r="J4502"/>
      <c r="K4502"/>
      <c r="L4502"/>
      <c r="M4502"/>
      <c r="N4502" t="s">
        <v>8278</v>
      </c>
      <c r="O4502"/>
      <c r="P4502" s="401">
        <f>INDEX('Page 3 - Financial Information'!$K$16:$X$186,Y4502,X4502)</f>
        <v>230.44608695652175</v>
      </c>
      <c r="Q4502"/>
      <c r="R4502"/>
      <c r="S4502" t="s">
        <v>8470</v>
      </c>
      <c r="T4502"/>
      <c r="U4502"/>
      <c r="V4502"/>
      <c r="W4502"/>
      <c r="X4502" s="397">
        <v>6</v>
      </c>
      <c r="Y4502" s="397">
        <v>18</v>
      </c>
    </row>
    <row r="4503" spans="1:25" x14ac:dyDescent="0.25">
      <c r="A4503">
        <f>'Page 1 - General Information'!$G$12</f>
        <v>113361703</v>
      </c>
      <c r="B4503" t="str">
        <f>'Page 1 - General Information'!$G$16</f>
        <v>2532</v>
      </c>
      <c r="C4503" s="395" t="s">
        <v>19068</v>
      </c>
      <c r="D4503"/>
      <c r="E4503"/>
      <c r="F4503"/>
      <c r="G4503"/>
      <c r="H4503"/>
      <c r="I4503"/>
      <c r="J4503"/>
      <c r="K4503"/>
      <c r="L4503"/>
      <c r="M4503"/>
      <c r="N4503" t="s">
        <v>8278</v>
      </c>
      <c r="O4503"/>
      <c r="P4503" s="401">
        <f>INDEX('Page 3 - Financial Information'!$K$16:$X$186,Y4503,X4503)</f>
        <v>1476.9628582930757</v>
      </c>
      <c r="Q4503"/>
      <c r="R4503"/>
      <c r="S4503" t="s">
        <v>8471</v>
      </c>
      <c r="T4503"/>
      <c r="U4503"/>
      <c r="V4503"/>
      <c r="W4503"/>
      <c r="X4503" s="397">
        <v>7</v>
      </c>
      <c r="Y4503" s="397">
        <v>18</v>
      </c>
    </row>
    <row r="4504" spans="1:25" x14ac:dyDescent="0.25">
      <c r="A4504">
        <f>'Page 1 - General Information'!$G$12</f>
        <v>113361703</v>
      </c>
      <c r="B4504" t="str">
        <f>'Page 1 - General Information'!$G$16</f>
        <v>2532</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113361703</v>
      </c>
      <c r="B4505" t="str">
        <f>'Page 1 - General Information'!$G$16</f>
        <v>2532</v>
      </c>
      <c r="C4505" s="395" t="s">
        <v>19068</v>
      </c>
      <c r="D4505"/>
      <c r="E4505"/>
      <c r="F4505"/>
      <c r="G4505"/>
      <c r="H4505"/>
      <c r="I4505"/>
      <c r="J4505"/>
      <c r="K4505"/>
      <c r="L4505"/>
      <c r="M4505"/>
      <c r="N4505" t="s">
        <v>8278</v>
      </c>
      <c r="O4505"/>
      <c r="P4505" s="401">
        <f>INDEX('Page 3 - Financial Information'!$K$16:$X$186,Y4505,X4505)</f>
        <v>4430.7595370370373</v>
      </c>
      <c r="Q4505"/>
      <c r="R4505"/>
      <c r="S4505" t="s">
        <v>8473</v>
      </c>
      <c r="T4505"/>
      <c r="U4505"/>
      <c r="V4505"/>
      <c r="W4505"/>
      <c r="X4505" s="397">
        <v>9</v>
      </c>
      <c r="Y4505" s="397">
        <v>18</v>
      </c>
    </row>
    <row r="4506" spans="1:25" x14ac:dyDescent="0.25">
      <c r="A4506">
        <f>'Page 1 - General Information'!$G$12</f>
        <v>113361703</v>
      </c>
      <c r="B4506" t="str">
        <f>'Page 1 - General Information'!$G$16</f>
        <v>2532</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113361703</v>
      </c>
      <c r="B4507" t="str">
        <f>'Page 1 - General Information'!$G$16</f>
        <v>2532</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113361703</v>
      </c>
      <c r="B4508" t="str">
        <f>'Page 1 - General Information'!$G$16</f>
        <v>2532</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113361703</v>
      </c>
      <c r="B4509" t="str">
        <f>'Page 1 - General Information'!$G$16</f>
        <v>2532</v>
      </c>
      <c r="C4509" s="395" t="s">
        <v>19068</v>
      </c>
      <c r="D4509"/>
      <c r="E4509"/>
      <c r="F4509"/>
      <c r="G4509"/>
      <c r="H4509"/>
      <c r="I4509"/>
      <c r="J4509"/>
      <c r="K4509"/>
      <c r="L4509"/>
      <c r="M4509"/>
      <c r="N4509" t="s">
        <v>8278</v>
      </c>
      <c r="O4509"/>
      <c r="P4509" s="401">
        <f>INDEX('Page 3 - Financial Information'!$K$16:$X$186,Y4509,X4509)</f>
        <v>952.14614404918757</v>
      </c>
      <c r="Q4509"/>
      <c r="R4509"/>
      <c r="S4509" t="s">
        <v>8477</v>
      </c>
      <c r="T4509"/>
      <c r="U4509"/>
      <c r="V4509"/>
      <c r="W4509"/>
      <c r="X4509" s="397">
        <v>1</v>
      </c>
      <c r="Y4509" s="397">
        <v>19</v>
      </c>
    </row>
    <row r="4510" spans="1:25" x14ac:dyDescent="0.25">
      <c r="A4510">
        <f>'Page 1 - General Information'!$G$12</f>
        <v>113361703</v>
      </c>
      <c r="B4510" t="str">
        <f>'Page 1 - General Information'!$G$16</f>
        <v>2532</v>
      </c>
      <c r="C4510" s="395" t="s">
        <v>19068</v>
      </c>
      <c r="D4510"/>
      <c r="E4510"/>
      <c r="F4510"/>
      <c r="G4510"/>
      <c r="H4510"/>
      <c r="I4510"/>
      <c r="J4510"/>
      <c r="K4510"/>
      <c r="L4510"/>
      <c r="M4510"/>
      <c r="N4510" t="s">
        <v>8278</v>
      </c>
      <c r="O4510"/>
      <c r="P4510" s="401">
        <f>INDEX('Page 3 - Financial Information'!$K$16:$X$186,Y4510,X4510)</f>
        <v>354.02666666666664</v>
      </c>
      <c r="Q4510"/>
      <c r="R4510"/>
      <c r="S4510" t="s">
        <v>8478</v>
      </c>
      <c r="T4510"/>
      <c r="U4510"/>
      <c r="V4510"/>
      <c r="W4510"/>
      <c r="X4510" s="397">
        <v>3</v>
      </c>
      <c r="Y4510" s="397">
        <v>19</v>
      </c>
    </row>
    <row r="4511" spans="1:25" x14ac:dyDescent="0.25">
      <c r="A4511">
        <f>'Page 1 - General Information'!$G$12</f>
        <v>113361703</v>
      </c>
      <c r="B4511" t="str">
        <f>'Page 1 - General Information'!$G$16</f>
        <v>2532</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113361703</v>
      </c>
      <c r="B4512" t="str">
        <f>'Page 1 - General Information'!$G$16</f>
        <v>2532</v>
      </c>
      <c r="C4512" s="395" t="s">
        <v>19068</v>
      </c>
      <c r="D4512"/>
      <c r="E4512"/>
      <c r="F4512"/>
      <c r="G4512"/>
      <c r="H4512"/>
      <c r="I4512"/>
      <c r="J4512"/>
      <c r="K4512"/>
      <c r="L4512"/>
      <c r="M4512"/>
      <c r="N4512" t="s">
        <v>8278</v>
      </c>
      <c r="O4512"/>
      <c r="P4512" s="401">
        <f>INDEX('Page 3 - Financial Information'!$K$16:$X$186,Y4512,X4512)</f>
        <v>27.369090909090911</v>
      </c>
      <c r="Q4512"/>
      <c r="R4512"/>
      <c r="S4512" t="s">
        <v>8480</v>
      </c>
      <c r="T4512"/>
      <c r="U4512"/>
      <c r="V4512"/>
      <c r="W4512"/>
      <c r="X4512" s="397">
        <v>5</v>
      </c>
      <c r="Y4512" s="397">
        <v>19</v>
      </c>
    </row>
    <row r="4513" spans="1:25" x14ac:dyDescent="0.25">
      <c r="A4513">
        <f>'Page 1 - General Information'!$G$12</f>
        <v>113361703</v>
      </c>
      <c r="B4513" t="str">
        <f>'Page 1 - General Information'!$G$16</f>
        <v>2532</v>
      </c>
      <c r="C4513" s="395" t="s">
        <v>19068</v>
      </c>
      <c r="D4513"/>
      <c r="E4513"/>
      <c r="F4513"/>
      <c r="G4513"/>
      <c r="H4513"/>
      <c r="I4513"/>
      <c r="J4513"/>
      <c r="K4513"/>
      <c r="L4513"/>
      <c r="M4513"/>
      <c r="N4513" t="s">
        <v>8278</v>
      </c>
      <c r="O4513"/>
      <c r="P4513" s="401">
        <f>INDEX('Page 3 - Financial Information'!$K$16:$X$186,Y4513,X4513)</f>
        <v>65.841739130434789</v>
      </c>
      <c r="Q4513"/>
      <c r="R4513"/>
      <c r="S4513" t="s">
        <v>8481</v>
      </c>
      <c r="T4513"/>
      <c r="U4513"/>
      <c r="V4513"/>
      <c r="W4513"/>
      <c r="X4513" s="397">
        <v>6</v>
      </c>
      <c r="Y4513" s="397">
        <v>19</v>
      </c>
    </row>
    <row r="4514" spans="1:25" x14ac:dyDescent="0.25">
      <c r="A4514">
        <f>'Page 1 - General Information'!$G$12</f>
        <v>113361703</v>
      </c>
      <c r="B4514" t="str">
        <f>'Page 1 - General Information'!$G$16</f>
        <v>2532</v>
      </c>
      <c r="C4514" s="395" t="s">
        <v>19068</v>
      </c>
      <c r="D4514"/>
      <c r="E4514"/>
      <c r="F4514"/>
      <c r="G4514"/>
      <c r="H4514"/>
      <c r="I4514"/>
      <c r="J4514"/>
      <c r="K4514"/>
      <c r="L4514"/>
      <c r="M4514"/>
      <c r="N4514" t="s">
        <v>8278</v>
      </c>
      <c r="O4514"/>
      <c r="P4514" s="401">
        <f>INDEX('Page 3 - Financial Information'!$K$16:$X$186,Y4514,X4514)</f>
        <v>133.47086956521738</v>
      </c>
      <c r="Q4514"/>
      <c r="R4514"/>
      <c r="S4514" t="s">
        <v>8482</v>
      </c>
      <c r="T4514"/>
      <c r="U4514"/>
      <c r="V4514"/>
      <c r="W4514"/>
      <c r="X4514" s="397">
        <v>7</v>
      </c>
      <c r="Y4514" s="397">
        <v>19</v>
      </c>
    </row>
    <row r="4515" spans="1:25" x14ac:dyDescent="0.25">
      <c r="A4515">
        <f>'Page 1 - General Information'!$G$12</f>
        <v>113361703</v>
      </c>
      <c r="B4515" t="str">
        <f>'Page 1 - General Information'!$G$16</f>
        <v>2532</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113361703</v>
      </c>
      <c r="B4516" t="str">
        <f>'Page 1 - General Information'!$G$16</f>
        <v>2532</v>
      </c>
      <c r="C4516" s="395" t="s">
        <v>19068</v>
      </c>
      <c r="D4516"/>
      <c r="E4516"/>
      <c r="F4516"/>
      <c r="G4516"/>
      <c r="H4516"/>
      <c r="I4516"/>
      <c r="J4516"/>
      <c r="K4516"/>
      <c r="L4516"/>
      <c r="M4516"/>
      <c r="N4516" t="s">
        <v>8278</v>
      </c>
      <c r="O4516"/>
      <c r="P4516" s="401">
        <f>INDEX('Page 3 - Financial Information'!$K$16:$X$186,Y4516,X4516)</f>
        <v>371.43777777777774</v>
      </c>
      <c r="Q4516"/>
      <c r="R4516"/>
      <c r="S4516" t="s">
        <v>8484</v>
      </c>
      <c r="T4516"/>
      <c r="U4516"/>
      <c r="V4516"/>
      <c r="W4516"/>
      <c r="X4516" s="397">
        <v>9</v>
      </c>
      <c r="Y4516" s="397">
        <v>19</v>
      </c>
    </row>
    <row r="4517" spans="1:25" x14ac:dyDescent="0.25">
      <c r="A4517">
        <f>'Page 1 - General Information'!$G$12</f>
        <v>113361703</v>
      </c>
      <c r="B4517" t="str">
        <f>'Page 1 - General Information'!$G$16</f>
        <v>2532</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113361703</v>
      </c>
      <c r="B4518" t="str">
        <f>'Page 1 - General Information'!$G$16</f>
        <v>2532</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113361703</v>
      </c>
      <c r="B4519" t="str">
        <f>'Page 1 - General Information'!$G$16</f>
        <v>2532</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113361703</v>
      </c>
      <c r="B4520" t="str">
        <f>'Page 1 - General Information'!$G$16</f>
        <v>2532</v>
      </c>
      <c r="C4520" s="395" t="s">
        <v>19068</v>
      </c>
      <c r="D4520"/>
      <c r="E4520"/>
      <c r="F4520"/>
      <c r="G4520"/>
      <c r="H4520"/>
      <c r="I4520"/>
      <c r="J4520"/>
      <c r="K4520"/>
      <c r="L4520"/>
      <c r="M4520"/>
      <c r="N4520" t="s">
        <v>8278</v>
      </c>
      <c r="O4520"/>
      <c r="P4520" s="401">
        <f>INDEX('Page 3 - Financial Information'!$K$16:$X$186,Y4520,X4520)</f>
        <v>8001.4528891278587</v>
      </c>
      <c r="Q4520"/>
      <c r="R4520"/>
      <c r="S4520" t="s">
        <v>8488</v>
      </c>
      <c r="T4520"/>
      <c r="U4520"/>
      <c r="V4520"/>
      <c r="W4520"/>
      <c r="X4520" s="397">
        <v>1</v>
      </c>
      <c r="Y4520" s="397">
        <v>20</v>
      </c>
    </row>
    <row r="4521" spans="1:25" x14ac:dyDescent="0.25">
      <c r="A4521">
        <f>'Page 1 - General Information'!$G$12</f>
        <v>113361703</v>
      </c>
      <c r="B4521" t="str">
        <f>'Page 1 - General Information'!$G$16</f>
        <v>2532</v>
      </c>
      <c r="C4521" s="395" t="s">
        <v>19068</v>
      </c>
      <c r="D4521"/>
      <c r="E4521"/>
      <c r="F4521"/>
      <c r="G4521"/>
      <c r="H4521"/>
      <c r="I4521"/>
      <c r="J4521"/>
      <c r="K4521"/>
      <c r="L4521"/>
      <c r="M4521"/>
      <c r="N4521" t="s">
        <v>8278</v>
      </c>
      <c r="O4521"/>
      <c r="P4521" s="401">
        <f>INDEX('Page 3 - Financial Information'!$K$16:$X$186,Y4521,X4521)</f>
        <v>776.93000000000006</v>
      </c>
      <c r="Q4521"/>
      <c r="R4521"/>
      <c r="S4521" t="s">
        <v>8489</v>
      </c>
      <c r="T4521"/>
      <c r="U4521"/>
      <c r="V4521"/>
      <c r="W4521"/>
      <c r="X4521" s="397">
        <v>3</v>
      </c>
      <c r="Y4521" s="397">
        <v>20</v>
      </c>
    </row>
    <row r="4522" spans="1:25" x14ac:dyDescent="0.25">
      <c r="A4522">
        <f>'Page 1 - General Information'!$G$12</f>
        <v>113361703</v>
      </c>
      <c r="B4522" t="str">
        <f>'Page 1 - General Information'!$G$16</f>
        <v>2532</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f>'Page 1 - General Information'!$G$12</f>
        <v>113361703</v>
      </c>
      <c r="B4523" t="str">
        <f>'Page 1 - General Information'!$G$16</f>
        <v>2532</v>
      </c>
      <c r="C4523" s="395" t="s">
        <v>19068</v>
      </c>
      <c r="D4523"/>
      <c r="E4523"/>
      <c r="F4523"/>
      <c r="G4523"/>
      <c r="H4523"/>
      <c r="I4523"/>
      <c r="J4523"/>
      <c r="K4523"/>
      <c r="L4523"/>
      <c r="M4523"/>
      <c r="N4523" t="s">
        <v>8278</v>
      </c>
      <c r="O4523"/>
      <c r="P4523" s="401">
        <f>INDEX('Page 3 - Financial Information'!$K$16:$X$186,Y4523,X4523)</f>
        <v>192.40083333333334</v>
      </c>
      <c r="Q4523"/>
      <c r="R4523"/>
      <c r="S4523" t="s">
        <v>8491</v>
      </c>
      <c r="T4523"/>
      <c r="U4523"/>
      <c r="V4523"/>
      <c r="W4523"/>
      <c r="X4523" s="397">
        <v>5</v>
      </c>
      <c r="Y4523" s="397">
        <v>20</v>
      </c>
    </row>
    <row r="4524" spans="1:25" x14ac:dyDescent="0.25">
      <c r="A4524">
        <f>'Page 1 - General Information'!$G$12</f>
        <v>113361703</v>
      </c>
      <c r="B4524" t="str">
        <f>'Page 1 - General Information'!$G$16</f>
        <v>2532</v>
      </c>
      <c r="C4524" s="395" t="s">
        <v>19068</v>
      </c>
      <c r="D4524"/>
      <c r="E4524"/>
      <c r="F4524"/>
      <c r="G4524"/>
      <c r="H4524"/>
      <c r="I4524"/>
      <c r="J4524"/>
      <c r="K4524"/>
      <c r="L4524"/>
      <c r="M4524"/>
      <c r="N4524" t="s">
        <v>8278</v>
      </c>
      <c r="O4524"/>
      <c r="P4524" s="401">
        <f>INDEX('Page 3 - Financial Information'!$K$16:$X$186,Y4524,X4524)</f>
        <v>3519.4496146713373</v>
      </c>
      <c r="Q4524"/>
      <c r="R4524"/>
      <c r="S4524" t="s">
        <v>8492</v>
      </c>
      <c r="T4524"/>
      <c r="U4524"/>
      <c r="V4524"/>
      <c r="W4524"/>
      <c r="X4524" s="397">
        <v>6</v>
      </c>
      <c r="Y4524" s="397">
        <v>20</v>
      </c>
    </row>
    <row r="4525" spans="1:25" x14ac:dyDescent="0.25">
      <c r="A4525">
        <f>'Page 1 - General Information'!$G$12</f>
        <v>113361703</v>
      </c>
      <c r="B4525" t="str">
        <f>'Page 1 - General Information'!$G$16</f>
        <v>2532</v>
      </c>
      <c r="C4525" s="395" t="s">
        <v>19068</v>
      </c>
      <c r="D4525"/>
      <c r="E4525"/>
      <c r="F4525"/>
      <c r="G4525"/>
      <c r="H4525"/>
      <c r="I4525"/>
      <c r="J4525"/>
      <c r="K4525"/>
      <c r="L4525"/>
      <c r="M4525"/>
      <c r="N4525" t="s">
        <v>8278</v>
      </c>
      <c r="O4525"/>
      <c r="P4525" s="401">
        <f>INDEX('Page 3 - Financial Information'!$K$16:$X$186,Y4525,X4525)</f>
        <v>779.71275362318852</v>
      </c>
      <c r="Q4525"/>
      <c r="R4525"/>
      <c r="S4525" t="s">
        <v>8493</v>
      </c>
      <c r="T4525"/>
      <c r="U4525"/>
      <c r="V4525"/>
      <c r="W4525"/>
      <c r="X4525" s="397">
        <v>7</v>
      </c>
      <c r="Y4525" s="397">
        <v>20</v>
      </c>
    </row>
    <row r="4526" spans="1:25" x14ac:dyDescent="0.25">
      <c r="A4526">
        <f>'Page 1 - General Information'!$G$12</f>
        <v>113361703</v>
      </c>
      <c r="B4526" t="str">
        <f>'Page 1 - General Information'!$G$16</f>
        <v>2532</v>
      </c>
      <c r="C4526" s="395" t="s">
        <v>19068</v>
      </c>
      <c r="D4526"/>
      <c r="E4526"/>
      <c r="F4526"/>
      <c r="G4526"/>
      <c r="H4526"/>
      <c r="I4526"/>
      <c r="J4526"/>
      <c r="K4526"/>
      <c r="L4526"/>
      <c r="M4526"/>
      <c r="N4526" t="s">
        <v>8278</v>
      </c>
      <c r="O4526"/>
      <c r="P4526" s="401">
        <f>INDEX('Page 3 - Financial Information'!$K$16:$X$186,Y4526,X4526)</f>
        <v>2732.9596874999997</v>
      </c>
      <c r="Q4526"/>
      <c r="R4526"/>
      <c r="S4526" t="s">
        <v>8494</v>
      </c>
      <c r="T4526"/>
      <c r="U4526"/>
      <c r="V4526"/>
      <c r="W4526"/>
      <c r="X4526" s="397">
        <v>8</v>
      </c>
      <c r="Y4526" s="397">
        <v>20</v>
      </c>
    </row>
    <row r="4527" spans="1:25" x14ac:dyDescent="0.25">
      <c r="A4527">
        <f>'Page 1 - General Information'!$G$12</f>
        <v>113361703</v>
      </c>
      <c r="B4527" t="str">
        <f>'Page 1 - General Information'!$G$16</f>
        <v>2532</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113361703</v>
      </c>
      <c r="B4528" t="str">
        <f>'Page 1 - General Information'!$G$16</f>
        <v>2532</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113361703</v>
      </c>
      <c r="B4529" t="str">
        <f>'Page 1 - General Information'!$G$16</f>
        <v>2532</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113361703</v>
      </c>
      <c r="B4530" t="str">
        <f>'Page 1 - General Information'!$G$16</f>
        <v>2532</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113361703</v>
      </c>
      <c r="B4531" t="str">
        <f>'Page 1 - General Information'!$G$16</f>
        <v>2532</v>
      </c>
      <c r="C4531" s="395" t="s">
        <v>19068</v>
      </c>
      <c r="D4531"/>
      <c r="E4531"/>
      <c r="F4531"/>
      <c r="G4531"/>
      <c r="H4531"/>
      <c r="I4531"/>
      <c r="J4531"/>
      <c r="K4531"/>
      <c r="L4531"/>
      <c r="M4531"/>
      <c r="N4531" t="s">
        <v>8278</v>
      </c>
      <c r="O4531"/>
      <c r="P4531" s="401">
        <f>INDEX('Page 3 - Financial Information'!$K$16:$X$186,Y4531,X4531)</f>
        <v>22944.393928154408</v>
      </c>
      <c r="Q4531"/>
      <c r="R4531"/>
      <c r="S4531" t="s">
        <v>8499</v>
      </c>
      <c r="T4531"/>
      <c r="U4531"/>
      <c r="V4531"/>
      <c r="W4531"/>
      <c r="X4531" s="397">
        <v>1</v>
      </c>
      <c r="Y4531" s="397">
        <v>21</v>
      </c>
    </row>
    <row r="4532" spans="1:25" x14ac:dyDescent="0.25">
      <c r="A4532">
        <f>'Page 1 - General Information'!$G$12</f>
        <v>113361703</v>
      </c>
      <c r="B4532" t="str">
        <f>'Page 1 - General Information'!$G$16</f>
        <v>2532</v>
      </c>
      <c r="C4532" s="395" t="s">
        <v>19068</v>
      </c>
      <c r="D4532"/>
      <c r="E4532"/>
      <c r="F4532"/>
      <c r="G4532"/>
      <c r="H4532"/>
      <c r="I4532"/>
      <c r="J4532"/>
      <c r="K4532"/>
      <c r="L4532"/>
      <c r="M4532"/>
      <c r="N4532" t="s">
        <v>8278</v>
      </c>
      <c r="O4532"/>
      <c r="P4532" s="401">
        <f>INDEX('Page 3 - Financial Information'!$K$16:$X$186,Y4532,X4532)</f>
        <v>1127.7889855072465</v>
      </c>
      <c r="Q4532"/>
      <c r="R4532"/>
      <c r="S4532" t="s">
        <v>8500</v>
      </c>
      <c r="T4532"/>
      <c r="U4532"/>
      <c r="V4532"/>
      <c r="W4532"/>
      <c r="X4532" s="397">
        <v>3</v>
      </c>
      <c r="Y4532" s="397">
        <v>21</v>
      </c>
    </row>
    <row r="4533" spans="1:25" x14ac:dyDescent="0.25">
      <c r="A4533">
        <f>'Page 1 - General Information'!$G$12</f>
        <v>113361703</v>
      </c>
      <c r="B4533" t="str">
        <f>'Page 1 - General Information'!$G$16</f>
        <v>2532</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f>'Page 1 - General Information'!$G$12</f>
        <v>113361703</v>
      </c>
      <c r="B4534" t="str">
        <f>'Page 1 - General Information'!$G$16</f>
        <v>2532</v>
      </c>
      <c r="C4534" s="395" t="s">
        <v>19068</v>
      </c>
      <c r="D4534"/>
      <c r="E4534"/>
      <c r="F4534"/>
      <c r="G4534"/>
      <c r="H4534"/>
      <c r="I4534"/>
      <c r="J4534"/>
      <c r="K4534"/>
      <c r="L4534"/>
      <c r="M4534"/>
      <c r="N4534" t="s">
        <v>8278</v>
      </c>
      <c r="O4534"/>
      <c r="P4534" s="401">
        <f>INDEX('Page 3 - Financial Information'!$K$16:$X$186,Y4534,X4534)</f>
        <v>1636.3223188405798</v>
      </c>
      <c r="Q4534"/>
      <c r="R4534"/>
      <c r="S4534" t="s">
        <v>8502</v>
      </c>
      <c r="T4534"/>
      <c r="U4534"/>
      <c r="V4534"/>
      <c r="W4534"/>
      <c r="X4534" s="397">
        <v>5</v>
      </c>
      <c r="Y4534" s="397">
        <v>21</v>
      </c>
    </row>
    <row r="4535" spans="1:25" x14ac:dyDescent="0.25">
      <c r="A4535">
        <f>'Page 1 - General Information'!$G$12</f>
        <v>113361703</v>
      </c>
      <c r="B4535" t="str">
        <f>'Page 1 - General Information'!$G$16</f>
        <v>2532</v>
      </c>
      <c r="C4535" s="395" t="s">
        <v>19068</v>
      </c>
      <c r="D4535"/>
      <c r="E4535"/>
      <c r="F4535"/>
      <c r="G4535"/>
      <c r="H4535"/>
      <c r="I4535"/>
      <c r="J4535"/>
      <c r="K4535"/>
      <c r="L4535"/>
      <c r="M4535"/>
      <c r="N4535" t="s">
        <v>8278</v>
      </c>
      <c r="O4535"/>
      <c r="P4535" s="401">
        <f>INDEX('Page 3 - Financial Information'!$K$16:$X$186,Y4535,X4535)</f>
        <v>4022.2281310529575</v>
      </c>
      <c r="Q4535"/>
      <c r="R4535"/>
      <c r="S4535" t="s">
        <v>8503</v>
      </c>
      <c r="T4535"/>
      <c r="U4535"/>
      <c r="V4535"/>
      <c r="W4535"/>
      <c r="X4535" s="397">
        <v>6</v>
      </c>
      <c r="Y4535" s="397">
        <v>21</v>
      </c>
    </row>
    <row r="4536" spans="1:25" x14ac:dyDescent="0.25">
      <c r="A4536">
        <f>'Page 1 - General Information'!$G$12</f>
        <v>113361703</v>
      </c>
      <c r="B4536" t="str">
        <f>'Page 1 - General Information'!$G$16</f>
        <v>2532</v>
      </c>
      <c r="C4536" s="395" t="s">
        <v>19068</v>
      </c>
      <c r="D4536"/>
      <c r="E4536"/>
      <c r="F4536"/>
      <c r="G4536"/>
      <c r="H4536"/>
      <c r="I4536"/>
      <c r="J4536"/>
      <c r="K4536"/>
      <c r="L4536"/>
      <c r="M4536"/>
      <c r="N4536" t="s">
        <v>8278</v>
      </c>
      <c r="O4536"/>
      <c r="P4536" s="401">
        <f>INDEX('Page 3 - Financial Information'!$K$16:$X$186,Y4536,X4536)</f>
        <v>3732.2701449275364</v>
      </c>
      <c r="Q4536"/>
      <c r="R4536"/>
      <c r="S4536" t="s">
        <v>8504</v>
      </c>
      <c r="T4536"/>
      <c r="U4536"/>
      <c r="V4536"/>
      <c r="W4536"/>
      <c r="X4536" s="397">
        <v>7</v>
      </c>
      <c r="Y4536" s="397">
        <v>21</v>
      </c>
    </row>
    <row r="4537" spans="1:25" x14ac:dyDescent="0.25">
      <c r="A4537">
        <f>'Page 1 - General Information'!$G$12</f>
        <v>113361703</v>
      </c>
      <c r="B4537" t="str">
        <f>'Page 1 - General Information'!$G$16</f>
        <v>2532</v>
      </c>
      <c r="C4537" s="395" t="s">
        <v>19068</v>
      </c>
      <c r="D4537"/>
      <c r="E4537"/>
      <c r="F4537"/>
      <c r="G4537"/>
      <c r="H4537"/>
      <c r="I4537"/>
      <c r="J4537"/>
      <c r="K4537"/>
      <c r="L4537"/>
      <c r="M4537"/>
      <c r="N4537" t="s">
        <v>8278</v>
      </c>
      <c r="O4537"/>
      <c r="P4537" s="401">
        <f>INDEX('Page 3 - Financial Information'!$K$16:$X$186,Y4537,X4537)</f>
        <v>12425.784347826089</v>
      </c>
      <c r="Q4537"/>
      <c r="R4537"/>
      <c r="S4537" t="s">
        <v>8505</v>
      </c>
      <c r="T4537"/>
      <c r="U4537"/>
      <c r="V4537"/>
      <c r="W4537"/>
      <c r="X4537" s="397">
        <v>8</v>
      </c>
      <c r="Y4537" s="397">
        <v>21</v>
      </c>
    </row>
    <row r="4538" spans="1:25" x14ac:dyDescent="0.25">
      <c r="A4538">
        <f>'Page 1 - General Information'!$G$12</f>
        <v>113361703</v>
      </c>
      <c r="B4538" t="str">
        <f>'Page 1 - General Information'!$G$16</f>
        <v>2532</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113361703</v>
      </c>
      <c r="B4539" t="str">
        <f>'Page 1 - General Information'!$G$16</f>
        <v>2532</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113361703</v>
      </c>
      <c r="B4540" t="str">
        <f>'Page 1 - General Information'!$G$16</f>
        <v>2532</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113361703</v>
      </c>
      <c r="B4541" t="str">
        <f>'Page 1 - General Information'!$G$16</f>
        <v>2532</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113361703</v>
      </c>
      <c r="B4542" t="str">
        <f>'Page 1 - General Information'!$G$16</f>
        <v>2532</v>
      </c>
      <c r="C4542" s="395" t="s">
        <v>19068</v>
      </c>
      <c r="D4542"/>
      <c r="E4542"/>
      <c r="F4542"/>
      <c r="G4542"/>
      <c r="H4542"/>
      <c r="I4542"/>
      <c r="J4542"/>
      <c r="K4542"/>
      <c r="L4542"/>
      <c r="M4542"/>
      <c r="N4542" t="s">
        <v>8278</v>
      </c>
      <c r="O4542"/>
      <c r="P4542" s="401">
        <f>INDEX('Page 3 - Financial Information'!$K$16:$X$186,Y4542,X4542)</f>
        <v>2988.4283967391311</v>
      </c>
      <c r="Q4542"/>
      <c r="R4542"/>
      <c r="S4542" t="s">
        <v>8510</v>
      </c>
      <c r="T4542"/>
      <c r="U4542"/>
      <c r="V4542"/>
      <c r="W4542"/>
      <c r="X4542" s="397">
        <v>1</v>
      </c>
      <c r="Y4542" s="397">
        <v>22</v>
      </c>
    </row>
    <row r="4543" spans="1:25" x14ac:dyDescent="0.25">
      <c r="A4543">
        <f>'Page 1 - General Information'!$G$12</f>
        <v>113361703</v>
      </c>
      <c r="B4543" t="str">
        <f>'Page 1 - General Information'!$G$16</f>
        <v>2532</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f>'Page 1 - General Information'!$G$12</f>
        <v>113361703</v>
      </c>
      <c r="B4544" t="str">
        <f>'Page 1 - General Information'!$G$16</f>
        <v>2532</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f>'Page 1 - General Information'!$G$12</f>
        <v>113361703</v>
      </c>
      <c r="B4545" t="str">
        <f>'Page 1 - General Information'!$G$16</f>
        <v>2532</v>
      </c>
      <c r="C4545" s="395" t="s">
        <v>19068</v>
      </c>
      <c r="D4545"/>
      <c r="E4545"/>
      <c r="F4545"/>
      <c r="G4545"/>
      <c r="H4545"/>
      <c r="I4545"/>
      <c r="J4545"/>
      <c r="K4545"/>
      <c r="L4545"/>
      <c r="M4545"/>
      <c r="N4545" t="s">
        <v>8278</v>
      </c>
      <c r="O4545"/>
      <c r="P4545" s="401">
        <f>INDEX('Page 3 - Financial Information'!$K$16:$X$186,Y4545,X4545)</f>
        <v>89.583333333333343</v>
      </c>
      <c r="Q4545"/>
      <c r="R4545"/>
      <c r="S4545" t="s">
        <v>8513</v>
      </c>
      <c r="T4545"/>
      <c r="U4545"/>
      <c r="V4545"/>
      <c r="W4545"/>
      <c r="X4545" s="397">
        <v>5</v>
      </c>
      <c r="Y4545" s="397">
        <v>22</v>
      </c>
    </row>
    <row r="4546" spans="1:25" x14ac:dyDescent="0.25">
      <c r="A4546">
        <f>'Page 1 - General Information'!$G$12</f>
        <v>113361703</v>
      </c>
      <c r="B4546" t="str">
        <f>'Page 1 - General Information'!$G$16</f>
        <v>2532</v>
      </c>
      <c r="C4546" s="395" t="s">
        <v>19068</v>
      </c>
      <c r="D4546"/>
      <c r="E4546"/>
      <c r="F4546"/>
      <c r="G4546"/>
      <c r="H4546"/>
      <c r="I4546"/>
      <c r="J4546"/>
      <c r="K4546"/>
      <c r="L4546"/>
      <c r="M4546"/>
      <c r="N4546" t="s">
        <v>8278</v>
      </c>
      <c r="O4546"/>
      <c r="P4546" s="401">
        <f>INDEX('Page 3 - Financial Information'!$K$16:$X$186,Y4546,X4546)</f>
        <v>164.60434782608695</v>
      </c>
      <c r="Q4546"/>
      <c r="R4546"/>
      <c r="S4546" t="s">
        <v>8514</v>
      </c>
      <c r="T4546"/>
      <c r="U4546"/>
      <c r="V4546"/>
      <c r="W4546"/>
      <c r="X4546" s="397">
        <v>6</v>
      </c>
      <c r="Y4546" s="397">
        <v>22</v>
      </c>
    </row>
    <row r="4547" spans="1:25" x14ac:dyDescent="0.25">
      <c r="A4547">
        <f>'Page 1 - General Information'!$G$12</f>
        <v>113361703</v>
      </c>
      <c r="B4547" t="str">
        <f>'Page 1 - General Information'!$G$16</f>
        <v>2532</v>
      </c>
      <c r="C4547" s="395" t="s">
        <v>19068</v>
      </c>
      <c r="D4547"/>
      <c r="E4547"/>
      <c r="F4547"/>
      <c r="G4547"/>
      <c r="H4547"/>
      <c r="I4547"/>
      <c r="J4547"/>
      <c r="K4547"/>
      <c r="L4547"/>
      <c r="M4547"/>
      <c r="N4547" t="s">
        <v>8278</v>
      </c>
      <c r="O4547"/>
      <c r="P4547" s="401">
        <f>INDEX('Page 3 - Financial Information'!$K$16:$X$186,Y4547,X4547)</f>
        <v>146.17717391304348</v>
      </c>
      <c r="Q4547"/>
      <c r="R4547"/>
      <c r="S4547" t="s">
        <v>8515</v>
      </c>
      <c r="T4547"/>
      <c r="U4547"/>
      <c r="V4547"/>
      <c r="W4547"/>
      <c r="X4547" s="397">
        <v>7</v>
      </c>
      <c r="Y4547" s="397">
        <v>22</v>
      </c>
    </row>
    <row r="4548" spans="1:25" x14ac:dyDescent="0.25">
      <c r="A4548">
        <f>'Page 1 - General Information'!$G$12</f>
        <v>113361703</v>
      </c>
      <c r="B4548" t="str">
        <f>'Page 1 - General Information'!$G$16</f>
        <v>2532</v>
      </c>
      <c r="C4548" s="395" t="s">
        <v>19068</v>
      </c>
      <c r="D4548"/>
      <c r="E4548"/>
      <c r="F4548"/>
      <c r="G4548"/>
      <c r="H4548"/>
      <c r="I4548"/>
      <c r="J4548"/>
      <c r="K4548"/>
      <c r="L4548"/>
      <c r="M4548"/>
      <c r="N4548" t="s">
        <v>8278</v>
      </c>
      <c r="O4548"/>
      <c r="P4548" s="401">
        <f>INDEX('Page 3 - Financial Information'!$K$16:$X$186,Y4548,X4548)</f>
        <v>2588.0635416666673</v>
      </c>
      <c r="Q4548"/>
      <c r="R4548"/>
      <c r="S4548" t="s">
        <v>8516</v>
      </c>
      <c r="T4548"/>
      <c r="U4548"/>
      <c r="V4548"/>
      <c r="W4548"/>
      <c r="X4548" s="397">
        <v>8</v>
      </c>
      <c r="Y4548" s="397">
        <v>22</v>
      </c>
    </row>
    <row r="4549" spans="1:25" x14ac:dyDescent="0.25">
      <c r="A4549">
        <f>'Page 1 - General Information'!$G$12</f>
        <v>113361703</v>
      </c>
      <c r="B4549" t="str">
        <f>'Page 1 - General Information'!$G$16</f>
        <v>2532</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113361703</v>
      </c>
      <c r="B4550" t="str">
        <f>'Page 1 - General Information'!$G$16</f>
        <v>2532</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113361703</v>
      </c>
      <c r="B4551" t="str">
        <f>'Page 1 - General Information'!$G$16</f>
        <v>2532</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113361703</v>
      </c>
      <c r="B4552" t="str">
        <f>'Page 1 - General Information'!$G$16</f>
        <v>2532</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113361703</v>
      </c>
      <c r="B4553" t="str">
        <f>'Page 1 - General Information'!$G$16</f>
        <v>2532</v>
      </c>
      <c r="C4553" s="395" t="s">
        <v>19068</v>
      </c>
      <c r="D4553"/>
      <c r="E4553"/>
      <c r="F4553"/>
      <c r="G4553"/>
      <c r="H4553"/>
      <c r="I4553"/>
      <c r="J4553"/>
      <c r="K4553"/>
      <c r="L4553"/>
      <c r="M4553"/>
      <c r="N4553" t="s">
        <v>8278</v>
      </c>
      <c r="O4553"/>
      <c r="P4553" s="401">
        <f>INDEX('Page 3 - Financial Information'!$K$16:$X$186,Y4553,X4553)</f>
        <v>8355.1731577862847</v>
      </c>
      <c r="Q4553"/>
      <c r="R4553"/>
      <c r="S4553" t="s">
        <v>8521</v>
      </c>
      <c r="T4553"/>
      <c r="U4553"/>
      <c r="V4553"/>
      <c r="W4553"/>
      <c r="X4553" s="397">
        <v>1</v>
      </c>
      <c r="Y4553" s="397">
        <v>23</v>
      </c>
    </row>
    <row r="4554" spans="1:25" x14ac:dyDescent="0.25">
      <c r="A4554">
        <f>'Page 1 - General Information'!$G$12</f>
        <v>113361703</v>
      </c>
      <c r="B4554" t="str">
        <f>'Page 1 - General Information'!$G$16</f>
        <v>2532</v>
      </c>
      <c r="C4554" s="395" t="s">
        <v>19068</v>
      </c>
      <c r="D4554"/>
      <c r="E4554"/>
      <c r="F4554"/>
      <c r="G4554"/>
      <c r="H4554"/>
      <c r="I4554"/>
      <c r="J4554"/>
      <c r="K4554"/>
      <c r="L4554"/>
      <c r="M4554"/>
      <c r="N4554" t="s">
        <v>8278</v>
      </c>
      <c r="O4554"/>
      <c r="P4554" s="401">
        <f>INDEX('Page 3 - Financial Information'!$K$16:$X$186,Y4554,X4554)</f>
        <v>1197.8115789473684</v>
      </c>
      <c r="Q4554"/>
      <c r="R4554"/>
      <c r="S4554" t="s">
        <v>8522</v>
      </c>
      <c r="T4554"/>
      <c r="U4554"/>
      <c r="V4554"/>
      <c r="W4554"/>
      <c r="X4554" s="397">
        <v>3</v>
      </c>
      <c r="Y4554" s="397">
        <v>23</v>
      </c>
    </row>
    <row r="4555" spans="1:25" x14ac:dyDescent="0.25">
      <c r="A4555">
        <f>'Page 1 - General Information'!$G$12</f>
        <v>113361703</v>
      </c>
      <c r="B4555" t="str">
        <f>'Page 1 - General Information'!$G$16</f>
        <v>2532</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113361703</v>
      </c>
      <c r="B4556" t="str">
        <f>'Page 1 - General Information'!$G$16</f>
        <v>2532</v>
      </c>
      <c r="C4556" s="395" t="s">
        <v>19068</v>
      </c>
      <c r="D4556"/>
      <c r="E4556"/>
      <c r="F4556"/>
      <c r="G4556"/>
      <c r="H4556"/>
      <c r="I4556"/>
      <c r="J4556"/>
      <c r="K4556"/>
      <c r="L4556"/>
      <c r="M4556"/>
      <c r="N4556" t="s">
        <v>8278</v>
      </c>
      <c r="O4556"/>
      <c r="P4556" s="401">
        <f>INDEX('Page 3 - Financial Information'!$K$16:$X$186,Y4556,X4556)</f>
        <v>365.6115789473684</v>
      </c>
      <c r="Q4556"/>
      <c r="R4556"/>
      <c r="S4556" t="s">
        <v>8524</v>
      </c>
      <c r="T4556"/>
      <c r="U4556"/>
      <c r="V4556"/>
      <c r="W4556"/>
      <c r="X4556" s="397">
        <v>5</v>
      </c>
      <c r="Y4556" s="397">
        <v>23</v>
      </c>
    </row>
    <row r="4557" spans="1:25" x14ac:dyDescent="0.25">
      <c r="A4557">
        <f>'Page 1 - General Information'!$G$12</f>
        <v>113361703</v>
      </c>
      <c r="B4557" t="str">
        <f>'Page 1 - General Information'!$G$16</f>
        <v>2532</v>
      </c>
      <c r="C4557" s="395" t="s">
        <v>19068</v>
      </c>
      <c r="D4557"/>
      <c r="E4557"/>
      <c r="F4557"/>
      <c r="G4557"/>
      <c r="H4557"/>
      <c r="I4557"/>
      <c r="J4557"/>
      <c r="K4557"/>
      <c r="L4557"/>
      <c r="M4557"/>
      <c r="N4557" t="s">
        <v>8278</v>
      </c>
      <c r="O4557"/>
      <c r="P4557" s="401">
        <f>INDEX('Page 3 - Financial Information'!$K$16:$X$186,Y4557,X4557)</f>
        <v>3016.6710982897175</v>
      </c>
      <c r="Q4557"/>
      <c r="R4557"/>
      <c r="S4557" t="s">
        <v>8525</v>
      </c>
      <c r="T4557"/>
      <c r="U4557"/>
      <c r="V4557"/>
      <c r="W4557"/>
      <c r="X4557" s="397">
        <v>6</v>
      </c>
      <c r="Y4557" s="397">
        <v>23</v>
      </c>
    </row>
    <row r="4558" spans="1:25" x14ac:dyDescent="0.25">
      <c r="A4558">
        <f>'Page 1 - General Information'!$G$12</f>
        <v>113361703</v>
      </c>
      <c r="B4558" t="str">
        <f>'Page 1 - General Information'!$G$16</f>
        <v>2532</v>
      </c>
      <c r="C4558" s="395" t="s">
        <v>19068</v>
      </c>
      <c r="D4558"/>
      <c r="E4558"/>
      <c r="F4558"/>
      <c r="G4558"/>
      <c r="H4558"/>
      <c r="I4558"/>
      <c r="J4558"/>
      <c r="K4558"/>
      <c r="L4558"/>
      <c r="M4558"/>
      <c r="N4558" t="s">
        <v>8278</v>
      </c>
      <c r="O4558"/>
      <c r="P4558" s="401">
        <f>INDEX('Page 3 - Financial Information'!$K$16:$X$186,Y4558,X4558)</f>
        <v>1681.6410068649884</v>
      </c>
      <c r="Q4558"/>
      <c r="R4558"/>
      <c r="S4558" t="s">
        <v>8526</v>
      </c>
      <c r="T4558"/>
      <c r="U4558"/>
      <c r="V4558"/>
      <c r="W4558"/>
      <c r="X4558" s="397">
        <v>7</v>
      </c>
      <c r="Y4558" s="397">
        <v>23</v>
      </c>
    </row>
    <row r="4559" spans="1:25" x14ac:dyDescent="0.25">
      <c r="A4559">
        <f>'Page 1 - General Information'!$G$12</f>
        <v>113361703</v>
      </c>
      <c r="B4559" t="str">
        <f>'Page 1 - General Information'!$G$16</f>
        <v>2532</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113361703</v>
      </c>
      <c r="B4560" t="str">
        <f>'Page 1 - General Information'!$G$16</f>
        <v>2532</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113361703</v>
      </c>
      <c r="B4561" t="str">
        <f>'Page 1 - General Information'!$G$16</f>
        <v>2532</v>
      </c>
      <c r="C4561" s="395" t="s">
        <v>19068</v>
      </c>
      <c r="D4561"/>
      <c r="E4561"/>
      <c r="F4561"/>
      <c r="G4561"/>
      <c r="H4561"/>
      <c r="I4561"/>
      <c r="J4561"/>
      <c r="K4561"/>
      <c r="L4561"/>
      <c r="M4561"/>
      <c r="N4561" t="s">
        <v>8278</v>
      </c>
      <c r="O4561"/>
      <c r="P4561" s="401">
        <f>INDEX('Page 3 - Financial Information'!$K$16:$X$186,Y4561,X4561)</f>
        <v>2093.4378947368423</v>
      </c>
      <c r="Q4561"/>
      <c r="R4561"/>
      <c r="S4561" t="s">
        <v>8529</v>
      </c>
      <c r="T4561"/>
      <c r="U4561"/>
      <c r="V4561"/>
      <c r="W4561"/>
      <c r="X4561" s="397">
        <v>10</v>
      </c>
      <c r="Y4561" s="397">
        <v>23</v>
      </c>
    </row>
    <row r="4562" spans="1:25" x14ac:dyDescent="0.25">
      <c r="A4562">
        <f>'Page 1 - General Information'!$G$12</f>
        <v>113361703</v>
      </c>
      <c r="B4562" t="str">
        <f>'Page 1 - General Information'!$G$16</f>
        <v>2532</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113361703</v>
      </c>
      <c r="B4563" t="str">
        <f>'Page 1 - General Information'!$G$16</f>
        <v>2532</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113361703</v>
      </c>
      <c r="B4564" t="str">
        <f>'Page 1 - General Information'!$G$16</f>
        <v>2532</v>
      </c>
      <c r="C4564" s="395" t="s">
        <v>19068</v>
      </c>
      <c r="D4564"/>
      <c r="E4564"/>
      <c r="F4564"/>
      <c r="G4564"/>
      <c r="H4564"/>
      <c r="I4564"/>
      <c r="J4564"/>
      <c r="K4564"/>
      <c r="L4564"/>
      <c r="M4564"/>
      <c r="N4564" t="s">
        <v>8278</v>
      </c>
      <c r="O4564"/>
      <c r="P4564" s="401">
        <f>INDEX('Page 3 - Financial Information'!$K$16:$X$186,Y4564,X4564)</f>
        <v>5242.2728804347826</v>
      </c>
      <c r="Q4564"/>
      <c r="R4564"/>
      <c r="S4564" t="s">
        <v>8532</v>
      </c>
      <c r="T4564"/>
      <c r="U4564"/>
      <c r="V4564"/>
      <c r="W4564"/>
      <c r="X4564" s="397">
        <v>1</v>
      </c>
      <c r="Y4564" s="397">
        <v>24</v>
      </c>
    </row>
    <row r="4565" spans="1:25" x14ac:dyDescent="0.25">
      <c r="A4565">
        <f>'Page 1 - General Information'!$G$12</f>
        <v>113361703</v>
      </c>
      <c r="B4565" t="str">
        <f>'Page 1 - General Information'!$G$16</f>
        <v>2532</v>
      </c>
      <c r="C4565" s="395" t="s">
        <v>19068</v>
      </c>
      <c r="D4565"/>
      <c r="E4565"/>
      <c r="F4565"/>
      <c r="G4565"/>
      <c r="H4565"/>
      <c r="I4565"/>
      <c r="J4565"/>
      <c r="K4565"/>
      <c r="L4565"/>
      <c r="M4565"/>
      <c r="N4565" t="s">
        <v>8278</v>
      </c>
      <c r="O4565"/>
      <c r="P4565" s="401">
        <f>INDEX('Page 3 - Financial Information'!$K$16:$X$186,Y4565,X4565)</f>
        <v>464.58749999999998</v>
      </c>
      <c r="Q4565"/>
      <c r="R4565"/>
      <c r="S4565" t="s">
        <v>8533</v>
      </c>
      <c r="T4565"/>
      <c r="U4565"/>
      <c r="V4565"/>
      <c r="W4565"/>
      <c r="X4565" s="397">
        <v>3</v>
      </c>
      <c r="Y4565" s="397">
        <v>24</v>
      </c>
    </row>
    <row r="4566" spans="1:25" x14ac:dyDescent="0.25">
      <c r="A4566">
        <f>'Page 1 - General Information'!$G$12</f>
        <v>113361703</v>
      </c>
      <c r="B4566" t="str">
        <f>'Page 1 - General Information'!$G$16</f>
        <v>2532</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113361703</v>
      </c>
      <c r="B4567" t="str">
        <f>'Page 1 - General Information'!$G$16</f>
        <v>2532</v>
      </c>
      <c r="C4567" s="395" t="s">
        <v>19068</v>
      </c>
      <c r="D4567"/>
      <c r="E4567"/>
      <c r="F4567"/>
      <c r="G4567"/>
      <c r="H4567"/>
      <c r="I4567"/>
      <c r="J4567"/>
      <c r="K4567"/>
      <c r="L4567"/>
      <c r="M4567"/>
      <c r="N4567" t="s">
        <v>8278</v>
      </c>
      <c r="O4567"/>
      <c r="P4567" s="401">
        <f>INDEX('Page 3 - Financial Information'!$K$16:$X$186,Y4567,X4567)</f>
        <v>1482.6000000000001</v>
      </c>
      <c r="Q4567"/>
      <c r="R4567"/>
      <c r="S4567" t="s">
        <v>8535</v>
      </c>
      <c r="T4567"/>
      <c r="U4567"/>
      <c r="V4567"/>
      <c r="W4567"/>
      <c r="X4567" s="397">
        <v>5</v>
      </c>
      <c r="Y4567" s="397">
        <v>24</v>
      </c>
    </row>
    <row r="4568" spans="1:25" x14ac:dyDescent="0.25">
      <c r="A4568">
        <f>'Page 1 - General Information'!$G$12</f>
        <v>113361703</v>
      </c>
      <c r="B4568" t="str">
        <f>'Page 1 - General Information'!$G$16</f>
        <v>2532</v>
      </c>
      <c r="C4568" s="395" t="s">
        <v>19068</v>
      </c>
      <c r="D4568"/>
      <c r="E4568"/>
      <c r="F4568"/>
      <c r="G4568"/>
      <c r="H4568"/>
      <c r="I4568"/>
      <c r="J4568"/>
      <c r="K4568"/>
      <c r="L4568"/>
      <c r="M4568"/>
      <c r="N4568" t="s">
        <v>8278</v>
      </c>
      <c r="O4568"/>
      <c r="P4568" s="401">
        <f>INDEX('Page 3 - Financial Information'!$K$16:$X$186,Y4568,X4568)</f>
        <v>230.44608695652175</v>
      </c>
      <c r="Q4568"/>
      <c r="R4568"/>
      <c r="S4568" t="s">
        <v>8536</v>
      </c>
      <c r="T4568"/>
      <c r="U4568"/>
      <c r="V4568"/>
      <c r="W4568"/>
      <c r="X4568" s="397">
        <v>6</v>
      </c>
      <c r="Y4568" s="397">
        <v>24</v>
      </c>
    </row>
    <row r="4569" spans="1:25" x14ac:dyDescent="0.25">
      <c r="A4569">
        <f>'Page 1 - General Information'!$G$12</f>
        <v>113361703</v>
      </c>
      <c r="B4569" t="str">
        <f>'Page 1 - General Information'!$G$16</f>
        <v>2532</v>
      </c>
      <c r="C4569" s="395" t="s">
        <v>19068</v>
      </c>
      <c r="D4569"/>
      <c r="E4569"/>
      <c r="F4569"/>
      <c r="G4569"/>
      <c r="H4569"/>
      <c r="I4569"/>
      <c r="J4569"/>
      <c r="K4569"/>
      <c r="L4569"/>
      <c r="M4569"/>
      <c r="N4569" t="s">
        <v>8278</v>
      </c>
      <c r="O4569"/>
      <c r="P4569" s="401">
        <f>INDEX('Page 3 - Financial Information'!$K$16:$X$186,Y4569,X4569)</f>
        <v>872.60554347826087</v>
      </c>
      <c r="Q4569"/>
      <c r="R4569"/>
      <c r="S4569" t="s">
        <v>8537</v>
      </c>
      <c r="T4569"/>
      <c r="U4569"/>
      <c r="V4569"/>
      <c r="W4569"/>
      <c r="X4569" s="397">
        <v>7</v>
      </c>
      <c r="Y4569" s="397">
        <v>24</v>
      </c>
    </row>
    <row r="4570" spans="1:25" x14ac:dyDescent="0.25">
      <c r="A4570">
        <f>'Page 1 - General Information'!$G$12</f>
        <v>113361703</v>
      </c>
      <c r="B4570" t="str">
        <f>'Page 1 - General Information'!$G$16</f>
        <v>2532</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113361703</v>
      </c>
      <c r="B4571" t="str">
        <f>'Page 1 - General Information'!$G$16</f>
        <v>2532</v>
      </c>
      <c r="C4571" s="395" t="s">
        <v>19068</v>
      </c>
      <c r="D4571"/>
      <c r="E4571"/>
      <c r="F4571"/>
      <c r="G4571"/>
      <c r="H4571"/>
      <c r="I4571"/>
      <c r="J4571"/>
      <c r="K4571"/>
      <c r="L4571"/>
      <c r="M4571"/>
      <c r="N4571" t="s">
        <v>8278</v>
      </c>
      <c r="O4571"/>
      <c r="P4571" s="401">
        <f>INDEX('Page 3 - Financial Information'!$K$16:$X$186,Y4571,X4571)</f>
        <v>2192.0337500000001</v>
      </c>
      <c r="Q4571"/>
      <c r="R4571"/>
      <c r="S4571" t="s">
        <v>8539</v>
      </c>
      <c r="T4571"/>
      <c r="U4571"/>
      <c r="V4571"/>
      <c r="W4571"/>
      <c r="X4571" s="397">
        <v>9</v>
      </c>
      <c r="Y4571" s="397">
        <v>24</v>
      </c>
    </row>
    <row r="4572" spans="1:25" x14ac:dyDescent="0.25">
      <c r="A4572">
        <f>'Page 1 - General Information'!$G$12</f>
        <v>113361703</v>
      </c>
      <c r="B4572" t="str">
        <f>'Page 1 - General Information'!$G$16</f>
        <v>2532</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113361703</v>
      </c>
      <c r="B4573" t="str">
        <f>'Page 1 - General Information'!$G$16</f>
        <v>2532</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113361703</v>
      </c>
      <c r="B4574" t="str">
        <f>'Page 1 - General Information'!$G$16</f>
        <v>2532</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113361703</v>
      </c>
      <c r="B4575" t="str">
        <f>'Page 1 - General Information'!$G$16</f>
        <v>2532</v>
      </c>
      <c r="C4575" s="395" t="s">
        <v>19068</v>
      </c>
      <c r="D4575"/>
      <c r="E4575"/>
      <c r="F4575"/>
      <c r="G4575"/>
      <c r="H4575"/>
      <c r="I4575"/>
      <c r="J4575"/>
      <c r="K4575"/>
      <c r="L4575"/>
      <c r="M4575"/>
      <c r="N4575" t="s">
        <v>8278</v>
      </c>
      <c r="O4575"/>
      <c r="P4575" s="401">
        <f>INDEX('Page 3 - Financial Information'!$K$16:$X$186,Y4575,X4575)</f>
        <v>17315.985964785752</v>
      </c>
      <c r="Q4575"/>
      <c r="R4575"/>
      <c r="S4575" t="s">
        <v>8543</v>
      </c>
      <c r="T4575"/>
      <c r="U4575"/>
      <c r="V4575"/>
      <c r="W4575"/>
      <c r="X4575" s="397">
        <v>1</v>
      </c>
      <c r="Y4575" s="397">
        <v>25</v>
      </c>
    </row>
    <row r="4576" spans="1:25" x14ac:dyDescent="0.25">
      <c r="A4576">
        <f>'Page 1 - General Information'!$G$12</f>
        <v>113361703</v>
      </c>
      <c r="B4576" t="str">
        <f>'Page 1 - General Information'!$G$16</f>
        <v>2532</v>
      </c>
      <c r="C4576" s="395" t="s">
        <v>19068</v>
      </c>
      <c r="D4576"/>
      <c r="E4576"/>
      <c r="F4576"/>
      <c r="G4576"/>
      <c r="H4576"/>
      <c r="I4576"/>
      <c r="J4576"/>
      <c r="K4576"/>
      <c r="L4576"/>
      <c r="M4576"/>
      <c r="N4576" t="s">
        <v>8278</v>
      </c>
      <c r="O4576"/>
      <c r="P4576" s="401">
        <f>INDEX('Page 3 - Financial Information'!$K$16:$X$186,Y4576,X4576)</f>
        <v>1140.6573684210525</v>
      </c>
      <c r="Q4576"/>
      <c r="R4576"/>
      <c r="S4576" t="s">
        <v>8544</v>
      </c>
      <c r="T4576"/>
      <c r="U4576"/>
      <c r="V4576"/>
      <c r="W4576"/>
      <c r="X4576" s="397">
        <v>3</v>
      </c>
      <c r="Y4576" s="397">
        <v>25</v>
      </c>
    </row>
    <row r="4577" spans="1:25" x14ac:dyDescent="0.25">
      <c r="A4577">
        <f>'Page 1 - General Information'!$G$12</f>
        <v>113361703</v>
      </c>
      <c r="B4577" t="str">
        <f>'Page 1 - General Information'!$G$16</f>
        <v>2532</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f>'Page 1 - General Information'!$G$12</f>
        <v>113361703</v>
      </c>
      <c r="B4578" t="str">
        <f>'Page 1 - General Information'!$G$16</f>
        <v>2532</v>
      </c>
      <c r="C4578" s="395" t="s">
        <v>19068</v>
      </c>
      <c r="D4578"/>
      <c r="E4578"/>
      <c r="F4578"/>
      <c r="G4578"/>
      <c r="H4578"/>
      <c r="I4578"/>
      <c r="J4578"/>
      <c r="K4578"/>
      <c r="L4578"/>
      <c r="M4578"/>
      <c r="N4578" t="s">
        <v>8278</v>
      </c>
      <c r="O4578"/>
      <c r="P4578" s="401">
        <f>INDEX('Page 3 - Financial Information'!$K$16:$X$186,Y4578,X4578)</f>
        <v>755.63157894736833</v>
      </c>
      <c r="Q4578"/>
      <c r="R4578"/>
      <c r="S4578" t="s">
        <v>8546</v>
      </c>
      <c r="T4578"/>
      <c r="U4578"/>
      <c r="V4578"/>
      <c r="W4578"/>
      <c r="X4578" s="397">
        <v>5</v>
      </c>
      <c r="Y4578" s="397">
        <v>25</v>
      </c>
    </row>
    <row r="4579" spans="1:25" x14ac:dyDescent="0.25">
      <c r="A4579">
        <f>'Page 1 - General Information'!$G$12</f>
        <v>113361703</v>
      </c>
      <c r="B4579" t="str">
        <f>'Page 1 - General Information'!$G$16</f>
        <v>2532</v>
      </c>
      <c r="C4579" s="395" t="s">
        <v>19068</v>
      </c>
      <c r="D4579"/>
      <c r="E4579"/>
      <c r="F4579"/>
      <c r="G4579"/>
      <c r="H4579"/>
      <c r="I4579"/>
      <c r="J4579"/>
      <c r="K4579"/>
      <c r="L4579"/>
      <c r="M4579"/>
      <c r="N4579" t="s">
        <v>8278</v>
      </c>
      <c r="O4579"/>
      <c r="P4579" s="401">
        <f>INDEX('Page 3 - Financial Information'!$K$16:$X$186,Y4579,X4579)</f>
        <v>3519.4496146713373</v>
      </c>
      <c r="Q4579"/>
      <c r="R4579"/>
      <c r="S4579" t="s">
        <v>8547</v>
      </c>
      <c r="T4579"/>
      <c r="U4579"/>
      <c r="V4579"/>
      <c r="W4579"/>
      <c r="X4579" s="397">
        <v>6</v>
      </c>
      <c r="Y4579" s="397">
        <v>25</v>
      </c>
    </row>
    <row r="4580" spans="1:25" x14ac:dyDescent="0.25">
      <c r="A4580">
        <f>'Page 1 - General Information'!$G$12</f>
        <v>113361703</v>
      </c>
      <c r="B4580" t="str">
        <f>'Page 1 - General Information'!$G$16</f>
        <v>2532</v>
      </c>
      <c r="C4580" s="395" t="s">
        <v>19068</v>
      </c>
      <c r="D4580"/>
      <c r="E4580"/>
      <c r="F4580"/>
      <c r="G4580"/>
      <c r="H4580"/>
      <c r="I4580"/>
      <c r="J4580"/>
      <c r="K4580"/>
      <c r="L4580"/>
      <c r="M4580"/>
      <c r="N4580" t="s">
        <v>8278</v>
      </c>
      <c r="O4580"/>
      <c r="P4580" s="401">
        <f>INDEX('Page 3 - Financial Information'!$K$16:$X$186,Y4580,X4580)</f>
        <v>1123.6645080091532</v>
      </c>
      <c r="Q4580"/>
      <c r="R4580"/>
      <c r="S4580" t="s">
        <v>8548</v>
      </c>
      <c r="T4580"/>
      <c r="U4580"/>
      <c r="V4580"/>
      <c r="W4580"/>
      <c r="X4580" s="397">
        <v>7</v>
      </c>
      <c r="Y4580" s="397">
        <v>25</v>
      </c>
    </row>
    <row r="4581" spans="1:25" x14ac:dyDescent="0.25">
      <c r="A4581">
        <f>'Page 1 - General Information'!$G$12</f>
        <v>113361703</v>
      </c>
      <c r="B4581" t="str">
        <f>'Page 1 - General Information'!$G$16</f>
        <v>2532</v>
      </c>
      <c r="C4581" s="395" t="s">
        <v>19068</v>
      </c>
      <c r="D4581"/>
      <c r="E4581"/>
      <c r="F4581"/>
      <c r="G4581"/>
      <c r="H4581"/>
      <c r="I4581"/>
      <c r="J4581"/>
      <c r="K4581"/>
      <c r="L4581"/>
      <c r="M4581"/>
      <c r="N4581" t="s">
        <v>8278</v>
      </c>
      <c r="O4581"/>
      <c r="P4581" s="401">
        <f>INDEX('Page 3 - Financial Information'!$K$16:$X$186,Y4581,X4581)</f>
        <v>10776.582894736841</v>
      </c>
      <c r="Q4581"/>
      <c r="R4581"/>
      <c r="S4581" t="s">
        <v>8549</v>
      </c>
      <c r="T4581"/>
      <c r="U4581"/>
      <c r="V4581"/>
      <c r="W4581"/>
      <c r="X4581" s="397">
        <v>8</v>
      </c>
      <c r="Y4581" s="397">
        <v>25</v>
      </c>
    </row>
    <row r="4582" spans="1:25" x14ac:dyDescent="0.25">
      <c r="A4582">
        <f>'Page 1 - General Information'!$G$12</f>
        <v>113361703</v>
      </c>
      <c r="B4582" t="str">
        <f>'Page 1 - General Information'!$G$16</f>
        <v>2532</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113361703</v>
      </c>
      <c r="B4583" t="str">
        <f>'Page 1 - General Information'!$G$16</f>
        <v>2532</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113361703</v>
      </c>
      <c r="B4584" t="str">
        <f>'Page 1 - General Information'!$G$16</f>
        <v>2532</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113361703</v>
      </c>
      <c r="B4585" t="str">
        <f>'Page 1 - General Information'!$G$16</f>
        <v>2532</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113361703</v>
      </c>
      <c r="B4586" t="str">
        <f>'Page 1 - General Information'!$G$16</f>
        <v>2532</v>
      </c>
      <c r="C4586" s="395" t="s">
        <v>19068</v>
      </c>
      <c r="D4586"/>
      <c r="E4586"/>
      <c r="F4586"/>
      <c r="G4586"/>
      <c r="H4586"/>
      <c r="I4586"/>
      <c r="J4586"/>
      <c r="K4586"/>
      <c r="L4586"/>
      <c r="M4586"/>
      <c r="N4586" t="s">
        <v>8278</v>
      </c>
      <c r="O4586"/>
      <c r="P4586" s="401">
        <f>INDEX('Page 3 - Financial Information'!$K$16:$X$186,Y4586,X4586)</f>
        <v>2167.8506642512079</v>
      </c>
      <c r="Q4586"/>
      <c r="R4586"/>
      <c r="S4586" t="s">
        <v>8554</v>
      </c>
      <c r="T4586"/>
      <c r="U4586"/>
      <c r="V4586"/>
      <c r="W4586"/>
      <c r="X4586" s="397">
        <v>1</v>
      </c>
      <c r="Y4586" s="397">
        <v>26</v>
      </c>
    </row>
    <row r="4587" spans="1:25" x14ac:dyDescent="0.25">
      <c r="A4587">
        <f>'Page 1 - General Information'!$G$12</f>
        <v>113361703</v>
      </c>
      <c r="B4587" t="str">
        <f>'Page 1 - General Information'!$G$16</f>
        <v>2532</v>
      </c>
      <c r="C4587" s="395" t="s">
        <v>19068</v>
      </c>
      <c r="D4587"/>
      <c r="E4587"/>
      <c r="F4587"/>
      <c r="G4587"/>
      <c r="H4587"/>
      <c r="I4587"/>
      <c r="J4587"/>
      <c r="K4587"/>
      <c r="L4587"/>
      <c r="M4587"/>
      <c r="N4587" t="s">
        <v>8278</v>
      </c>
      <c r="O4587"/>
      <c r="P4587" s="401">
        <f>INDEX('Page 3 - Financial Information'!$K$16:$X$186,Y4587,X4587)</f>
        <v>206.9711111111111</v>
      </c>
      <c r="Q4587"/>
      <c r="R4587"/>
      <c r="S4587" t="s">
        <v>8555</v>
      </c>
      <c r="T4587"/>
      <c r="U4587"/>
      <c r="V4587"/>
      <c r="W4587"/>
      <c r="X4587" s="397">
        <v>3</v>
      </c>
      <c r="Y4587" s="397">
        <v>26</v>
      </c>
    </row>
    <row r="4588" spans="1:25" x14ac:dyDescent="0.25">
      <c r="A4588">
        <f>'Page 1 - General Information'!$G$12</f>
        <v>113361703</v>
      </c>
      <c r="B4588" t="str">
        <f>'Page 1 - General Information'!$G$16</f>
        <v>2532</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113361703</v>
      </c>
      <c r="B4589" t="str">
        <f>'Page 1 - General Information'!$G$16</f>
        <v>2532</v>
      </c>
      <c r="C4589" s="395" t="s">
        <v>19068</v>
      </c>
      <c r="D4589"/>
      <c r="E4589"/>
      <c r="F4589"/>
      <c r="G4589"/>
      <c r="H4589"/>
      <c r="I4589"/>
      <c r="J4589"/>
      <c r="K4589"/>
      <c r="L4589"/>
      <c r="M4589"/>
      <c r="N4589" t="s">
        <v>8278</v>
      </c>
      <c r="O4589"/>
      <c r="P4589" s="401">
        <f>INDEX('Page 3 - Financial Information'!$K$16:$X$186,Y4589,X4589)</f>
        <v>1</v>
      </c>
      <c r="Q4589"/>
      <c r="R4589"/>
      <c r="S4589" t="s">
        <v>8557</v>
      </c>
      <c r="T4589"/>
      <c r="U4589"/>
      <c r="V4589"/>
      <c r="W4589"/>
      <c r="X4589" s="397">
        <v>5</v>
      </c>
      <c r="Y4589" s="397">
        <v>26</v>
      </c>
    </row>
    <row r="4590" spans="1:25" x14ac:dyDescent="0.25">
      <c r="A4590">
        <f>'Page 1 - General Information'!$G$12</f>
        <v>113361703</v>
      </c>
      <c r="B4590" t="str">
        <f>'Page 1 - General Information'!$G$16</f>
        <v>2532</v>
      </c>
      <c r="C4590" s="395" t="s">
        <v>19068</v>
      </c>
      <c r="D4590"/>
      <c r="E4590"/>
      <c r="F4590"/>
      <c r="G4590"/>
      <c r="H4590"/>
      <c r="I4590"/>
      <c r="J4590"/>
      <c r="K4590"/>
      <c r="L4590"/>
      <c r="M4590"/>
      <c r="N4590" t="s">
        <v>8278</v>
      </c>
      <c r="O4590"/>
      <c r="P4590" s="401">
        <f>INDEX('Page 3 - Financial Information'!$K$16:$X$186,Y4590,X4590)</f>
        <v>65.841739130434789</v>
      </c>
      <c r="Q4590"/>
      <c r="R4590"/>
      <c r="S4590" t="s">
        <v>8558</v>
      </c>
      <c r="T4590"/>
      <c r="U4590"/>
      <c r="V4590"/>
      <c r="W4590"/>
      <c r="X4590" s="397">
        <v>6</v>
      </c>
      <c r="Y4590" s="397">
        <v>26</v>
      </c>
    </row>
    <row r="4591" spans="1:25" x14ac:dyDescent="0.25">
      <c r="A4591">
        <f>'Page 1 - General Information'!$G$12</f>
        <v>113361703</v>
      </c>
      <c r="B4591" t="str">
        <f>'Page 1 - General Information'!$G$16</f>
        <v>2532</v>
      </c>
      <c r="C4591" s="395" t="s">
        <v>19068</v>
      </c>
      <c r="D4591"/>
      <c r="E4591"/>
      <c r="F4591"/>
      <c r="G4591"/>
      <c r="H4591"/>
      <c r="I4591"/>
      <c r="J4591"/>
      <c r="K4591"/>
      <c r="L4591"/>
      <c r="M4591"/>
      <c r="N4591" t="s">
        <v>8278</v>
      </c>
      <c r="O4591"/>
      <c r="P4591" s="401">
        <f>INDEX('Page 3 - Financial Information'!$K$16:$X$186,Y4591,X4591)</f>
        <v>23.470869565217392</v>
      </c>
      <c r="Q4591"/>
      <c r="R4591"/>
      <c r="S4591" t="s">
        <v>8559</v>
      </c>
      <c r="T4591"/>
      <c r="U4591"/>
      <c r="V4591"/>
      <c r="W4591"/>
      <c r="X4591" s="397">
        <v>7</v>
      </c>
      <c r="Y4591" s="397">
        <v>26</v>
      </c>
    </row>
    <row r="4592" spans="1:25" x14ac:dyDescent="0.25">
      <c r="A4592">
        <f>'Page 1 - General Information'!$G$12</f>
        <v>113361703</v>
      </c>
      <c r="B4592" t="str">
        <f>'Page 1 - General Information'!$G$16</f>
        <v>2532</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113361703</v>
      </c>
      <c r="B4593" t="str">
        <f>'Page 1 - General Information'!$G$16</f>
        <v>2532</v>
      </c>
      <c r="C4593" s="395" t="s">
        <v>19068</v>
      </c>
      <c r="D4593"/>
      <c r="E4593"/>
      <c r="F4593"/>
      <c r="G4593"/>
      <c r="H4593"/>
      <c r="I4593"/>
      <c r="J4593"/>
      <c r="K4593"/>
      <c r="L4593"/>
      <c r="M4593"/>
      <c r="N4593" t="s">
        <v>8278</v>
      </c>
      <c r="O4593"/>
      <c r="P4593" s="401">
        <f>INDEX('Page 3 - Financial Information'!$K$16:$X$186,Y4593,X4593)</f>
        <v>1870.5669444444445</v>
      </c>
      <c r="Q4593"/>
      <c r="R4593"/>
      <c r="S4593" t="s">
        <v>8561</v>
      </c>
      <c r="T4593"/>
      <c r="U4593"/>
      <c r="V4593"/>
      <c r="W4593"/>
      <c r="X4593" s="397">
        <v>9</v>
      </c>
      <c r="Y4593" s="397">
        <v>26</v>
      </c>
    </row>
    <row r="4594" spans="1:25" x14ac:dyDescent="0.25">
      <c r="A4594">
        <f>'Page 1 - General Information'!$G$12</f>
        <v>113361703</v>
      </c>
      <c r="B4594" t="str">
        <f>'Page 1 - General Information'!$G$16</f>
        <v>2532</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113361703</v>
      </c>
      <c r="B4595" t="str">
        <f>'Page 1 - General Information'!$G$16</f>
        <v>2532</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113361703</v>
      </c>
      <c r="B4596" t="str">
        <f>'Page 1 - General Information'!$G$16</f>
        <v>2532</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113361703</v>
      </c>
      <c r="B4597" t="str">
        <f>'Page 1 - General Information'!$G$16</f>
        <v>2532</v>
      </c>
      <c r="C4597" s="395" t="s">
        <v>19068</v>
      </c>
      <c r="D4597"/>
      <c r="E4597"/>
      <c r="F4597"/>
      <c r="G4597"/>
      <c r="H4597"/>
      <c r="I4597"/>
      <c r="J4597"/>
      <c r="K4597"/>
      <c r="L4597"/>
      <c r="M4597"/>
      <c r="N4597" t="s">
        <v>8278</v>
      </c>
      <c r="O4597"/>
      <c r="P4597" s="401">
        <f>INDEX('Page 3 - Financial Information'!$K$16:$X$186,Y4597,X4597)</f>
        <v>1353.8455183946487</v>
      </c>
      <c r="Q4597"/>
      <c r="R4597"/>
      <c r="S4597" t="s">
        <v>8565</v>
      </c>
      <c r="T4597"/>
      <c r="U4597"/>
      <c r="V4597"/>
      <c r="W4597"/>
      <c r="X4597" s="397">
        <v>1</v>
      </c>
      <c r="Y4597" s="397">
        <v>27</v>
      </c>
    </row>
    <row r="4598" spans="1:25" x14ac:dyDescent="0.25">
      <c r="A4598">
        <f>'Page 1 - General Information'!$G$12</f>
        <v>113361703</v>
      </c>
      <c r="B4598" t="str">
        <f>'Page 1 - General Information'!$G$16</f>
        <v>2532</v>
      </c>
      <c r="C4598" s="395" t="s">
        <v>19068</v>
      </c>
      <c r="D4598"/>
      <c r="E4598"/>
      <c r="F4598"/>
      <c r="G4598"/>
      <c r="H4598"/>
      <c r="I4598"/>
      <c r="J4598"/>
      <c r="K4598"/>
      <c r="L4598"/>
      <c r="M4598"/>
      <c r="N4598" t="s">
        <v>8278</v>
      </c>
      <c r="O4598"/>
      <c r="P4598" s="401">
        <f>INDEX('Page 3 - Financial Information'!$K$16:$X$186,Y4598,X4598)</f>
        <v>588.97846153846149</v>
      </c>
      <c r="Q4598"/>
      <c r="R4598"/>
      <c r="S4598" t="s">
        <v>8566</v>
      </c>
      <c r="T4598"/>
      <c r="U4598"/>
      <c r="V4598"/>
      <c r="W4598"/>
      <c r="X4598" s="397">
        <v>3</v>
      </c>
      <c r="Y4598" s="397">
        <v>27</v>
      </c>
    </row>
    <row r="4599" spans="1:25" x14ac:dyDescent="0.25">
      <c r="A4599">
        <f>'Page 1 - General Information'!$G$12</f>
        <v>113361703</v>
      </c>
      <c r="B4599" t="str">
        <f>'Page 1 - General Information'!$G$16</f>
        <v>2532</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113361703</v>
      </c>
      <c r="B4600" t="str">
        <f>'Page 1 - General Information'!$G$16</f>
        <v>2532</v>
      </c>
      <c r="C4600" s="395" t="s">
        <v>19068</v>
      </c>
      <c r="D4600"/>
      <c r="E4600"/>
      <c r="F4600"/>
      <c r="G4600"/>
      <c r="H4600"/>
      <c r="I4600"/>
      <c r="J4600"/>
      <c r="K4600"/>
      <c r="L4600"/>
      <c r="M4600"/>
      <c r="N4600" t="s">
        <v>8278</v>
      </c>
      <c r="O4600"/>
      <c r="P4600" s="401">
        <f>INDEX('Page 3 - Financial Information'!$K$16:$X$186,Y4600,X4600)</f>
        <v>496.9292307692308</v>
      </c>
      <c r="Q4600"/>
      <c r="R4600"/>
      <c r="S4600" t="s">
        <v>8568</v>
      </c>
      <c r="T4600"/>
      <c r="U4600"/>
      <c r="V4600"/>
      <c r="W4600"/>
      <c r="X4600" s="397">
        <v>5</v>
      </c>
      <c r="Y4600" s="397">
        <v>27</v>
      </c>
    </row>
    <row r="4601" spans="1:25" x14ac:dyDescent="0.25">
      <c r="A4601">
        <f>'Page 1 - General Information'!$G$12</f>
        <v>113361703</v>
      </c>
      <c r="B4601" t="str">
        <f>'Page 1 - General Information'!$G$16</f>
        <v>2532</v>
      </c>
      <c r="C4601" s="395" t="s">
        <v>19068</v>
      </c>
      <c r="D4601"/>
      <c r="E4601"/>
      <c r="F4601"/>
      <c r="G4601"/>
      <c r="H4601"/>
      <c r="I4601"/>
      <c r="J4601"/>
      <c r="K4601"/>
      <c r="L4601"/>
      <c r="M4601"/>
      <c r="N4601" t="s">
        <v>8278</v>
      </c>
      <c r="O4601"/>
      <c r="P4601" s="401">
        <f>INDEX('Page 3 - Financial Information'!$K$16:$X$186,Y4601,X4601)</f>
        <v>197.52521739130435</v>
      </c>
      <c r="Q4601"/>
      <c r="R4601"/>
      <c r="S4601" t="s">
        <v>8569</v>
      </c>
      <c r="T4601"/>
      <c r="U4601"/>
      <c r="V4601"/>
      <c r="W4601"/>
      <c r="X4601" s="397">
        <v>6</v>
      </c>
      <c r="Y4601" s="397">
        <v>27</v>
      </c>
    </row>
    <row r="4602" spans="1:25" x14ac:dyDescent="0.25">
      <c r="A4602">
        <f>'Page 1 - General Information'!$G$12</f>
        <v>113361703</v>
      </c>
      <c r="B4602" t="str">
        <f>'Page 1 - General Information'!$G$16</f>
        <v>2532</v>
      </c>
      <c r="C4602" s="395" t="s">
        <v>19068</v>
      </c>
      <c r="D4602"/>
      <c r="E4602"/>
      <c r="F4602"/>
      <c r="G4602"/>
      <c r="H4602"/>
      <c r="I4602"/>
      <c r="J4602"/>
      <c r="K4602"/>
      <c r="L4602"/>
      <c r="M4602"/>
      <c r="N4602" t="s">
        <v>8278</v>
      </c>
      <c r="O4602"/>
      <c r="P4602" s="401">
        <f>INDEX('Page 3 - Financial Information'!$K$16:$X$186,Y4602,X4602)</f>
        <v>70.412608695652168</v>
      </c>
      <c r="Q4602"/>
      <c r="R4602"/>
      <c r="S4602" t="s">
        <v>8570</v>
      </c>
      <c r="T4602"/>
      <c r="U4602"/>
      <c r="V4602"/>
      <c r="W4602"/>
      <c r="X4602" s="397">
        <v>7</v>
      </c>
      <c r="Y4602" s="397">
        <v>27</v>
      </c>
    </row>
    <row r="4603" spans="1:25" x14ac:dyDescent="0.25">
      <c r="A4603">
        <f>'Page 1 - General Information'!$G$12</f>
        <v>113361703</v>
      </c>
      <c r="B4603" t="str">
        <f>'Page 1 - General Information'!$G$16</f>
        <v>2532</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113361703</v>
      </c>
      <c r="B4604" t="str">
        <f>'Page 1 - General Information'!$G$16</f>
        <v>2532</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113361703</v>
      </c>
      <c r="B4605" t="str">
        <f>'Page 1 - General Information'!$G$16</f>
        <v>2532</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113361703</v>
      </c>
      <c r="B4606" t="str">
        <f>'Page 1 - General Information'!$G$16</f>
        <v>2532</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113361703</v>
      </c>
      <c r="B4607" t="str">
        <f>'Page 1 - General Information'!$G$16</f>
        <v>2532</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113361703</v>
      </c>
      <c r="B4608" t="str">
        <f>'Page 1 - General Information'!$G$16</f>
        <v>2532</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113361703</v>
      </c>
      <c r="B4609" t="str">
        <f>'Page 1 - General Information'!$G$16</f>
        <v>2532</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113361703</v>
      </c>
      <c r="B4610" t="str">
        <f>'Page 1 - General Information'!$G$16</f>
        <v>2532</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113361703</v>
      </c>
      <c r="B4611" t="str">
        <f>'Page 1 - General Information'!$G$16</f>
        <v>2532</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113361703</v>
      </c>
      <c r="B4612" t="str">
        <f>'Page 1 - General Information'!$G$16</f>
        <v>2532</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113361703</v>
      </c>
      <c r="B4613" t="str">
        <f>'Page 1 - General Information'!$G$16</f>
        <v>2532</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113361703</v>
      </c>
      <c r="B4614" t="str">
        <f>'Page 1 - General Information'!$G$16</f>
        <v>2532</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113361703</v>
      </c>
      <c r="B4615" t="str">
        <f>'Page 1 - General Information'!$G$16</f>
        <v>2532</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113361703</v>
      </c>
      <c r="B4616" t="str">
        <f>'Page 1 - General Information'!$G$16</f>
        <v>2532</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113361703</v>
      </c>
      <c r="B4617" t="str">
        <f>'Page 1 - General Information'!$G$16</f>
        <v>2532</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113361703</v>
      </c>
      <c r="B4618" t="str">
        <f>'Page 1 - General Information'!$G$16</f>
        <v>2532</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113361703</v>
      </c>
      <c r="B4619" t="str">
        <f>'Page 1 - General Information'!$G$16</f>
        <v>2532</v>
      </c>
      <c r="C4619" s="395" t="s">
        <v>19068</v>
      </c>
      <c r="D4619"/>
      <c r="E4619"/>
      <c r="F4619"/>
      <c r="G4619"/>
      <c r="H4619"/>
      <c r="I4619"/>
      <c r="J4619"/>
      <c r="K4619"/>
      <c r="L4619"/>
      <c r="M4619"/>
      <c r="N4619" t="s">
        <v>8278</v>
      </c>
      <c r="O4619"/>
      <c r="P4619" s="401">
        <f>INDEX('Page 3 - Financial Information'!$K$16:$X$186,Y4619,X4619)</f>
        <v>17339.182770848183</v>
      </c>
      <c r="Q4619"/>
      <c r="R4619"/>
      <c r="S4619" t="s">
        <v>8587</v>
      </c>
      <c r="T4619"/>
      <c r="U4619"/>
      <c r="V4619"/>
      <c r="W4619"/>
      <c r="X4619" s="397">
        <v>1</v>
      </c>
      <c r="Y4619" s="397">
        <v>29</v>
      </c>
    </row>
    <row r="4620" spans="1:25" x14ac:dyDescent="0.25">
      <c r="A4620">
        <f>'Page 1 - General Information'!$G$12</f>
        <v>113361703</v>
      </c>
      <c r="B4620" t="str">
        <f>'Page 1 - General Information'!$G$16</f>
        <v>2532</v>
      </c>
      <c r="C4620" s="395" t="s">
        <v>19068</v>
      </c>
      <c r="D4620"/>
      <c r="E4620"/>
      <c r="F4620"/>
      <c r="G4620"/>
      <c r="H4620"/>
      <c r="I4620"/>
      <c r="J4620"/>
      <c r="K4620"/>
      <c r="L4620"/>
      <c r="M4620"/>
      <c r="N4620" t="s">
        <v>8278</v>
      </c>
      <c r="O4620"/>
      <c r="P4620" s="401">
        <f>INDEX('Page 3 - Financial Information'!$K$16:$X$186,Y4620,X4620)</f>
        <v>2003.6722950819674</v>
      </c>
      <c r="Q4620"/>
      <c r="R4620"/>
      <c r="S4620" t="s">
        <v>8588</v>
      </c>
      <c r="T4620"/>
      <c r="U4620"/>
      <c r="V4620"/>
      <c r="W4620"/>
      <c r="X4620" s="397">
        <v>3</v>
      </c>
      <c r="Y4620" s="397">
        <v>29</v>
      </c>
    </row>
    <row r="4621" spans="1:25" x14ac:dyDescent="0.25">
      <c r="A4621">
        <f>'Page 1 - General Information'!$G$12</f>
        <v>113361703</v>
      </c>
      <c r="B4621" t="str">
        <f>'Page 1 - General Information'!$G$16</f>
        <v>2532</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f>'Page 1 - General Information'!$G$12</f>
        <v>113361703</v>
      </c>
      <c r="B4622" t="str">
        <f>'Page 1 - General Information'!$G$16</f>
        <v>2532</v>
      </c>
      <c r="C4622" s="395" t="s">
        <v>19068</v>
      </c>
      <c r="D4622"/>
      <c r="E4622"/>
      <c r="F4622"/>
      <c r="G4622"/>
      <c r="H4622"/>
      <c r="I4622"/>
      <c r="J4622"/>
      <c r="K4622"/>
      <c r="L4622"/>
      <c r="M4622"/>
      <c r="N4622" t="s">
        <v>8278</v>
      </c>
      <c r="O4622"/>
      <c r="P4622" s="401">
        <f>INDEX('Page 3 - Financial Information'!$K$16:$X$186,Y4622,X4622)</f>
        <v>1655.3898360655739</v>
      </c>
      <c r="Q4622"/>
      <c r="R4622"/>
      <c r="S4622" t="s">
        <v>8590</v>
      </c>
      <c r="T4622"/>
      <c r="U4622"/>
      <c r="V4622"/>
      <c r="W4622"/>
      <c r="X4622" s="397">
        <v>5</v>
      </c>
      <c r="Y4622" s="397">
        <v>29</v>
      </c>
    </row>
    <row r="4623" spans="1:25" x14ac:dyDescent="0.25">
      <c r="A4623">
        <f>'Page 1 - General Information'!$G$12</f>
        <v>113361703</v>
      </c>
      <c r="B4623" t="str">
        <f>'Page 1 - General Information'!$G$16</f>
        <v>2532</v>
      </c>
      <c r="C4623" s="395" t="s">
        <v>19068</v>
      </c>
      <c r="D4623"/>
      <c r="E4623"/>
      <c r="F4623"/>
      <c r="G4623"/>
      <c r="H4623"/>
      <c r="I4623"/>
      <c r="J4623"/>
      <c r="K4623"/>
      <c r="L4623"/>
      <c r="M4623"/>
      <c r="N4623" t="s">
        <v>8278</v>
      </c>
      <c r="O4623"/>
      <c r="P4623" s="401">
        <f>INDEX('Page 3 - Financial Information'!$K$16:$X$186,Y4623,X4623)</f>
        <v>1020.5469565217392</v>
      </c>
      <c r="Q4623"/>
      <c r="R4623"/>
      <c r="S4623" t="s">
        <v>8591</v>
      </c>
      <c r="T4623"/>
      <c r="U4623"/>
      <c r="V4623"/>
      <c r="W4623"/>
      <c r="X4623" s="397">
        <v>6</v>
      </c>
      <c r="Y4623" s="397">
        <v>29</v>
      </c>
    </row>
    <row r="4624" spans="1:25" x14ac:dyDescent="0.25">
      <c r="A4624">
        <f>'Page 1 - General Information'!$G$12</f>
        <v>113361703</v>
      </c>
      <c r="B4624" t="str">
        <f>'Page 1 - General Information'!$G$16</f>
        <v>2532</v>
      </c>
      <c r="C4624" s="395" t="s">
        <v>19068</v>
      </c>
      <c r="D4624"/>
      <c r="E4624"/>
      <c r="F4624"/>
      <c r="G4624"/>
      <c r="H4624"/>
      <c r="I4624"/>
      <c r="J4624"/>
      <c r="K4624"/>
      <c r="L4624"/>
      <c r="M4624"/>
      <c r="N4624" t="s">
        <v>8278</v>
      </c>
      <c r="O4624"/>
      <c r="P4624" s="401">
        <f>INDEX('Page 3 - Financial Information'!$K$16:$X$186,Y4624,X4624)</f>
        <v>1843.667330719886</v>
      </c>
      <c r="Q4624"/>
      <c r="R4624"/>
      <c r="S4624" t="s">
        <v>8592</v>
      </c>
      <c r="T4624"/>
      <c r="U4624"/>
      <c r="V4624"/>
      <c r="W4624"/>
      <c r="X4624" s="397">
        <v>7</v>
      </c>
      <c r="Y4624" s="397">
        <v>29</v>
      </c>
    </row>
    <row r="4625" spans="1:25" x14ac:dyDescent="0.25">
      <c r="A4625">
        <f>'Page 1 - General Information'!$G$12</f>
        <v>113361703</v>
      </c>
      <c r="B4625" t="str">
        <f>'Page 1 - General Information'!$G$16</f>
        <v>2532</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113361703</v>
      </c>
      <c r="B4626" t="str">
        <f>'Page 1 - General Information'!$G$16</f>
        <v>2532</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113361703</v>
      </c>
      <c r="B4627" t="str">
        <f>'Page 1 - General Information'!$G$16</f>
        <v>2532</v>
      </c>
      <c r="C4627" s="395" t="s">
        <v>19068</v>
      </c>
      <c r="D4627"/>
      <c r="E4627"/>
      <c r="F4627"/>
      <c r="G4627"/>
      <c r="H4627"/>
      <c r="I4627"/>
      <c r="J4627"/>
      <c r="K4627"/>
      <c r="L4627"/>
      <c r="M4627"/>
      <c r="N4627" t="s">
        <v>8278</v>
      </c>
      <c r="O4627"/>
      <c r="P4627" s="401">
        <f>INDEX('Page 3 - Financial Information'!$K$16:$X$186,Y4627,X4627)</f>
        <v>10815.906352459016</v>
      </c>
      <c r="Q4627"/>
      <c r="R4627"/>
      <c r="S4627" t="s">
        <v>8595</v>
      </c>
      <c r="T4627"/>
      <c r="U4627"/>
      <c r="V4627"/>
      <c r="W4627"/>
      <c r="X4627" s="397">
        <v>10</v>
      </c>
      <c r="Y4627" s="397">
        <v>29</v>
      </c>
    </row>
    <row r="4628" spans="1:25" x14ac:dyDescent="0.25">
      <c r="A4628">
        <f>'Page 1 - General Information'!$G$12</f>
        <v>113361703</v>
      </c>
      <c r="B4628" t="str">
        <f>'Page 1 - General Information'!$G$16</f>
        <v>2532</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113361703</v>
      </c>
      <c r="B4629" t="str">
        <f>'Page 1 - General Information'!$G$16</f>
        <v>2532</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113361703</v>
      </c>
      <c r="B4630" t="str">
        <f>'Page 1 - General Information'!$G$16</f>
        <v>2532</v>
      </c>
      <c r="C4630" s="395" t="s">
        <v>19068</v>
      </c>
      <c r="D4630"/>
      <c r="E4630"/>
      <c r="F4630"/>
      <c r="G4630"/>
      <c r="H4630"/>
      <c r="I4630"/>
      <c r="J4630"/>
      <c r="K4630"/>
      <c r="L4630"/>
      <c r="M4630"/>
      <c r="N4630" t="s">
        <v>8278</v>
      </c>
      <c r="O4630"/>
      <c r="P4630" s="401">
        <f>INDEX('Page 3 - Financial Information'!$K$16:$X$186,Y4630,X4630)</f>
        <v>10323.491247826089</v>
      </c>
      <c r="Q4630"/>
      <c r="R4630"/>
      <c r="S4630" t="s">
        <v>8598</v>
      </c>
      <c r="T4630"/>
      <c r="U4630"/>
      <c r="V4630"/>
      <c r="W4630"/>
      <c r="X4630" s="397">
        <v>1</v>
      </c>
      <c r="Y4630" s="397">
        <v>30</v>
      </c>
    </row>
    <row r="4631" spans="1:25" x14ac:dyDescent="0.25">
      <c r="A4631">
        <f>'Page 1 - General Information'!$G$12</f>
        <v>113361703</v>
      </c>
      <c r="B4631" t="str">
        <f>'Page 1 - General Information'!$G$16</f>
        <v>2532</v>
      </c>
      <c r="C4631" s="395" t="s">
        <v>19068</v>
      </c>
      <c r="D4631"/>
      <c r="E4631"/>
      <c r="F4631"/>
      <c r="G4631"/>
      <c r="H4631"/>
      <c r="I4631"/>
      <c r="J4631"/>
      <c r="K4631"/>
      <c r="L4631"/>
      <c r="M4631"/>
      <c r="N4631" t="s">
        <v>8278</v>
      </c>
      <c r="O4631"/>
      <c r="P4631" s="401">
        <f>INDEX('Page 3 - Financial Information'!$K$16:$X$186,Y4631,X4631)</f>
        <v>1319.076</v>
      </c>
      <c r="Q4631"/>
      <c r="R4631"/>
      <c r="S4631" t="s">
        <v>8599</v>
      </c>
      <c r="T4631"/>
      <c r="U4631"/>
      <c r="V4631"/>
      <c r="W4631"/>
      <c r="X4631" s="397">
        <v>3</v>
      </c>
      <c r="Y4631" s="397">
        <v>30</v>
      </c>
    </row>
    <row r="4632" spans="1:25" x14ac:dyDescent="0.25">
      <c r="A4632">
        <f>'Page 1 - General Information'!$G$12</f>
        <v>113361703</v>
      </c>
      <c r="B4632" t="str">
        <f>'Page 1 - General Information'!$G$16</f>
        <v>2532</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113361703</v>
      </c>
      <c r="B4633" t="str">
        <f>'Page 1 - General Information'!$G$16</f>
        <v>2532</v>
      </c>
      <c r="C4633" s="395" t="s">
        <v>19068</v>
      </c>
      <c r="D4633"/>
      <c r="E4633"/>
      <c r="F4633"/>
      <c r="G4633"/>
      <c r="H4633"/>
      <c r="I4633"/>
      <c r="J4633"/>
      <c r="K4633"/>
      <c r="L4633"/>
      <c r="M4633"/>
      <c r="N4633" t="s">
        <v>8278</v>
      </c>
      <c r="O4633"/>
      <c r="P4633" s="401">
        <f>INDEX('Page 3 - Financial Information'!$K$16:$X$186,Y4633,X4633)</f>
        <v>123.31439999999999</v>
      </c>
      <c r="Q4633"/>
      <c r="R4633"/>
      <c r="S4633" t="s">
        <v>8601</v>
      </c>
      <c r="T4633"/>
      <c r="U4633"/>
      <c r="V4633"/>
      <c r="W4633"/>
      <c r="X4633" s="397">
        <v>5</v>
      </c>
      <c r="Y4633" s="397">
        <v>30</v>
      </c>
    </row>
    <row r="4634" spans="1:25" x14ac:dyDescent="0.25">
      <c r="A4634">
        <f>'Page 1 - General Information'!$G$12</f>
        <v>113361703</v>
      </c>
      <c r="B4634" t="str">
        <f>'Page 1 - General Information'!$G$16</f>
        <v>2532</v>
      </c>
      <c r="C4634" s="395" t="s">
        <v>19068</v>
      </c>
      <c r="D4634"/>
      <c r="E4634"/>
      <c r="F4634"/>
      <c r="G4634"/>
      <c r="H4634"/>
      <c r="I4634"/>
      <c r="J4634"/>
      <c r="K4634"/>
      <c r="L4634"/>
      <c r="M4634"/>
      <c r="N4634" t="s">
        <v>8278</v>
      </c>
      <c r="O4634"/>
      <c r="P4634" s="401">
        <f>INDEX('Page 3 - Financial Information'!$K$16:$X$186,Y4634,X4634)</f>
        <v>362.1295652173913</v>
      </c>
      <c r="Q4634"/>
      <c r="R4634"/>
      <c r="S4634" t="s">
        <v>8602</v>
      </c>
      <c r="T4634"/>
      <c r="U4634"/>
      <c r="V4634"/>
      <c r="W4634"/>
      <c r="X4634" s="397">
        <v>6</v>
      </c>
      <c r="Y4634" s="397">
        <v>30</v>
      </c>
    </row>
    <row r="4635" spans="1:25" x14ac:dyDescent="0.25">
      <c r="A4635">
        <f>'Page 1 - General Information'!$G$12</f>
        <v>113361703</v>
      </c>
      <c r="B4635" t="str">
        <f>'Page 1 - General Information'!$G$16</f>
        <v>2532</v>
      </c>
      <c r="C4635" s="395" t="s">
        <v>19068</v>
      </c>
      <c r="D4635"/>
      <c r="E4635"/>
      <c r="F4635"/>
      <c r="G4635"/>
      <c r="H4635"/>
      <c r="I4635"/>
      <c r="J4635"/>
      <c r="K4635"/>
      <c r="L4635"/>
      <c r="M4635"/>
      <c r="N4635" t="s">
        <v>8278</v>
      </c>
      <c r="O4635"/>
      <c r="P4635" s="401">
        <f>INDEX('Page 3 - Financial Information'!$K$16:$X$186,Y4635,X4635)</f>
        <v>1111.5261826086955</v>
      </c>
      <c r="Q4635"/>
      <c r="R4635"/>
      <c r="S4635" t="s">
        <v>8603</v>
      </c>
      <c r="T4635"/>
      <c r="U4635"/>
      <c r="V4635"/>
      <c r="W4635"/>
      <c r="X4635" s="397">
        <v>7</v>
      </c>
      <c r="Y4635" s="397">
        <v>30</v>
      </c>
    </row>
    <row r="4636" spans="1:25" x14ac:dyDescent="0.25">
      <c r="A4636">
        <f>'Page 1 - General Information'!$G$12</f>
        <v>113361703</v>
      </c>
      <c r="B4636" t="str">
        <f>'Page 1 - General Information'!$G$16</f>
        <v>2532</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113361703</v>
      </c>
      <c r="B4637" t="str">
        <f>'Page 1 - General Information'!$G$16</f>
        <v>2532</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113361703</v>
      </c>
      <c r="B4638" t="str">
        <f>'Page 1 - General Information'!$G$16</f>
        <v>2532</v>
      </c>
      <c r="C4638" s="395" t="s">
        <v>19068</v>
      </c>
      <c r="D4638"/>
      <c r="E4638"/>
      <c r="F4638"/>
      <c r="G4638"/>
      <c r="H4638"/>
      <c r="I4638"/>
      <c r="J4638"/>
      <c r="K4638"/>
      <c r="L4638"/>
      <c r="M4638"/>
      <c r="N4638" t="s">
        <v>8278</v>
      </c>
      <c r="O4638"/>
      <c r="P4638" s="401">
        <f>INDEX('Page 3 - Financial Information'!$K$16:$X$186,Y4638,X4638)</f>
        <v>7407.4451000000008</v>
      </c>
      <c r="Q4638"/>
      <c r="R4638"/>
      <c r="S4638" t="s">
        <v>8606</v>
      </c>
      <c r="T4638"/>
      <c r="U4638"/>
      <c r="V4638"/>
      <c r="W4638"/>
      <c r="X4638" s="397">
        <v>10</v>
      </c>
      <c r="Y4638" s="397">
        <v>30</v>
      </c>
    </row>
    <row r="4639" spans="1:25" x14ac:dyDescent="0.25">
      <c r="A4639">
        <f>'Page 1 - General Information'!$G$12</f>
        <v>113361703</v>
      </c>
      <c r="B4639" t="str">
        <f>'Page 1 - General Information'!$G$16</f>
        <v>2532</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113361703</v>
      </c>
      <c r="B4640" t="str">
        <f>'Page 1 - General Information'!$G$16</f>
        <v>2532</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113361703</v>
      </c>
      <c r="B4641" t="str">
        <f>'Page 1 - General Information'!$G$16</f>
        <v>2532</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113361703</v>
      </c>
      <c r="B4642" t="str">
        <f>'Page 1 - General Information'!$G$16</f>
        <v>2532</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113361703</v>
      </c>
      <c r="B4643" t="str">
        <f>'Page 1 - General Information'!$G$16</f>
        <v>2532</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113361703</v>
      </c>
      <c r="B4644" t="str">
        <f>'Page 1 - General Information'!$G$16</f>
        <v>2532</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113361703</v>
      </c>
      <c r="B4645" t="str">
        <f>'Page 1 - General Information'!$G$16</f>
        <v>2532</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113361703</v>
      </c>
      <c r="B4646" t="str">
        <f>'Page 1 - General Information'!$G$16</f>
        <v>2532</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113361703</v>
      </c>
      <c r="B4647" t="str">
        <f>'Page 1 - General Information'!$G$16</f>
        <v>2532</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113361703</v>
      </c>
      <c r="B4648" t="str">
        <f>'Page 1 - General Information'!$G$16</f>
        <v>2532</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113361703</v>
      </c>
      <c r="B4649" t="str">
        <f>'Page 1 - General Information'!$G$16</f>
        <v>2532</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113361703</v>
      </c>
      <c r="B4650" t="str">
        <f>'Page 1 - General Information'!$G$16</f>
        <v>2532</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113361703</v>
      </c>
      <c r="B4651" t="str">
        <f>'Page 1 - General Information'!$G$16</f>
        <v>2532</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113361703</v>
      </c>
      <c r="B4652" t="str">
        <f>'Page 1 - General Information'!$G$16</f>
        <v>2532</v>
      </c>
      <c r="C4652" s="395" t="s">
        <v>19068</v>
      </c>
      <c r="D4652"/>
      <c r="E4652"/>
      <c r="F4652"/>
      <c r="G4652"/>
      <c r="H4652"/>
      <c r="I4652"/>
      <c r="J4652"/>
      <c r="K4652"/>
      <c r="L4652"/>
      <c r="M4652"/>
      <c r="N4652" t="s">
        <v>8278</v>
      </c>
      <c r="O4652"/>
      <c r="P4652" s="401">
        <f>INDEX('Page 3 - Financial Information'!$K$16:$X$186,Y4652,X4652)</f>
        <v>9353.0036684782608</v>
      </c>
      <c r="Q4652"/>
      <c r="R4652"/>
      <c r="S4652" t="s">
        <v>8620</v>
      </c>
      <c r="T4652"/>
      <c r="U4652"/>
      <c r="V4652"/>
      <c r="W4652"/>
      <c r="X4652" s="397">
        <v>1</v>
      </c>
      <c r="Y4652" s="397">
        <v>32</v>
      </c>
    </row>
    <row r="4653" spans="1:25" x14ac:dyDescent="0.25">
      <c r="A4653">
        <f>'Page 1 - General Information'!$G$12</f>
        <v>113361703</v>
      </c>
      <c r="B4653" t="str">
        <f>'Page 1 - General Information'!$G$16</f>
        <v>2532</v>
      </c>
      <c r="C4653" s="395" t="s">
        <v>19068</v>
      </c>
      <c r="D4653"/>
      <c r="E4653"/>
      <c r="F4653"/>
      <c r="G4653"/>
      <c r="H4653"/>
      <c r="I4653"/>
      <c r="J4653"/>
      <c r="K4653"/>
      <c r="L4653"/>
      <c r="M4653"/>
      <c r="N4653" t="s">
        <v>8278</v>
      </c>
      <c r="O4653"/>
      <c r="P4653" s="401">
        <f>INDEX('Page 3 - Financial Information'!$K$16:$X$186,Y4653,X4653)</f>
        <v>1386.10625</v>
      </c>
      <c r="Q4653"/>
      <c r="R4653"/>
      <c r="S4653" t="s">
        <v>8621</v>
      </c>
      <c r="T4653"/>
      <c r="U4653"/>
      <c r="V4653"/>
      <c r="W4653"/>
      <c r="X4653" s="397">
        <v>3</v>
      </c>
      <c r="Y4653" s="397">
        <v>32</v>
      </c>
    </row>
    <row r="4654" spans="1:25" x14ac:dyDescent="0.25">
      <c r="A4654">
        <f>'Page 1 - General Information'!$G$12</f>
        <v>113361703</v>
      </c>
      <c r="B4654" t="str">
        <f>'Page 1 - General Information'!$G$16</f>
        <v>2532</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f>'Page 1 - General Information'!$G$12</f>
        <v>113361703</v>
      </c>
      <c r="B4655" t="str">
        <f>'Page 1 - General Information'!$G$16</f>
        <v>2532</v>
      </c>
      <c r="C4655" s="395" t="s">
        <v>19068</v>
      </c>
      <c r="D4655"/>
      <c r="E4655"/>
      <c r="F4655"/>
      <c r="G4655"/>
      <c r="H4655"/>
      <c r="I4655"/>
      <c r="J4655"/>
      <c r="K4655"/>
      <c r="L4655"/>
      <c r="M4655"/>
      <c r="N4655" t="s">
        <v>8278</v>
      </c>
      <c r="O4655"/>
      <c r="P4655" s="401">
        <f>INDEX('Page 3 - Financial Information'!$K$16:$X$186,Y4655,X4655)</f>
        <v>177.01562499999997</v>
      </c>
      <c r="Q4655"/>
      <c r="R4655"/>
      <c r="S4655" t="s">
        <v>8623</v>
      </c>
      <c r="T4655"/>
      <c r="U4655"/>
      <c r="V4655"/>
      <c r="W4655"/>
      <c r="X4655" s="397">
        <v>5</v>
      </c>
      <c r="Y4655" s="397">
        <v>32</v>
      </c>
    </row>
    <row r="4656" spans="1:25" x14ac:dyDescent="0.25">
      <c r="A4656">
        <f>'Page 1 - General Information'!$G$12</f>
        <v>113361703</v>
      </c>
      <c r="B4656" t="str">
        <f>'Page 1 - General Information'!$G$16</f>
        <v>2532</v>
      </c>
      <c r="C4656" s="395" t="s">
        <v>19068</v>
      </c>
      <c r="D4656"/>
      <c r="E4656"/>
      <c r="F4656"/>
      <c r="G4656"/>
      <c r="H4656"/>
      <c r="I4656"/>
      <c r="J4656"/>
      <c r="K4656"/>
      <c r="L4656"/>
      <c r="M4656"/>
      <c r="N4656" t="s">
        <v>8278</v>
      </c>
      <c r="O4656"/>
      <c r="P4656" s="401">
        <f>INDEX('Page 3 - Financial Information'!$K$16:$X$186,Y4656,X4656)</f>
        <v>329.2086956521739</v>
      </c>
      <c r="Q4656"/>
      <c r="R4656"/>
      <c r="S4656" t="s">
        <v>8624</v>
      </c>
      <c r="T4656"/>
      <c r="U4656"/>
      <c r="V4656"/>
      <c r="W4656"/>
      <c r="X4656" s="397">
        <v>6</v>
      </c>
      <c r="Y4656" s="397">
        <v>32</v>
      </c>
    </row>
    <row r="4657" spans="1:25" x14ac:dyDescent="0.25">
      <c r="A4657">
        <f>'Page 1 - General Information'!$G$12</f>
        <v>113361703</v>
      </c>
      <c r="B4657" t="str">
        <f>'Page 1 - General Information'!$G$16</f>
        <v>2532</v>
      </c>
      <c r="C4657" s="395" t="s">
        <v>19068</v>
      </c>
      <c r="D4657"/>
      <c r="E4657"/>
      <c r="F4657"/>
      <c r="G4657"/>
      <c r="H4657"/>
      <c r="I4657"/>
      <c r="J4657"/>
      <c r="K4657"/>
      <c r="L4657"/>
      <c r="M4657"/>
      <c r="N4657" t="s">
        <v>8278</v>
      </c>
      <c r="O4657"/>
      <c r="P4657" s="401">
        <f>INDEX('Page 3 - Financial Information'!$K$16:$X$186,Y4657,X4657)</f>
        <v>254.22934782608695</v>
      </c>
      <c r="Q4657"/>
      <c r="R4657"/>
      <c r="S4657" t="s">
        <v>8625</v>
      </c>
      <c r="T4657"/>
      <c r="U4657"/>
      <c r="V4657"/>
      <c r="W4657"/>
      <c r="X4657" s="397">
        <v>7</v>
      </c>
      <c r="Y4657" s="397">
        <v>32</v>
      </c>
    </row>
    <row r="4658" spans="1:25" x14ac:dyDescent="0.25">
      <c r="A4658">
        <f>'Page 1 - General Information'!$G$12</f>
        <v>113361703</v>
      </c>
      <c r="B4658" t="str">
        <f>'Page 1 - General Information'!$G$16</f>
        <v>2532</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113361703</v>
      </c>
      <c r="B4659" t="str">
        <f>'Page 1 - General Information'!$G$16</f>
        <v>2532</v>
      </c>
      <c r="C4659" s="395" t="s">
        <v>19068</v>
      </c>
      <c r="D4659"/>
      <c r="E4659"/>
      <c r="F4659"/>
      <c r="G4659"/>
      <c r="H4659"/>
      <c r="I4659"/>
      <c r="J4659"/>
      <c r="K4659"/>
      <c r="L4659"/>
      <c r="M4659"/>
      <c r="N4659" t="s">
        <v>8278</v>
      </c>
      <c r="O4659"/>
      <c r="P4659" s="401">
        <f>INDEX('Page 3 - Financial Information'!$K$16:$X$186,Y4659,X4659)</f>
        <v>7206.4437499999995</v>
      </c>
      <c r="Q4659"/>
      <c r="R4659"/>
      <c r="S4659" t="s">
        <v>8627</v>
      </c>
      <c r="T4659"/>
      <c r="U4659"/>
      <c r="V4659"/>
      <c r="W4659"/>
      <c r="X4659" s="397">
        <v>9</v>
      </c>
      <c r="Y4659" s="397">
        <v>32</v>
      </c>
    </row>
    <row r="4660" spans="1:25" x14ac:dyDescent="0.25">
      <c r="A4660">
        <f>'Page 1 - General Information'!$G$12</f>
        <v>113361703</v>
      </c>
      <c r="B4660" t="str">
        <f>'Page 1 - General Information'!$G$16</f>
        <v>2532</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113361703</v>
      </c>
      <c r="B4661" t="str">
        <f>'Page 1 - General Information'!$G$16</f>
        <v>2532</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113361703</v>
      </c>
      <c r="B4662" t="str">
        <f>'Page 1 - General Information'!$G$16</f>
        <v>2532</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113361703</v>
      </c>
      <c r="B4663" t="str">
        <f>'Page 1 - General Information'!$G$16</f>
        <v>2532</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113361703</v>
      </c>
      <c r="B4664" t="str">
        <f>'Page 1 - General Information'!$G$16</f>
        <v>2532</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113361703</v>
      </c>
      <c r="B4665" t="str">
        <f>'Page 1 - General Information'!$G$16</f>
        <v>2532</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113361703</v>
      </c>
      <c r="B4666" t="str">
        <f>'Page 1 - General Information'!$G$16</f>
        <v>2532</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113361703</v>
      </c>
      <c r="B4667" t="str">
        <f>'Page 1 - General Information'!$G$16</f>
        <v>2532</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113361703</v>
      </c>
      <c r="B4668" t="str">
        <f>'Page 1 - General Information'!$G$16</f>
        <v>2532</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113361703</v>
      </c>
      <c r="B4669" t="str">
        <f>'Page 1 - General Information'!$G$16</f>
        <v>2532</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113361703</v>
      </c>
      <c r="B4670" t="str">
        <f>'Page 1 - General Information'!$G$16</f>
        <v>2532</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113361703</v>
      </c>
      <c r="B4671" t="str">
        <f>'Page 1 - General Information'!$G$16</f>
        <v>2532</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113361703</v>
      </c>
      <c r="B4672" t="str">
        <f>'Page 1 - General Information'!$G$16</f>
        <v>2532</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113361703</v>
      </c>
      <c r="B4673" t="str">
        <f>'Page 1 - General Information'!$G$16</f>
        <v>2532</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113361703</v>
      </c>
      <c r="B4674" t="str">
        <f>'Page 1 - General Information'!$G$16</f>
        <v>2532</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f>'Page 1 - General Information'!$G$12</f>
        <v>113361703</v>
      </c>
      <c r="B4675" t="str">
        <f>'Page 1 - General Information'!$G$16</f>
        <v>2532</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f>'Page 1 - General Information'!$G$12</f>
        <v>113361703</v>
      </c>
      <c r="B4676" t="str">
        <f>'Page 1 - General Information'!$G$16</f>
        <v>2532</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f>'Page 1 - General Information'!$G$12</f>
        <v>113361703</v>
      </c>
      <c r="B4677" t="str">
        <f>'Page 1 - General Information'!$G$16</f>
        <v>2532</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f>'Page 1 - General Information'!$G$12</f>
        <v>113361703</v>
      </c>
      <c r="B4678" t="str">
        <f>'Page 1 - General Information'!$G$16</f>
        <v>2532</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113361703</v>
      </c>
      <c r="B4679" t="str">
        <f>'Page 1 - General Information'!$G$16</f>
        <v>2532</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f>'Page 1 - General Information'!$G$12</f>
        <v>113361703</v>
      </c>
      <c r="B4680" t="str">
        <f>'Page 1 - General Information'!$G$16</f>
        <v>2532</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113361703</v>
      </c>
      <c r="B4681" t="str">
        <f>'Page 1 - General Information'!$G$16</f>
        <v>2532</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f>'Page 1 - General Information'!$G$12</f>
        <v>113361703</v>
      </c>
      <c r="B4682" t="str">
        <f>'Page 1 - General Information'!$G$16</f>
        <v>2532</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113361703</v>
      </c>
      <c r="B4683" t="str">
        <f>'Page 1 - General Information'!$G$16</f>
        <v>2532</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113361703</v>
      </c>
      <c r="B4684" t="str">
        <f>'Page 1 - General Information'!$G$16</f>
        <v>2532</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113361703</v>
      </c>
      <c r="B4685" t="str">
        <f>'Page 1 - General Information'!$G$16</f>
        <v>2532</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113361703</v>
      </c>
      <c r="B4686" t="str">
        <f>'Page 1 - General Information'!$G$16</f>
        <v>2532</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113361703</v>
      </c>
      <c r="B4687" t="str">
        <f>'Page 1 - General Information'!$G$16</f>
        <v>2532</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113361703</v>
      </c>
      <c r="B4688" t="str">
        <f>'Page 1 - General Information'!$G$16</f>
        <v>2532</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113361703</v>
      </c>
      <c r="B4689" t="str">
        <f>'Page 1 - General Information'!$G$16</f>
        <v>2532</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113361703</v>
      </c>
      <c r="B4690" t="str">
        <f>'Page 1 - General Information'!$G$16</f>
        <v>2532</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113361703</v>
      </c>
      <c r="B4691" t="str">
        <f>'Page 1 - General Information'!$G$16</f>
        <v>2532</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113361703</v>
      </c>
      <c r="B4692" t="str">
        <f>'Page 1 - General Information'!$G$16</f>
        <v>2532</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113361703</v>
      </c>
      <c r="B4693" t="str">
        <f>'Page 1 - General Information'!$G$16</f>
        <v>2532</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113361703</v>
      </c>
      <c r="B4694" t="str">
        <f>'Page 1 - General Information'!$G$16</f>
        <v>2532</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113361703</v>
      </c>
      <c r="B4695" t="str">
        <f>'Page 1 - General Information'!$G$16</f>
        <v>2532</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113361703</v>
      </c>
      <c r="B4696" t="str">
        <f>'Page 1 - General Information'!$G$16</f>
        <v>2532</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113361703</v>
      </c>
      <c r="B4697" t="str">
        <f>'Page 1 - General Information'!$G$16</f>
        <v>2532</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113361703</v>
      </c>
      <c r="B4698" t="str">
        <f>'Page 1 - General Information'!$G$16</f>
        <v>2532</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113361703</v>
      </c>
      <c r="B4699" t="str">
        <f>'Page 1 - General Information'!$G$16</f>
        <v>2532</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113361703</v>
      </c>
      <c r="B4700" t="str">
        <f>'Page 1 - General Information'!$G$16</f>
        <v>2532</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113361703</v>
      </c>
      <c r="B4701" t="str">
        <f>'Page 1 - General Information'!$G$16</f>
        <v>2532</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113361703</v>
      </c>
      <c r="B4702" t="str">
        <f>'Page 1 - General Information'!$G$16</f>
        <v>2532</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113361703</v>
      </c>
      <c r="B4703" t="str">
        <f>'Page 1 - General Information'!$G$16</f>
        <v>2532</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113361703</v>
      </c>
      <c r="B4704" t="str">
        <f>'Page 1 - General Information'!$G$16</f>
        <v>2532</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113361703</v>
      </c>
      <c r="B4705" t="str">
        <f>'Page 1 - General Information'!$G$16</f>
        <v>2532</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113361703</v>
      </c>
      <c r="B4706" t="str">
        <f>'Page 1 - General Information'!$G$16</f>
        <v>2532</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113361703</v>
      </c>
      <c r="B4707" t="str">
        <f>'Page 1 - General Information'!$G$16</f>
        <v>2532</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25">
      <c r="A4708">
        <f>'Page 1 - General Information'!$G$12</f>
        <v>113361703</v>
      </c>
      <c r="B4708" t="str">
        <f>'Page 1 - General Information'!$G$16</f>
        <v>2532</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f>'Page 1 - General Information'!$G$12</f>
        <v>113361703</v>
      </c>
      <c r="B4709" t="str">
        <f>'Page 1 - General Information'!$G$16</f>
        <v>2532</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f>'Page 1 - General Information'!$G$12</f>
        <v>113361703</v>
      </c>
      <c r="B4710" t="str">
        <f>'Page 1 - General Information'!$G$16</f>
        <v>2532</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f>'Page 1 - General Information'!$G$12</f>
        <v>113361703</v>
      </c>
      <c r="B4711" t="str">
        <f>'Page 1 - General Information'!$G$16</f>
        <v>2532</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113361703</v>
      </c>
      <c r="B4712" t="str">
        <f>'Page 1 - General Information'!$G$16</f>
        <v>2532</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f>'Page 1 - General Information'!$G$12</f>
        <v>113361703</v>
      </c>
      <c r="B4713" t="str">
        <f>'Page 1 - General Information'!$G$16</f>
        <v>2532</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25">
      <c r="A4714">
        <f>'Page 1 - General Information'!$G$12</f>
        <v>113361703</v>
      </c>
      <c r="B4714" t="str">
        <f>'Page 1 - General Information'!$G$16</f>
        <v>2532</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113361703</v>
      </c>
      <c r="B4715" t="str">
        <f>'Page 1 - General Information'!$G$16</f>
        <v>2532</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113361703</v>
      </c>
      <c r="B4716" t="str">
        <f>'Page 1 - General Information'!$G$16</f>
        <v>2532</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113361703</v>
      </c>
      <c r="B4717" t="str">
        <f>'Page 1 - General Information'!$G$16</f>
        <v>2532</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113361703</v>
      </c>
      <c r="B4718" t="str">
        <f>'Page 1 - General Information'!$G$16</f>
        <v>2532</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113361703</v>
      </c>
      <c r="B4719" t="str">
        <f>'Page 1 - General Information'!$G$16</f>
        <v>2532</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113361703</v>
      </c>
      <c r="B4720" t="str">
        <f>'Page 1 - General Information'!$G$16</f>
        <v>2532</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113361703</v>
      </c>
      <c r="B4721" t="str">
        <f>'Page 1 - General Information'!$G$16</f>
        <v>2532</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113361703</v>
      </c>
      <c r="B4722" t="str">
        <f>'Page 1 - General Information'!$G$16</f>
        <v>2532</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113361703</v>
      </c>
      <c r="B4723" t="str">
        <f>'Page 1 - General Information'!$G$16</f>
        <v>2532</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113361703</v>
      </c>
      <c r="B4724" t="str">
        <f>'Page 1 - General Information'!$G$16</f>
        <v>2532</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113361703</v>
      </c>
      <c r="B4725" t="str">
        <f>'Page 1 - General Information'!$G$16</f>
        <v>2532</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113361703</v>
      </c>
      <c r="B4726" t="str">
        <f>'Page 1 - General Information'!$G$16</f>
        <v>2532</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113361703</v>
      </c>
      <c r="B4727" t="str">
        <f>'Page 1 - General Information'!$G$16</f>
        <v>2532</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113361703</v>
      </c>
      <c r="B4728" t="str">
        <f>'Page 1 - General Information'!$G$16</f>
        <v>2532</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113361703</v>
      </c>
      <c r="B4729" t="str">
        <f>'Page 1 - General Information'!$G$16</f>
        <v>2532</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113361703</v>
      </c>
      <c r="B4730" t="str">
        <f>'Page 1 - General Information'!$G$16</f>
        <v>2532</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113361703</v>
      </c>
      <c r="B4731" t="str">
        <f>'Page 1 - General Information'!$G$16</f>
        <v>2532</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113361703</v>
      </c>
      <c r="B4732" t="str">
        <f>'Page 1 - General Information'!$G$16</f>
        <v>2532</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113361703</v>
      </c>
      <c r="B4733" t="str">
        <f>'Page 1 - General Information'!$G$16</f>
        <v>2532</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113361703</v>
      </c>
      <c r="B4734" t="str">
        <f>'Page 1 - General Information'!$G$16</f>
        <v>2532</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113361703</v>
      </c>
      <c r="B4735" t="str">
        <f>'Page 1 - General Information'!$G$16</f>
        <v>2532</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113361703</v>
      </c>
      <c r="B4736" t="str">
        <f>'Page 1 - General Information'!$G$16</f>
        <v>2532</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113361703</v>
      </c>
      <c r="B4737" t="str">
        <f>'Page 1 - General Information'!$G$16</f>
        <v>2532</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113361703</v>
      </c>
      <c r="B4738" t="str">
        <f>'Page 1 - General Information'!$G$16</f>
        <v>2532</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113361703</v>
      </c>
      <c r="B4739" t="str">
        <f>'Page 1 - General Information'!$G$16</f>
        <v>2532</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113361703</v>
      </c>
      <c r="B4740" t="str">
        <f>'Page 1 - General Information'!$G$16</f>
        <v>2532</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113361703</v>
      </c>
      <c r="B4741" t="str">
        <f>'Page 1 - General Information'!$G$16</f>
        <v>2532</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113361703</v>
      </c>
      <c r="B4742" t="str">
        <f>'Page 1 - General Information'!$G$16</f>
        <v>2532</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113361703</v>
      </c>
      <c r="B4743" t="str">
        <f>'Page 1 - General Information'!$G$16</f>
        <v>2532</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113361703</v>
      </c>
      <c r="B4744" t="str">
        <f>'Page 1 - General Information'!$G$16</f>
        <v>2532</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113361703</v>
      </c>
      <c r="B4745" t="str">
        <f>'Page 1 - General Information'!$G$16</f>
        <v>2532</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113361703</v>
      </c>
      <c r="B4746" t="str">
        <f>'Page 1 - General Information'!$G$16</f>
        <v>2532</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113361703</v>
      </c>
      <c r="B4747" t="str">
        <f>'Page 1 - General Information'!$G$16</f>
        <v>2532</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113361703</v>
      </c>
      <c r="B4748" t="str">
        <f>'Page 1 - General Information'!$G$16</f>
        <v>2532</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113361703</v>
      </c>
      <c r="B4749" t="str">
        <f>'Page 1 - General Information'!$G$16</f>
        <v>2532</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113361703</v>
      </c>
      <c r="B4750" t="str">
        <f>'Page 1 - General Information'!$G$16</f>
        <v>2532</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113361703</v>
      </c>
      <c r="B4751" t="str">
        <f>'Page 1 - General Information'!$G$16</f>
        <v>2532</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f>'Page 1 - General Information'!$G$12</f>
        <v>113361703</v>
      </c>
      <c r="B4752" t="str">
        <f>'Page 1 - General Information'!$G$16</f>
        <v>2532</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f>'Page 1 - General Information'!$G$12</f>
        <v>113361703</v>
      </c>
      <c r="B4753" t="str">
        <f>'Page 1 - General Information'!$G$16</f>
        <v>2532</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f>'Page 1 - General Information'!$G$12</f>
        <v>113361703</v>
      </c>
      <c r="B4754" t="str">
        <f>'Page 1 - General Information'!$G$16</f>
        <v>2532</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f>'Page 1 - General Information'!$G$12</f>
        <v>113361703</v>
      </c>
      <c r="B4755" t="str">
        <f>'Page 1 - General Information'!$G$16</f>
        <v>2532</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113361703</v>
      </c>
      <c r="B4756" t="str">
        <f>'Page 1 - General Information'!$G$16</f>
        <v>2532</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f>'Page 1 - General Information'!$G$12</f>
        <v>113361703</v>
      </c>
      <c r="B4757" t="str">
        <f>'Page 1 - General Information'!$G$16</f>
        <v>2532</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f>'Page 1 - General Information'!$G$12</f>
        <v>113361703</v>
      </c>
      <c r="B4758" t="str">
        <f>'Page 1 - General Information'!$G$16</f>
        <v>2532</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113361703</v>
      </c>
      <c r="B4759" t="str">
        <f>'Page 1 - General Information'!$G$16</f>
        <v>2532</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113361703</v>
      </c>
      <c r="B4760" t="str">
        <f>'Page 1 - General Information'!$G$16</f>
        <v>2532</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113361703</v>
      </c>
      <c r="B4761" t="str">
        <f>'Page 1 - General Information'!$G$16</f>
        <v>2532</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113361703</v>
      </c>
      <c r="B4762" t="str">
        <f>'Page 1 - General Information'!$G$16</f>
        <v>2532</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113361703</v>
      </c>
      <c r="B4763" t="str">
        <f>'Page 1 - General Information'!$G$16</f>
        <v>2532</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113361703</v>
      </c>
      <c r="B4764" t="str">
        <f>'Page 1 - General Information'!$G$16</f>
        <v>2532</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113361703</v>
      </c>
      <c r="B4765" t="str">
        <f>'Page 1 - General Information'!$G$16</f>
        <v>2532</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113361703</v>
      </c>
      <c r="B4766" t="str">
        <f>'Page 1 - General Information'!$G$16</f>
        <v>2532</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113361703</v>
      </c>
      <c r="B4767" t="str">
        <f>'Page 1 - General Information'!$G$16</f>
        <v>2532</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113361703</v>
      </c>
      <c r="B4768" t="str">
        <f>'Page 1 - General Information'!$G$16</f>
        <v>2532</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113361703</v>
      </c>
      <c r="B4769" t="str">
        <f>'Page 1 - General Information'!$G$16</f>
        <v>2532</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113361703</v>
      </c>
      <c r="B4770" t="str">
        <f>'Page 1 - General Information'!$G$16</f>
        <v>2532</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113361703</v>
      </c>
      <c r="B4771" t="str">
        <f>'Page 1 - General Information'!$G$16</f>
        <v>2532</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113361703</v>
      </c>
      <c r="B4772" t="str">
        <f>'Page 1 - General Information'!$G$16</f>
        <v>2532</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113361703</v>
      </c>
      <c r="B4773" t="str">
        <f>'Page 1 - General Information'!$G$16</f>
        <v>2532</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113361703</v>
      </c>
      <c r="B4774" t="str">
        <f>'Page 1 - General Information'!$G$16</f>
        <v>2532</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113361703</v>
      </c>
      <c r="B4775" t="str">
        <f>'Page 1 - General Information'!$G$16</f>
        <v>2532</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113361703</v>
      </c>
      <c r="B4776" t="str">
        <f>'Page 1 - General Information'!$G$16</f>
        <v>2532</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113361703</v>
      </c>
      <c r="B4777" t="str">
        <f>'Page 1 - General Information'!$G$16</f>
        <v>2532</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113361703</v>
      </c>
      <c r="B4778" t="str">
        <f>'Page 1 - General Information'!$G$16</f>
        <v>2532</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113361703</v>
      </c>
      <c r="B4779" t="str">
        <f>'Page 1 - General Information'!$G$16</f>
        <v>2532</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113361703</v>
      </c>
      <c r="B4780" t="str">
        <f>'Page 1 - General Information'!$G$16</f>
        <v>2532</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113361703</v>
      </c>
      <c r="B4781" t="str">
        <f>'Page 1 - General Information'!$G$16</f>
        <v>2532</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113361703</v>
      </c>
      <c r="B4782" t="str">
        <f>'Page 1 - General Information'!$G$16</f>
        <v>2532</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113361703</v>
      </c>
      <c r="B4783" t="str">
        <f>'Page 1 - General Information'!$G$16</f>
        <v>2532</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113361703</v>
      </c>
      <c r="B4784" t="str">
        <f>'Page 1 - General Information'!$G$16</f>
        <v>2532</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113361703</v>
      </c>
      <c r="B4785" t="str">
        <f>'Page 1 - General Information'!$G$16</f>
        <v>2532</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113361703</v>
      </c>
      <c r="B4786" t="str">
        <f>'Page 1 - General Information'!$G$16</f>
        <v>2532</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113361703</v>
      </c>
      <c r="B4787" t="str">
        <f>'Page 1 - General Information'!$G$16</f>
        <v>2532</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113361703</v>
      </c>
      <c r="B4788" t="str">
        <f>'Page 1 - General Information'!$G$16</f>
        <v>2532</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113361703</v>
      </c>
      <c r="B4789" t="str">
        <f>'Page 1 - General Information'!$G$16</f>
        <v>2532</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113361703</v>
      </c>
      <c r="B4790" t="str">
        <f>'Page 1 - General Information'!$G$16</f>
        <v>2532</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113361703</v>
      </c>
      <c r="B4791" t="str">
        <f>'Page 1 - General Information'!$G$16</f>
        <v>2532</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113361703</v>
      </c>
      <c r="B4792" t="str">
        <f>'Page 1 - General Information'!$G$16</f>
        <v>2532</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113361703</v>
      </c>
      <c r="B4793" t="str">
        <f>'Page 1 - General Information'!$G$16</f>
        <v>2532</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113361703</v>
      </c>
      <c r="B4794" t="str">
        <f>'Page 1 - General Information'!$G$16</f>
        <v>2532</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113361703</v>
      </c>
      <c r="B4795" t="str">
        <f>'Page 1 - General Information'!$G$16</f>
        <v>2532</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f>'Page 1 - General Information'!$G$12</f>
        <v>113361703</v>
      </c>
      <c r="B4796" t="str">
        <f>'Page 1 - General Information'!$G$16</f>
        <v>2532</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f>'Page 1 - General Information'!$G$12</f>
        <v>113361703</v>
      </c>
      <c r="B4797" t="str">
        <f>'Page 1 - General Information'!$G$16</f>
        <v>2532</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f>'Page 1 - General Information'!$G$12</f>
        <v>113361703</v>
      </c>
      <c r="B4798" t="str">
        <f>'Page 1 - General Information'!$G$16</f>
        <v>2532</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f>'Page 1 - General Information'!$G$12</f>
        <v>113361703</v>
      </c>
      <c r="B4799" t="str">
        <f>'Page 1 - General Information'!$G$16</f>
        <v>2532</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113361703</v>
      </c>
      <c r="B4800" t="str">
        <f>'Page 1 - General Information'!$G$16</f>
        <v>2532</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f>'Page 1 - General Information'!$G$12</f>
        <v>113361703</v>
      </c>
      <c r="B4801" t="str">
        <f>'Page 1 - General Information'!$G$16</f>
        <v>2532</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113361703</v>
      </c>
      <c r="B4802" t="str">
        <f>'Page 1 - General Information'!$G$16</f>
        <v>2532</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113361703</v>
      </c>
      <c r="B4803" t="str">
        <f>'Page 1 - General Information'!$G$16</f>
        <v>2532</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f>'Page 1 - General Information'!$G$12</f>
        <v>113361703</v>
      </c>
      <c r="B4804" t="str">
        <f>'Page 1 - General Information'!$G$16</f>
        <v>2532</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113361703</v>
      </c>
      <c r="B4805" t="str">
        <f>'Page 1 - General Information'!$G$16</f>
        <v>2532</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113361703</v>
      </c>
      <c r="B4806" t="str">
        <f>'Page 1 - General Information'!$G$16</f>
        <v>2532</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113361703</v>
      </c>
      <c r="B4807" t="str">
        <f>'Page 1 - General Information'!$G$16</f>
        <v>2532</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113361703</v>
      </c>
      <c r="B4808" t="str">
        <f>'Page 1 - General Information'!$G$16</f>
        <v>2532</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113361703</v>
      </c>
      <c r="B4809" t="str">
        <f>'Page 1 - General Information'!$G$16</f>
        <v>2532</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113361703</v>
      </c>
      <c r="B4810" t="str">
        <f>'Page 1 - General Information'!$G$16</f>
        <v>2532</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113361703</v>
      </c>
      <c r="B4811" t="str">
        <f>'Page 1 - General Information'!$G$16</f>
        <v>2532</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113361703</v>
      </c>
      <c r="B4812" t="str">
        <f>'Page 1 - General Information'!$G$16</f>
        <v>2532</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113361703</v>
      </c>
      <c r="B4813" t="str">
        <f>'Page 1 - General Information'!$G$16</f>
        <v>2532</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113361703</v>
      </c>
      <c r="B4814" t="str">
        <f>'Page 1 - General Information'!$G$16</f>
        <v>2532</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113361703</v>
      </c>
      <c r="B4815" t="str">
        <f>'Page 1 - General Information'!$G$16</f>
        <v>2532</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113361703</v>
      </c>
      <c r="B4816" t="str">
        <f>'Page 1 - General Information'!$G$16</f>
        <v>2532</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113361703</v>
      </c>
      <c r="B4817" t="str">
        <f>'Page 1 - General Information'!$G$16</f>
        <v>2532</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113361703</v>
      </c>
      <c r="B4818" t="str">
        <f>'Page 1 - General Information'!$G$16</f>
        <v>2532</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113361703</v>
      </c>
      <c r="B4819" t="str">
        <f>'Page 1 - General Information'!$G$16</f>
        <v>2532</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113361703</v>
      </c>
      <c r="B4820" t="str">
        <f>'Page 1 - General Information'!$G$16</f>
        <v>2532</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113361703</v>
      </c>
      <c r="B4821" t="str">
        <f>'Page 1 - General Information'!$G$16</f>
        <v>2532</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113361703</v>
      </c>
      <c r="B4822" t="str">
        <f>'Page 1 - General Information'!$G$16</f>
        <v>2532</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113361703</v>
      </c>
      <c r="B4823" t="str">
        <f>'Page 1 - General Information'!$G$16</f>
        <v>2532</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113361703</v>
      </c>
      <c r="B4824" t="str">
        <f>'Page 1 - General Information'!$G$16</f>
        <v>2532</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113361703</v>
      </c>
      <c r="B4825" t="str">
        <f>'Page 1 - General Information'!$G$16</f>
        <v>2532</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113361703</v>
      </c>
      <c r="B4826" t="str">
        <f>'Page 1 - General Information'!$G$16</f>
        <v>2532</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113361703</v>
      </c>
      <c r="B4827" t="str">
        <f>'Page 1 - General Information'!$G$16</f>
        <v>2532</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113361703</v>
      </c>
      <c r="B4828" t="str">
        <f>'Page 1 - General Information'!$G$16</f>
        <v>2532</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f>'Page 1 - General Information'!$G$12</f>
        <v>113361703</v>
      </c>
      <c r="B4829" t="str">
        <f>'Page 1 - General Information'!$G$16</f>
        <v>2532</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f>'Page 1 - General Information'!$G$12</f>
        <v>113361703</v>
      </c>
      <c r="B4830" t="str">
        <f>'Page 1 - General Information'!$G$16</f>
        <v>2532</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f>'Page 1 - General Information'!$G$12</f>
        <v>113361703</v>
      </c>
      <c r="B4831" t="str">
        <f>'Page 1 - General Information'!$G$16</f>
        <v>2532</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f>'Page 1 - General Information'!$G$12</f>
        <v>113361703</v>
      </c>
      <c r="B4832" t="str">
        <f>'Page 1 - General Information'!$G$16</f>
        <v>2532</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113361703</v>
      </c>
      <c r="B4833" t="str">
        <f>'Page 1 - General Information'!$G$16</f>
        <v>2532</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f>'Page 1 - General Information'!$G$12</f>
        <v>113361703</v>
      </c>
      <c r="B4834" t="str">
        <f>'Page 1 - General Information'!$G$16</f>
        <v>2532</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113361703</v>
      </c>
      <c r="B4835" t="str">
        <f>'Page 1 - General Information'!$G$16</f>
        <v>2532</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f>'Page 1 - General Information'!$G$12</f>
        <v>113361703</v>
      </c>
      <c r="B4836" t="str">
        <f>'Page 1 - General Information'!$G$16</f>
        <v>2532</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113361703</v>
      </c>
      <c r="B4837" t="str">
        <f>'Page 1 - General Information'!$G$16</f>
        <v>2532</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113361703</v>
      </c>
      <c r="B4838" t="str">
        <f>'Page 1 - General Information'!$G$16</f>
        <v>2532</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113361703</v>
      </c>
      <c r="B4839" t="str">
        <f>'Page 1 - General Information'!$G$16</f>
        <v>2532</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f>'Page 1 - General Information'!$G$12</f>
        <v>113361703</v>
      </c>
      <c r="B4840" t="str">
        <f>'Page 1 - General Information'!$G$16</f>
        <v>2532</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f>'Page 1 - General Information'!$G$12</f>
        <v>113361703</v>
      </c>
      <c r="B4841" t="str">
        <f>'Page 1 - General Information'!$G$16</f>
        <v>2532</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113361703</v>
      </c>
      <c r="B4842" t="str">
        <f>'Page 1 - General Information'!$G$16</f>
        <v>2532</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113361703</v>
      </c>
      <c r="B4843" t="str">
        <f>'Page 1 - General Information'!$G$16</f>
        <v>2532</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113361703</v>
      </c>
      <c r="B4844" t="str">
        <f>'Page 1 - General Information'!$G$16</f>
        <v>2532</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113361703</v>
      </c>
      <c r="B4845" t="str">
        <f>'Page 1 - General Information'!$G$16</f>
        <v>2532</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113361703</v>
      </c>
      <c r="B4846" t="str">
        <f>'Page 1 - General Information'!$G$16</f>
        <v>2532</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113361703</v>
      </c>
      <c r="B4847" t="str">
        <f>'Page 1 - General Information'!$G$16</f>
        <v>2532</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f>'Page 1 - General Information'!$G$12</f>
        <v>113361703</v>
      </c>
      <c r="B4848" t="str">
        <f>'Page 1 - General Information'!$G$16</f>
        <v>2532</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113361703</v>
      </c>
      <c r="B4849" t="str">
        <f>'Page 1 - General Information'!$G$16</f>
        <v>2532</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113361703</v>
      </c>
      <c r="B4850" t="str">
        <f>'Page 1 - General Information'!$G$16</f>
        <v>2532</v>
      </c>
      <c r="C4850" s="395" t="s">
        <v>19068</v>
      </c>
      <c r="D4850"/>
      <c r="E4850"/>
      <c r="F4850"/>
      <c r="G4850"/>
      <c r="H4850"/>
      <c r="I4850"/>
      <c r="J4850"/>
      <c r="K4850"/>
      <c r="L4850"/>
      <c r="M4850"/>
      <c r="N4850" t="s">
        <v>8278</v>
      </c>
      <c r="O4850"/>
      <c r="P4850" s="401">
        <f>INDEX('Page 3 - Financial Information'!$K$16:$X$186,Y4850,X4850)</f>
        <v>0</v>
      </c>
      <c r="Q4850"/>
      <c r="R4850"/>
      <c r="S4850" t="s">
        <v>8818</v>
      </c>
      <c r="T4850"/>
      <c r="U4850"/>
      <c r="V4850"/>
      <c r="W4850"/>
      <c r="X4850" s="397">
        <v>1</v>
      </c>
      <c r="Y4850" s="397">
        <v>50</v>
      </c>
    </row>
    <row r="4851" spans="1:25" x14ac:dyDescent="0.25">
      <c r="A4851">
        <f>'Page 1 - General Information'!$G$12</f>
        <v>113361703</v>
      </c>
      <c r="B4851" t="str">
        <f>'Page 1 - General Information'!$G$16</f>
        <v>2532</v>
      </c>
      <c r="C4851" s="395" t="s">
        <v>19068</v>
      </c>
      <c r="D4851"/>
      <c r="E4851"/>
      <c r="F4851"/>
      <c r="G4851"/>
      <c r="H4851"/>
      <c r="I4851"/>
      <c r="J4851"/>
      <c r="K4851"/>
      <c r="L4851"/>
      <c r="M4851"/>
      <c r="N4851" t="s">
        <v>8278</v>
      </c>
      <c r="O4851"/>
      <c r="P4851" s="401">
        <f>INDEX('Page 3 - Financial Information'!$K$16:$X$186,Y4851,X4851)</f>
        <v>0</v>
      </c>
      <c r="Q4851"/>
      <c r="R4851"/>
      <c r="S4851" t="s">
        <v>8819</v>
      </c>
      <c r="T4851"/>
      <c r="U4851"/>
      <c r="V4851"/>
      <c r="W4851"/>
      <c r="X4851" s="397">
        <v>3</v>
      </c>
      <c r="Y4851" s="397">
        <v>50</v>
      </c>
    </row>
    <row r="4852" spans="1:25" x14ac:dyDescent="0.25">
      <c r="A4852">
        <f>'Page 1 - General Information'!$G$12</f>
        <v>113361703</v>
      </c>
      <c r="B4852" t="str">
        <f>'Page 1 - General Information'!$G$16</f>
        <v>2532</v>
      </c>
      <c r="C4852" s="395" t="s">
        <v>19068</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25">
      <c r="A4853">
        <f>'Page 1 - General Information'!$G$12</f>
        <v>113361703</v>
      </c>
      <c r="B4853" t="str">
        <f>'Page 1 - General Information'!$G$16</f>
        <v>2532</v>
      </c>
      <c r="C4853" s="395" t="s">
        <v>19068</v>
      </c>
      <c r="D4853"/>
      <c r="E4853"/>
      <c r="F4853"/>
      <c r="G4853"/>
      <c r="H4853"/>
      <c r="I4853"/>
      <c r="J4853"/>
      <c r="K4853"/>
      <c r="L4853"/>
      <c r="M4853"/>
      <c r="N4853" t="s">
        <v>8278</v>
      </c>
      <c r="O4853"/>
      <c r="P4853" s="401">
        <f>INDEX('Page 3 - Financial Information'!$K$16:$X$186,Y4853,X4853)</f>
        <v>0</v>
      </c>
      <c r="Q4853"/>
      <c r="R4853"/>
      <c r="S4853" t="s">
        <v>8821</v>
      </c>
      <c r="T4853"/>
      <c r="U4853"/>
      <c r="V4853"/>
      <c r="W4853"/>
      <c r="X4853" s="397">
        <v>5</v>
      </c>
      <c r="Y4853" s="397">
        <v>50</v>
      </c>
    </row>
    <row r="4854" spans="1:25" x14ac:dyDescent="0.25">
      <c r="A4854">
        <f>'Page 1 - General Information'!$G$12</f>
        <v>113361703</v>
      </c>
      <c r="B4854" t="str">
        <f>'Page 1 - General Information'!$G$16</f>
        <v>2532</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113361703</v>
      </c>
      <c r="B4855" t="str">
        <f>'Page 1 - General Information'!$G$16</f>
        <v>2532</v>
      </c>
      <c r="C4855" s="395" t="s">
        <v>19068</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25">
      <c r="A4856">
        <f>'Page 1 - General Information'!$G$12</f>
        <v>113361703</v>
      </c>
      <c r="B4856" t="str">
        <f>'Page 1 - General Information'!$G$16</f>
        <v>2532</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113361703</v>
      </c>
      <c r="B4857" t="str">
        <f>'Page 1 - General Information'!$G$16</f>
        <v>2532</v>
      </c>
      <c r="C4857" s="395" t="s">
        <v>19068</v>
      </c>
      <c r="D4857"/>
      <c r="E4857"/>
      <c r="F4857"/>
      <c r="G4857"/>
      <c r="H4857"/>
      <c r="I4857"/>
      <c r="J4857"/>
      <c r="K4857"/>
      <c r="L4857"/>
      <c r="M4857"/>
      <c r="N4857" t="s">
        <v>8278</v>
      </c>
      <c r="O4857"/>
      <c r="P4857" s="401">
        <f>INDEX('Page 3 - Financial Information'!$K$16:$X$186,Y4857,X4857)</f>
        <v>0</v>
      </c>
      <c r="Q4857"/>
      <c r="R4857"/>
      <c r="S4857" t="s">
        <v>8825</v>
      </c>
      <c r="T4857"/>
      <c r="U4857"/>
      <c r="V4857"/>
      <c r="W4857"/>
      <c r="X4857" s="397">
        <v>9</v>
      </c>
      <c r="Y4857" s="397">
        <v>50</v>
      </c>
    </row>
    <row r="4858" spans="1:25" x14ac:dyDescent="0.25">
      <c r="A4858">
        <f>'Page 1 - General Information'!$G$12</f>
        <v>113361703</v>
      </c>
      <c r="B4858" t="str">
        <f>'Page 1 - General Information'!$G$16</f>
        <v>2532</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113361703</v>
      </c>
      <c r="B4859" t="str">
        <f>'Page 1 - General Information'!$G$16</f>
        <v>2532</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113361703</v>
      </c>
      <c r="B4860" t="str">
        <f>'Page 1 - General Information'!$G$16</f>
        <v>2532</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113361703</v>
      </c>
      <c r="B4861" t="str">
        <f>'Page 1 - General Information'!$G$16</f>
        <v>2532</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113361703</v>
      </c>
      <c r="B4862" t="str">
        <f>'Page 1 - General Information'!$G$16</f>
        <v>2532</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113361703</v>
      </c>
      <c r="B4863" t="str">
        <f>'Page 1 - General Information'!$G$16</f>
        <v>2532</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113361703</v>
      </c>
      <c r="B4864" t="str">
        <f>'Page 1 - General Information'!$G$16</f>
        <v>2532</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113361703</v>
      </c>
      <c r="B4865" t="str">
        <f>'Page 1 - General Information'!$G$16</f>
        <v>2532</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113361703</v>
      </c>
      <c r="B4866" t="str">
        <f>'Page 1 - General Information'!$G$16</f>
        <v>2532</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113361703</v>
      </c>
      <c r="B4867" t="str">
        <f>'Page 1 - General Information'!$G$16</f>
        <v>2532</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113361703</v>
      </c>
      <c r="B4868" t="str">
        <f>'Page 1 - General Information'!$G$16</f>
        <v>2532</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113361703</v>
      </c>
      <c r="B4869" t="str">
        <f>'Page 1 - General Information'!$G$16</f>
        <v>2532</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113361703</v>
      </c>
      <c r="B4870" t="str">
        <f>'Page 1 - General Information'!$G$16</f>
        <v>2532</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113361703</v>
      </c>
      <c r="B4871" t="str">
        <f>'Page 1 - General Information'!$G$16</f>
        <v>2532</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113361703</v>
      </c>
      <c r="B4872" t="str">
        <f>'Page 1 - General Information'!$G$16</f>
        <v>2532</v>
      </c>
      <c r="C4872" s="395" t="s">
        <v>19068</v>
      </c>
      <c r="D4872"/>
      <c r="E4872"/>
      <c r="F4872"/>
      <c r="G4872"/>
      <c r="H4872"/>
      <c r="I4872"/>
      <c r="J4872"/>
      <c r="K4872"/>
      <c r="L4872"/>
      <c r="M4872"/>
      <c r="N4872" t="s">
        <v>8278</v>
      </c>
      <c r="O4872"/>
      <c r="P4872" s="401">
        <f>INDEX('Page 3 - Financial Information'!$K$16:$X$186,Y4872,X4872)</f>
        <v>0</v>
      </c>
      <c r="Q4872"/>
      <c r="R4872"/>
      <c r="S4872" t="s">
        <v>8840</v>
      </c>
      <c r="T4872"/>
      <c r="U4872"/>
      <c r="V4872"/>
      <c r="W4872"/>
      <c r="X4872" s="397">
        <v>1</v>
      </c>
      <c r="Y4872" s="397">
        <v>52</v>
      </c>
    </row>
    <row r="4873" spans="1:25" x14ac:dyDescent="0.25">
      <c r="A4873">
        <f>'Page 1 - General Information'!$G$12</f>
        <v>113361703</v>
      </c>
      <c r="B4873" t="str">
        <f>'Page 1 - General Information'!$G$16</f>
        <v>2532</v>
      </c>
      <c r="C4873" s="395" t="s">
        <v>19068</v>
      </c>
      <c r="D4873"/>
      <c r="E4873"/>
      <c r="F4873"/>
      <c r="G4873"/>
      <c r="H4873"/>
      <c r="I4873"/>
      <c r="J4873"/>
      <c r="K4873"/>
      <c r="L4873"/>
      <c r="M4873"/>
      <c r="N4873" t="s">
        <v>8278</v>
      </c>
      <c r="O4873"/>
      <c r="P4873" s="401">
        <f>INDEX('Page 3 - Financial Information'!$K$16:$X$186,Y4873,X4873)</f>
        <v>0</v>
      </c>
      <c r="Q4873"/>
      <c r="R4873"/>
      <c r="S4873" t="s">
        <v>8841</v>
      </c>
      <c r="T4873"/>
      <c r="U4873"/>
      <c r="V4873"/>
      <c r="W4873"/>
      <c r="X4873" s="397">
        <v>3</v>
      </c>
      <c r="Y4873" s="397">
        <v>52</v>
      </c>
    </row>
    <row r="4874" spans="1:25" x14ac:dyDescent="0.25">
      <c r="A4874">
        <f>'Page 1 - General Information'!$G$12</f>
        <v>113361703</v>
      </c>
      <c r="B4874" t="str">
        <f>'Page 1 - General Information'!$G$16</f>
        <v>2532</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f>'Page 1 - General Information'!$G$12</f>
        <v>113361703</v>
      </c>
      <c r="B4875" t="str">
        <f>'Page 1 - General Information'!$G$16</f>
        <v>2532</v>
      </c>
      <c r="C4875" s="395" t="s">
        <v>19068</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25">
      <c r="A4876">
        <f>'Page 1 - General Information'!$G$12</f>
        <v>113361703</v>
      </c>
      <c r="B4876" t="str">
        <f>'Page 1 - General Information'!$G$16</f>
        <v>2532</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113361703</v>
      </c>
      <c r="B4877" t="str">
        <f>'Page 1 - General Information'!$G$16</f>
        <v>2532</v>
      </c>
      <c r="C4877" s="395" t="s">
        <v>19068</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25">
      <c r="A4878">
        <f>'Page 1 - General Information'!$G$12</f>
        <v>113361703</v>
      </c>
      <c r="B4878" t="str">
        <f>'Page 1 - General Information'!$G$16</f>
        <v>2532</v>
      </c>
      <c r="C4878" s="395" t="s">
        <v>19068</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25">
      <c r="A4879">
        <f>'Page 1 - General Information'!$G$12</f>
        <v>113361703</v>
      </c>
      <c r="B4879" t="str">
        <f>'Page 1 - General Information'!$G$16</f>
        <v>2532</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113361703</v>
      </c>
      <c r="B4880" t="str">
        <f>'Page 1 - General Information'!$G$16</f>
        <v>2532</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113361703</v>
      </c>
      <c r="B4881" t="str">
        <f>'Page 1 - General Information'!$G$16</f>
        <v>2532</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113361703</v>
      </c>
      <c r="B4882" t="str">
        <f>'Page 1 - General Information'!$G$16</f>
        <v>2532</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113361703</v>
      </c>
      <c r="B4883" t="str">
        <f>'Page 1 - General Information'!$G$16</f>
        <v>2532</v>
      </c>
      <c r="C4883" s="395" t="s">
        <v>19068</v>
      </c>
      <c r="D4883"/>
      <c r="E4883"/>
      <c r="F4883"/>
      <c r="G4883"/>
      <c r="H4883"/>
      <c r="I4883"/>
      <c r="J4883"/>
      <c r="K4883"/>
      <c r="L4883"/>
      <c r="M4883"/>
      <c r="N4883" t="s">
        <v>8278</v>
      </c>
      <c r="O4883"/>
      <c r="P4883" s="401">
        <f>INDEX('Page 3 - Financial Information'!$K$16:$X$186,Y4883,X4883)</f>
        <v>0</v>
      </c>
      <c r="Q4883"/>
      <c r="R4883"/>
      <c r="S4883" t="s">
        <v>8851</v>
      </c>
      <c r="T4883"/>
      <c r="U4883"/>
      <c r="V4883"/>
      <c r="W4883"/>
      <c r="X4883" s="397">
        <v>1</v>
      </c>
      <c r="Y4883" s="397">
        <v>53</v>
      </c>
    </row>
    <row r="4884" spans="1:25" x14ac:dyDescent="0.25">
      <c r="A4884">
        <f>'Page 1 - General Information'!$G$12</f>
        <v>113361703</v>
      </c>
      <c r="B4884" t="str">
        <f>'Page 1 - General Information'!$G$16</f>
        <v>2532</v>
      </c>
      <c r="C4884" s="395" t="s">
        <v>19068</v>
      </c>
      <c r="D4884"/>
      <c r="E4884"/>
      <c r="F4884"/>
      <c r="G4884"/>
      <c r="H4884"/>
      <c r="I4884"/>
      <c r="J4884"/>
      <c r="K4884"/>
      <c r="L4884"/>
      <c r="M4884"/>
      <c r="N4884" t="s">
        <v>8278</v>
      </c>
      <c r="O4884"/>
      <c r="P4884" s="401">
        <f>INDEX('Page 3 - Financial Information'!$K$16:$X$186,Y4884,X4884)</f>
        <v>0</v>
      </c>
      <c r="Q4884"/>
      <c r="R4884"/>
      <c r="S4884" t="s">
        <v>8852</v>
      </c>
      <c r="T4884"/>
      <c r="U4884"/>
      <c r="V4884"/>
      <c r="W4884"/>
      <c r="X4884" s="397">
        <v>3</v>
      </c>
      <c r="Y4884" s="397">
        <v>53</v>
      </c>
    </row>
    <row r="4885" spans="1:25" x14ac:dyDescent="0.25">
      <c r="A4885">
        <f>'Page 1 - General Information'!$G$12</f>
        <v>113361703</v>
      </c>
      <c r="B4885" t="str">
        <f>'Page 1 - General Information'!$G$16</f>
        <v>2532</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f>'Page 1 - General Information'!$G$12</f>
        <v>113361703</v>
      </c>
      <c r="B4886" t="str">
        <f>'Page 1 - General Information'!$G$16</f>
        <v>2532</v>
      </c>
      <c r="C4886" s="395" t="s">
        <v>19068</v>
      </c>
      <c r="D4886"/>
      <c r="E4886"/>
      <c r="F4886"/>
      <c r="G4886"/>
      <c r="H4886"/>
      <c r="I4886"/>
      <c r="J4886"/>
      <c r="K4886"/>
      <c r="L4886"/>
      <c r="M4886"/>
      <c r="N4886" t="s">
        <v>8278</v>
      </c>
      <c r="O4886"/>
      <c r="P4886" s="401">
        <f>INDEX('Page 3 - Financial Information'!$K$16:$X$186,Y4886,X4886)</f>
        <v>0</v>
      </c>
      <c r="Q4886"/>
      <c r="R4886"/>
      <c r="S4886" t="s">
        <v>8854</v>
      </c>
      <c r="T4886"/>
      <c r="U4886"/>
      <c r="V4886"/>
      <c r="W4886"/>
      <c r="X4886" s="397">
        <v>5</v>
      </c>
      <c r="Y4886" s="397">
        <v>53</v>
      </c>
    </row>
    <row r="4887" spans="1:25" x14ac:dyDescent="0.25">
      <c r="A4887">
        <f>'Page 1 - General Information'!$G$12</f>
        <v>113361703</v>
      </c>
      <c r="B4887" t="str">
        <f>'Page 1 - General Information'!$G$16</f>
        <v>2532</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113361703</v>
      </c>
      <c r="B4888" t="str">
        <f>'Page 1 - General Information'!$G$16</f>
        <v>2532</v>
      </c>
      <c r="C4888" s="395" t="s">
        <v>19068</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25">
      <c r="A4889">
        <f>'Page 1 - General Information'!$G$12</f>
        <v>113361703</v>
      </c>
      <c r="B4889" t="str">
        <f>'Page 1 - General Information'!$G$16</f>
        <v>2532</v>
      </c>
      <c r="C4889" s="395" t="s">
        <v>19068</v>
      </c>
      <c r="D4889"/>
      <c r="E4889"/>
      <c r="F4889"/>
      <c r="G4889"/>
      <c r="H4889"/>
      <c r="I4889"/>
      <c r="J4889"/>
      <c r="K4889"/>
      <c r="L4889"/>
      <c r="M4889"/>
      <c r="N4889" t="s">
        <v>8278</v>
      </c>
      <c r="O4889"/>
      <c r="P4889" s="401">
        <f>INDEX('Page 3 - Financial Information'!$K$16:$X$186,Y4889,X4889)</f>
        <v>0</v>
      </c>
      <c r="Q4889"/>
      <c r="R4889"/>
      <c r="S4889" t="s">
        <v>8857</v>
      </c>
      <c r="T4889"/>
      <c r="U4889"/>
      <c r="V4889"/>
      <c r="W4889"/>
      <c r="X4889" s="397">
        <v>8</v>
      </c>
      <c r="Y4889" s="397">
        <v>53</v>
      </c>
    </row>
    <row r="4890" spans="1:25" x14ac:dyDescent="0.25">
      <c r="A4890">
        <f>'Page 1 - General Information'!$G$12</f>
        <v>113361703</v>
      </c>
      <c r="B4890" t="str">
        <f>'Page 1 - General Information'!$G$16</f>
        <v>2532</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113361703</v>
      </c>
      <c r="B4891" t="str">
        <f>'Page 1 - General Information'!$G$16</f>
        <v>2532</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113361703</v>
      </c>
      <c r="B4892" t="str">
        <f>'Page 1 - General Information'!$G$16</f>
        <v>2532</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113361703</v>
      </c>
      <c r="B4893" t="str">
        <f>'Page 1 - General Information'!$G$16</f>
        <v>2532</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113361703</v>
      </c>
      <c r="B4894" t="str">
        <f>'Page 1 - General Information'!$G$16</f>
        <v>2532</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113361703</v>
      </c>
      <c r="B4895" t="str">
        <f>'Page 1 - General Information'!$G$16</f>
        <v>2532</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113361703</v>
      </c>
      <c r="B4896" t="str">
        <f>'Page 1 - General Information'!$G$16</f>
        <v>2532</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113361703</v>
      </c>
      <c r="B4897" t="str">
        <f>'Page 1 - General Information'!$G$16</f>
        <v>2532</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113361703</v>
      </c>
      <c r="B4898" t="str">
        <f>'Page 1 - General Information'!$G$16</f>
        <v>2532</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113361703</v>
      </c>
      <c r="B4899" t="str">
        <f>'Page 1 - General Information'!$G$16</f>
        <v>2532</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113361703</v>
      </c>
      <c r="B4900" t="str">
        <f>'Page 1 - General Information'!$G$16</f>
        <v>2532</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113361703</v>
      </c>
      <c r="B4901" t="str">
        <f>'Page 1 - General Information'!$G$16</f>
        <v>2532</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113361703</v>
      </c>
      <c r="B4902" t="str">
        <f>'Page 1 - General Information'!$G$16</f>
        <v>2532</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113361703</v>
      </c>
      <c r="B4903" t="str">
        <f>'Page 1 - General Information'!$G$16</f>
        <v>2532</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113361703</v>
      </c>
      <c r="B4904" t="str">
        <f>'Page 1 - General Information'!$G$16</f>
        <v>2532</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113361703</v>
      </c>
      <c r="B4905" t="str">
        <f>'Page 1 - General Information'!$G$16</f>
        <v>2532</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113361703</v>
      </c>
      <c r="B4906" t="str">
        <f>'Page 1 - General Information'!$G$16</f>
        <v>2532</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113361703</v>
      </c>
      <c r="B4907" t="str">
        <f>'Page 1 - General Information'!$G$16</f>
        <v>2532</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113361703</v>
      </c>
      <c r="B4908" t="str">
        <f>'Page 1 - General Information'!$G$16</f>
        <v>2532</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113361703</v>
      </c>
      <c r="B4909" t="str">
        <f>'Page 1 - General Information'!$G$16</f>
        <v>2532</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113361703</v>
      </c>
      <c r="B4910" t="str">
        <f>'Page 1 - General Information'!$G$16</f>
        <v>2532</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113361703</v>
      </c>
      <c r="B4911" t="str">
        <f>'Page 1 - General Information'!$G$16</f>
        <v>2532</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113361703</v>
      </c>
      <c r="B4912" t="str">
        <f>'Page 1 - General Information'!$G$16</f>
        <v>2532</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113361703</v>
      </c>
      <c r="B4913" t="str">
        <f>'Page 1 - General Information'!$G$16</f>
        <v>2532</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113361703</v>
      </c>
      <c r="B4914" t="str">
        <f>'Page 1 - General Information'!$G$16</f>
        <v>2532</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113361703</v>
      </c>
      <c r="B4915" t="str">
        <f>'Page 1 - General Information'!$G$16</f>
        <v>2532</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113361703</v>
      </c>
      <c r="B4916" t="str">
        <f>'Page 1 - General Information'!$G$16</f>
        <v>2532</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113361703</v>
      </c>
      <c r="B4917" t="str">
        <f>'Page 1 - General Information'!$G$16</f>
        <v>2532</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113361703</v>
      </c>
      <c r="B4918" t="str">
        <f>'Page 1 - General Information'!$G$16</f>
        <v>2532</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113361703</v>
      </c>
      <c r="B4919" t="str">
        <f>'Page 1 - General Information'!$G$16</f>
        <v>2532</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113361703</v>
      </c>
      <c r="B4920" t="str">
        <f>'Page 1 - General Information'!$G$16</f>
        <v>2532</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113361703</v>
      </c>
      <c r="B4921" t="str">
        <f>'Page 1 - General Information'!$G$16</f>
        <v>2532</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113361703</v>
      </c>
      <c r="B4922" t="str">
        <f>'Page 1 - General Information'!$G$16</f>
        <v>2532</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113361703</v>
      </c>
      <c r="B4923" t="str">
        <f>'Page 1 - General Information'!$G$16</f>
        <v>2532</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113361703</v>
      </c>
      <c r="B4924" t="str">
        <f>'Page 1 - General Information'!$G$16</f>
        <v>2532</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113361703</v>
      </c>
      <c r="B4925" t="str">
        <f>'Page 1 - General Information'!$G$16</f>
        <v>2532</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113361703</v>
      </c>
      <c r="B4926" t="str">
        <f>'Page 1 - General Information'!$G$16</f>
        <v>2532</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113361703</v>
      </c>
      <c r="B4927" t="str">
        <f>'Page 1 - General Information'!$G$16</f>
        <v>2532</v>
      </c>
      <c r="C4927" s="395" t="s">
        <v>19068</v>
      </c>
      <c r="D4927"/>
      <c r="E4927"/>
      <c r="F4927"/>
      <c r="G4927"/>
      <c r="H4927"/>
      <c r="I4927"/>
      <c r="J4927"/>
      <c r="K4927"/>
      <c r="L4927"/>
      <c r="M4927"/>
      <c r="N4927" t="s">
        <v>8278</v>
      </c>
      <c r="O4927"/>
      <c r="P4927" s="401">
        <f>INDEX('Page 3 - Financial Information'!$K$16:$X$186,Y4927,X4927)</f>
        <v>0</v>
      </c>
      <c r="Q4927"/>
      <c r="R4927"/>
      <c r="S4927" t="s">
        <v>8895</v>
      </c>
      <c r="T4927"/>
      <c r="U4927"/>
      <c r="V4927"/>
      <c r="W4927"/>
      <c r="X4927" s="397">
        <v>1</v>
      </c>
      <c r="Y4927" s="397">
        <v>57</v>
      </c>
    </row>
    <row r="4928" spans="1:25" x14ac:dyDescent="0.25">
      <c r="A4928">
        <f>'Page 1 - General Information'!$G$12</f>
        <v>113361703</v>
      </c>
      <c r="B4928" t="str">
        <f>'Page 1 - General Information'!$G$16</f>
        <v>2532</v>
      </c>
      <c r="C4928" s="395" t="s">
        <v>19068</v>
      </c>
      <c r="D4928"/>
      <c r="E4928"/>
      <c r="F4928"/>
      <c r="G4928"/>
      <c r="H4928"/>
      <c r="I4928"/>
      <c r="J4928"/>
      <c r="K4928"/>
      <c r="L4928"/>
      <c r="M4928"/>
      <c r="N4928" t="s">
        <v>8278</v>
      </c>
      <c r="O4928"/>
      <c r="P4928" s="401">
        <f>INDEX('Page 3 - Financial Information'!$K$16:$X$186,Y4928,X4928)</f>
        <v>0</v>
      </c>
      <c r="Q4928"/>
      <c r="R4928"/>
      <c r="S4928" t="s">
        <v>8896</v>
      </c>
      <c r="T4928"/>
      <c r="U4928"/>
      <c r="V4928"/>
      <c r="W4928"/>
      <c r="X4928" s="397">
        <v>3</v>
      </c>
      <c r="Y4928" s="397">
        <v>57</v>
      </c>
    </row>
    <row r="4929" spans="1:25" x14ac:dyDescent="0.25">
      <c r="A4929">
        <f>'Page 1 - General Information'!$G$12</f>
        <v>113361703</v>
      </c>
      <c r="B4929" t="str">
        <f>'Page 1 - General Information'!$G$16</f>
        <v>2532</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f>'Page 1 - General Information'!$G$12</f>
        <v>113361703</v>
      </c>
      <c r="B4930" t="str">
        <f>'Page 1 - General Information'!$G$16</f>
        <v>2532</v>
      </c>
      <c r="C4930" s="395" t="s">
        <v>19068</v>
      </c>
      <c r="D4930"/>
      <c r="E4930"/>
      <c r="F4930"/>
      <c r="G4930"/>
      <c r="H4930"/>
      <c r="I4930"/>
      <c r="J4930"/>
      <c r="K4930"/>
      <c r="L4930"/>
      <c r="M4930"/>
      <c r="N4930" t="s">
        <v>8278</v>
      </c>
      <c r="O4930"/>
      <c r="P4930" s="401">
        <f>INDEX('Page 3 - Financial Information'!$K$16:$X$186,Y4930,X4930)</f>
        <v>0</v>
      </c>
      <c r="Q4930"/>
      <c r="R4930"/>
      <c r="S4930" t="s">
        <v>8898</v>
      </c>
      <c r="T4930"/>
      <c r="U4930"/>
      <c r="V4930"/>
      <c r="W4930"/>
      <c r="X4930" s="397">
        <v>5</v>
      </c>
      <c r="Y4930" s="397">
        <v>57</v>
      </c>
    </row>
    <row r="4931" spans="1:25" x14ac:dyDescent="0.25">
      <c r="A4931">
        <f>'Page 1 - General Information'!$G$12</f>
        <v>113361703</v>
      </c>
      <c r="B4931" t="str">
        <f>'Page 1 - General Information'!$G$16</f>
        <v>2532</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113361703</v>
      </c>
      <c r="B4932" t="str">
        <f>'Page 1 - General Information'!$G$16</f>
        <v>2532</v>
      </c>
      <c r="C4932" s="395" t="s">
        <v>19068</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25">
      <c r="A4933">
        <f>'Page 1 - General Information'!$G$12</f>
        <v>113361703</v>
      </c>
      <c r="B4933" t="str">
        <f>'Page 1 - General Information'!$G$16</f>
        <v>2532</v>
      </c>
      <c r="C4933" s="395" t="s">
        <v>19068</v>
      </c>
      <c r="D4933"/>
      <c r="E4933"/>
      <c r="F4933"/>
      <c r="G4933"/>
      <c r="H4933"/>
      <c r="I4933"/>
      <c r="J4933"/>
      <c r="K4933"/>
      <c r="L4933"/>
      <c r="M4933"/>
      <c r="N4933" t="s">
        <v>8278</v>
      </c>
      <c r="O4933"/>
      <c r="P4933" s="401">
        <f>INDEX('Page 3 - Financial Information'!$K$16:$X$186,Y4933,X4933)</f>
        <v>0</v>
      </c>
      <c r="Q4933"/>
      <c r="R4933"/>
      <c r="S4933" t="s">
        <v>8901</v>
      </c>
      <c r="T4933"/>
      <c r="U4933"/>
      <c r="V4933"/>
      <c r="W4933"/>
      <c r="X4933" s="397">
        <v>8</v>
      </c>
      <c r="Y4933" s="397">
        <v>57</v>
      </c>
    </row>
    <row r="4934" spans="1:25" x14ac:dyDescent="0.25">
      <c r="A4934">
        <f>'Page 1 - General Information'!$G$12</f>
        <v>113361703</v>
      </c>
      <c r="B4934" t="str">
        <f>'Page 1 - General Information'!$G$16</f>
        <v>2532</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113361703</v>
      </c>
      <c r="B4935" t="str">
        <f>'Page 1 - General Information'!$G$16</f>
        <v>2532</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113361703</v>
      </c>
      <c r="B4936" t="str">
        <f>'Page 1 - General Information'!$G$16</f>
        <v>2532</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113361703</v>
      </c>
      <c r="B4937" t="str">
        <f>'Page 1 - General Information'!$G$16</f>
        <v>2532</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113361703</v>
      </c>
      <c r="B4938" t="str">
        <f>'Page 1 - General Information'!$G$16</f>
        <v>2532</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113361703</v>
      </c>
      <c r="B4939" t="str">
        <f>'Page 1 - General Information'!$G$16</f>
        <v>2532</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113361703</v>
      </c>
      <c r="B4940" t="str">
        <f>'Page 1 - General Information'!$G$16</f>
        <v>2532</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113361703</v>
      </c>
      <c r="B4941" t="str">
        <f>'Page 1 - General Information'!$G$16</f>
        <v>2532</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113361703</v>
      </c>
      <c r="B4942" t="str">
        <f>'Page 1 - General Information'!$G$16</f>
        <v>2532</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113361703</v>
      </c>
      <c r="B4943" t="str">
        <f>'Page 1 - General Information'!$G$16</f>
        <v>2532</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113361703</v>
      </c>
      <c r="B4944" t="str">
        <f>'Page 1 - General Information'!$G$16</f>
        <v>2532</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113361703</v>
      </c>
      <c r="B4945" t="str">
        <f>'Page 1 - General Information'!$G$16</f>
        <v>2532</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113361703</v>
      </c>
      <c r="B4946" t="str">
        <f>'Page 1 - General Information'!$G$16</f>
        <v>2532</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113361703</v>
      </c>
      <c r="B4947" t="str">
        <f>'Page 1 - General Information'!$G$16</f>
        <v>2532</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113361703</v>
      </c>
      <c r="B4948" t="str">
        <f>'Page 1 - General Information'!$G$16</f>
        <v>2532</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113361703</v>
      </c>
      <c r="B4949" t="str">
        <f>'Page 1 - General Information'!$G$16</f>
        <v>2532</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113361703</v>
      </c>
      <c r="B4950" t="str">
        <f>'Page 1 - General Information'!$G$16</f>
        <v>2532</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113361703</v>
      </c>
      <c r="B4951" t="str">
        <f>'Page 1 - General Information'!$G$16</f>
        <v>2532</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113361703</v>
      </c>
      <c r="B4952" t="str">
        <f>'Page 1 - General Information'!$G$16</f>
        <v>2532</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113361703</v>
      </c>
      <c r="B4953" t="str">
        <f>'Page 1 - General Information'!$G$16</f>
        <v>2532</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113361703</v>
      </c>
      <c r="B4954" t="str">
        <f>'Page 1 - General Information'!$G$16</f>
        <v>2532</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113361703</v>
      </c>
      <c r="B4955" t="str">
        <f>'Page 1 - General Information'!$G$16</f>
        <v>2532</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113361703</v>
      </c>
      <c r="B4956" t="str">
        <f>'Page 1 - General Information'!$G$16</f>
        <v>2532</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113361703</v>
      </c>
      <c r="B4957" t="str">
        <f>'Page 1 - General Information'!$G$16</f>
        <v>2532</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113361703</v>
      </c>
      <c r="B4958" t="str">
        <f>'Page 1 - General Information'!$G$16</f>
        <v>2532</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113361703</v>
      </c>
      <c r="B4959" t="str">
        <f>'Page 1 - General Information'!$G$16</f>
        <v>2532</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113361703</v>
      </c>
      <c r="B4960" t="str">
        <f>'Page 1 - General Information'!$G$16</f>
        <v>2532</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113361703</v>
      </c>
      <c r="B4961" t="str">
        <f>'Page 1 - General Information'!$G$16</f>
        <v>2532</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113361703</v>
      </c>
      <c r="B4962" t="str">
        <f>'Page 1 - General Information'!$G$16</f>
        <v>2532</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113361703</v>
      </c>
      <c r="B4963" t="str">
        <f>'Page 1 - General Information'!$G$16</f>
        <v>2532</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113361703</v>
      </c>
      <c r="B4964" t="str">
        <f>'Page 1 - General Information'!$G$16</f>
        <v>2532</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113361703</v>
      </c>
      <c r="B4965" t="str">
        <f>'Page 1 - General Information'!$G$16</f>
        <v>2532</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113361703</v>
      </c>
      <c r="B4966" t="str">
        <f>'Page 1 - General Information'!$G$16</f>
        <v>2532</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113361703</v>
      </c>
      <c r="B4967" t="str">
        <f>'Page 1 - General Information'!$G$16</f>
        <v>2532</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113361703</v>
      </c>
      <c r="B4968" t="str">
        <f>'Page 1 - General Information'!$G$16</f>
        <v>2532</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113361703</v>
      </c>
      <c r="B4969" t="str">
        <f>'Page 1 - General Information'!$G$16</f>
        <v>2532</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113361703</v>
      </c>
      <c r="B4970" t="str">
        <f>'Page 1 - General Information'!$G$16</f>
        <v>2532</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113361703</v>
      </c>
      <c r="B4971" t="str">
        <f>'Page 1 - General Information'!$G$16</f>
        <v>2532</v>
      </c>
      <c r="C4971" s="395" t="s">
        <v>19068</v>
      </c>
      <c r="D4971"/>
      <c r="E4971"/>
      <c r="F4971"/>
      <c r="G4971"/>
      <c r="H4971"/>
      <c r="I4971"/>
      <c r="J4971"/>
      <c r="K4971"/>
      <c r="L4971"/>
      <c r="M4971"/>
      <c r="N4971" t="s">
        <v>8278</v>
      </c>
      <c r="O4971"/>
      <c r="P4971" s="401">
        <f>INDEX('Page 3 - Financial Information'!$K$16:$X$186,Y4971,X4971)</f>
        <v>0</v>
      </c>
      <c r="Q4971"/>
      <c r="R4971"/>
      <c r="S4971" t="s">
        <v>8939</v>
      </c>
      <c r="T4971"/>
      <c r="U4971"/>
      <c r="V4971"/>
      <c r="W4971"/>
      <c r="X4971" s="397">
        <v>1</v>
      </c>
      <c r="Y4971" s="397">
        <v>61</v>
      </c>
    </row>
    <row r="4972" spans="1:25" x14ac:dyDescent="0.25">
      <c r="A4972">
        <f>'Page 1 - General Information'!$G$12</f>
        <v>113361703</v>
      </c>
      <c r="B4972" t="str">
        <f>'Page 1 - General Information'!$G$16</f>
        <v>2532</v>
      </c>
      <c r="C4972" s="395" t="s">
        <v>19068</v>
      </c>
      <c r="D4972"/>
      <c r="E4972"/>
      <c r="F4972"/>
      <c r="G4972"/>
      <c r="H4972"/>
      <c r="I4972"/>
      <c r="J4972"/>
      <c r="K4972"/>
      <c r="L4972"/>
      <c r="M4972"/>
      <c r="N4972" t="s">
        <v>8278</v>
      </c>
      <c r="O4972"/>
      <c r="P4972" s="401">
        <f>INDEX('Page 3 - Financial Information'!$K$16:$X$186,Y4972,X4972)</f>
        <v>0</v>
      </c>
      <c r="Q4972"/>
      <c r="R4972"/>
      <c r="S4972" t="s">
        <v>8940</v>
      </c>
      <c r="T4972"/>
      <c r="U4972"/>
      <c r="V4972"/>
      <c r="W4972"/>
      <c r="X4972" s="397">
        <v>3</v>
      </c>
      <c r="Y4972" s="397">
        <v>61</v>
      </c>
    </row>
    <row r="4973" spans="1:25" x14ac:dyDescent="0.25">
      <c r="A4973">
        <f>'Page 1 - General Information'!$G$12</f>
        <v>113361703</v>
      </c>
      <c r="B4973" t="str">
        <f>'Page 1 - General Information'!$G$16</f>
        <v>2532</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f>'Page 1 - General Information'!$G$12</f>
        <v>113361703</v>
      </c>
      <c r="B4974" t="str">
        <f>'Page 1 - General Information'!$G$16</f>
        <v>2532</v>
      </c>
      <c r="C4974" s="395" t="s">
        <v>19068</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25">
      <c r="A4975">
        <f>'Page 1 - General Information'!$G$12</f>
        <v>113361703</v>
      </c>
      <c r="B4975" t="str">
        <f>'Page 1 - General Information'!$G$16</f>
        <v>2532</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113361703</v>
      </c>
      <c r="B4976" t="str">
        <f>'Page 1 - General Information'!$G$16</f>
        <v>2532</v>
      </c>
      <c r="C4976" s="395" t="s">
        <v>19068</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25">
      <c r="A4977">
        <f>'Page 1 - General Information'!$G$12</f>
        <v>113361703</v>
      </c>
      <c r="B4977" t="str">
        <f>'Page 1 - General Information'!$G$16</f>
        <v>2532</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113361703</v>
      </c>
      <c r="B4978" t="str">
        <f>'Page 1 - General Information'!$G$16</f>
        <v>2532</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113361703</v>
      </c>
      <c r="B4979" t="str">
        <f>'Page 1 - General Information'!$G$16</f>
        <v>2532</v>
      </c>
      <c r="C4979" s="395" t="s">
        <v>19068</v>
      </c>
      <c r="D4979"/>
      <c r="E4979"/>
      <c r="F4979"/>
      <c r="G4979"/>
      <c r="H4979"/>
      <c r="I4979"/>
      <c r="J4979"/>
      <c r="K4979"/>
      <c r="L4979"/>
      <c r="M4979"/>
      <c r="N4979" t="s">
        <v>8278</v>
      </c>
      <c r="O4979"/>
      <c r="P4979" s="401">
        <f>INDEX('Page 3 - Financial Information'!$K$16:$X$186,Y4979,X4979)</f>
        <v>0</v>
      </c>
      <c r="Q4979"/>
      <c r="R4979"/>
      <c r="S4979" t="s">
        <v>8947</v>
      </c>
      <c r="T4979"/>
      <c r="U4979"/>
      <c r="V4979"/>
      <c r="W4979"/>
      <c r="X4979" s="397">
        <v>10</v>
      </c>
      <c r="Y4979" s="397">
        <v>61</v>
      </c>
    </row>
    <row r="4980" spans="1:25" x14ac:dyDescent="0.25">
      <c r="A4980">
        <f>'Page 1 - General Information'!$G$12</f>
        <v>113361703</v>
      </c>
      <c r="B4980" t="str">
        <f>'Page 1 - General Information'!$G$16</f>
        <v>2532</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113361703</v>
      </c>
      <c r="B4981" t="str">
        <f>'Page 1 - General Information'!$G$16</f>
        <v>2532</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113361703</v>
      </c>
      <c r="B4982" t="str">
        <f>'Page 1 - General Information'!$G$16</f>
        <v>2532</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113361703</v>
      </c>
      <c r="B4983" t="str">
        <f>'Page 1 - General Information'!$G$16</f>
        <v>2532</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113361703</v>
      </c>
      <c r="B4984" t="str">
        <f>'Page 1 - General Information'!$G$16</f>
        <v>2532</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113361703</v>
      </c>
      <c r="B4985" t="str">
        <f>'Page 1 - General Information'!$G$16</f>
        <v>2532</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113361703</v>
      </c>
      <c r="B4986" t="str">
        <f>'Page 1 - General Information'!$G$16</f>
        <v>2532</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113361703</v>
      </c>
      <c r="B4987" t="str">
        <f>'Page 1 - General Information'!$G$16</f>
        <v>2532</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113361703</v>
      </c>
      <c r="B4988" t="str">
        <f>'Page 1 - General Information'!$G$16</f>
        <v>2532</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113361703</v>
      </c>
      <c r="B4989" t="str">
        <f>'Page 1 - General Information'!$G$16</f>
        <v>2532</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113361703</v>
      </c>
      <c r="B4990" t="str">
        <f>'Page 1 - General Information'!$G$16</f>
        <v>2532</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113361703</v>
      </c>
      <c r="B4991" t="str">
        <f>'Page 1 - General Information'!$G$16</f>
        <v>2532</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113361703</v>
      </c>
      <c r="B4992" t="str">
        <f>'Page 1 - General Information'!$G$16</f>
        <v>2532</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113361703</v>
      </c>
      <c r="B4993" t="str">
        <f>'Page 1 - General Information'!$G$16</f>
        <v>2532</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113361703</v>
      </c>
      <c r="B4994" t="str">
        <f>'Page 1 - General Information'!$G$16</f>
        <v>2532</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113361703</v>
      </c>
      <c r="B4995" t="str">
        <f>'Page 1 - General Information'!$G$16</f>
        <v>2532</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113361703</v>
      </c>
      <c r="B4996" t="str">
        <f>'Page 1 - General Information'!$G$16</f>
        <v>2532</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113361703</v>
      </c>
      <c r="B4997" t="str">
        <f>'Page 1 - General Information'!$G$16</f>
        <v>2532</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113361703</v>
      </c>
      <c r="B4998" t="str">
        <f>'Page 1 - General Information'!$G$16</f>
        <v>2532</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113361703</v>
      </c>
      <c r="B4999" t="str">
        <f>'Page 1 - General Information'!$G$16</f>
        <v>2532</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113361703</v>
      </c>
      <c r="B5000" t="str">
        <f>'Page 1 - General Information'!$G$16</f>
        <v>2532</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113361703</v>
      </c>
      <c r="B5001" t="str">
        <f>'Page 1 - General Information'!$G$16</f>
        <v>2532</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113361703</v>
      </c>
      <c r="B5002" t="str">
        <f>'Page 1 - General Information'!$G$16</f>
        <v>2532</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113361703</v>
      </c>
      <c r="B5003" t="str">
        <f>'Page 1 - General Information'!$G$16</f>
        <v>2532</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113361703</v>
      </c>
      <c r="B5004" t="str">
        <f>'Page 1 - General Information'!$G$16</f>
        <v>2532</v>
      </c>
      <c r="C5004" s="395" t="s">
        <v>19068</v>
      </c>
      <c r="D5004"/>
      <c r="E5004"/>
      <c r="F5004"/>
      <c r="G5004"/>
      <c r="H5004"/>
      <c r="I5004"/>
      <c r="J5004"/>
      <c r="K5004"/>
      <c r="L5004"/>
      <c r="M5004"/>
      <c r="N5004" t="s">
        <v>8278</v>
      </c>
      <c r="O5004"/>
      <c r="P5004" s="401">
        <f>INDEX('Page 3 - Financial Information'!$K$16:$X$186,Y5004,X5004)</f>
        <v>0</v>
      </c>
      <c r="Q5004"/>
      <c r="R5004"/>
      <c r="S5004" t="s">
        <v>8972</v>
      </c>
      <c r="T5004"/>
      <c r="U5004"/>
      <c r="V5004"/>
      <c r="W5004"/>
      <c r="X5004" s="397">
        <v>1</v>
      </c>
      <c r="Y5004" s="397">
        <v>64</v>
      </c>
    </row>
    <row r="5005" spans="1:25" x14ac:dyDescent="0.25">
      <c r="A5005">
        <f>'Page 1 - General Information'!$G$12</f>
        <v>113361703</v>
      </c>
      <c r="B5005" t="str">
        <f>'Page 1 - General Information'!$G$16</f>
        <v>2532</v>
      </c>
      <c r="C5005" s="395" t="s">
        <v>19068</v>
      </c>
      <c r="D5005"/>
      <c r="E5005"/>
      <c r="F5005"/>
      <c r="G5005"/>
      <c r="H5005"/>
      <c r="I5005"/>
      <c r="J5005"/>
      <c r="K5005"/>
      <c r="L5005"/>
      <c r="M5005"/>
      <c r="N5005" t="s">
        <v>8278</v>
      </c>
      <c r="O5005"/>
      <c r="P5005" s="401">
        <f>INDEX('Page 3 - Financial Information'!$K$16:$X$186,Y5005,X5005)</f>
        <v>0</v>
      </c>
      <c r="Q5005"/>
      <c r="R5005"/>
      <c r="S5005" t="s">
        <v>8973</v>
      </c>
      <c r="T5005"/>
      <c r="U5005"/>
      <c r="V5005"/>
      <c r="W5005"/>
      <c r="X5005" s="397">
        <v>3</v>
      </c>
      <c r="Y5005" s="397">
        <v>64</v>
      </c>
    </row>
    <row r="5006" spans="1:25" x14ac:dyDescent="0.25">
      <c r="A5006">
        <f>'Page 1 - General Information'!$G$12</f>
        <v>113361703</v>
      </c>
      <c r="B5006" t="str">
        <f>'Page 1 - General Information'!$G$16</f>
        <v>2532</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f>'Page 1 - General Information'!$G$12</f>
        <v>113361703</v>
      </c>
      <c r="B5007" t="str">
        <f>'Page 1 - General Information'!$G$16</f>
        <v>2532</v>
      </c>
      <c r="C5007" s="395" t="s">
        <v>19068</v>
      </c>
      <c r="D5007"/>
      <c r="E5007"/>
      <c r="F5007"/>
      <c r="G5007"/>
      <c r="H5007"/>
      <c r="I5007"/>
      <c r="J5007"/>
      <c r="K5007"/>
      <c r="L5007"/>
      <c r="M5007"/>
      <c r="N5007" t="s">
        <v>8278</v>
      </c>
      <c r="O5007"/>
      <c r="P5007" s="401">
        <f>INDEX('Page 3 - Financial Information'!$K$16:$X$186,Y5007,X5007)</f>
        <v>0</v>
      </c>
      <c r="Q5007"/>
      <c r="R5007"/>
      <c r="S5007" t="s">
        <v>8975</v>
      </c>
      <c r="T5007"/>
      <c r="U5007"/>
      <c r="V5007"/>
      <c r="W5007"/>
      <c r="X5007" s="397">
        <v>5</v>
      </c>
      <c r="Y5007" s="397">
        <v>64</v>
      </c>
    </row>
    <row r="5008" spans="1:25" x14ac:dyDescent="0.25">
      <c r="A5008">
        <f>'Page 1 - General Information'!$G$12</f>
        <v>113361703</v>
      </c>
      <c r="B5008" t="str">
        <f>'Page 1 - General Information'!$G$16</f>
        <v>2532</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113361703</v>
      </c>
      <c r="B5009" t="str">
        <f>'Page 1 - General Information'!$G$16</f>
        <v>2532</v>
      </c>
      <c r="C5009" s="395" t="s">
        <v>19068</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25">
      <c r="A5010">
        <f>'Page 1 - General Information'!$G$12</f>
        <v>113361703</v>
      </c>
      <c r="B5010" t="str">
        <f>'Page 1 - General Information'!$G$16</f>
        <v>2532</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113361703</v>
      </c>
      <c r="B5011" t="str">
        <f>'Page 1 - General Information'!$G$16</f>
        <v>2532</v>
      </c>
      <c r="C5011" s="395" t="s">
        <v>19068</v>
      </c>
      <c r="D5011"/>
      <c r="E5011"/>
      <c r="F5011"/>
      <c r="G5011"/>
      <c r="H5011"/>
      <c r="I5011"/>
      <c r="J5011"/>
      <c r="K5011"/>
      <c r="L5011"/>
      <c r="M5011"/>
      <c r="N5011" t="s">
        <v>8278</v>
      </c>
      <c r="O5011"/>
      <c r="P5011" s="401">
        <f>INDEX('Page 3 - Financial Information'!$K$16:$X$186,Y5011,X5011)</f>
        <v>0</v>
      </c>
      <c r="Q5011"/>
      <c r="R5011"/>
      <c r="S5011" t="s">
        <v>8979</v>
      </c>
      <c r="T5011"/>
      <c r="U5011"/>
      <c r="V5011"/>
      <c r="W5011"/>
      <c r="X5011" s="397">
        <v>9</v>
      </c>
      <c r="Y5011" s="397">
        <v>64</v>
      </c>
    </row>
    <row r="5012" spans="1:25" x14ac:dyDescent="0.25">
      <c r="A5012">
        <f>'Page 1 - General Information'!$G$12</f>
        <v>113361703</v>
      </c>
      <c r="B5012" t="str">
        <f>'Page 1 - General Information'!$G$16</f>
        <v>2532</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113361703</v>
      </c>
      <c r="B5013" t="str">
        <f>'Page 1 - General Information'!$G$16</f>
        <v>2532</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113361703</v>
      </c>
      <c r="B5014" t="str">
        <f>'Page 1 - General Information'!$G$16</f>
        <v>2532</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113361703</v>
      </c>
      <c r="B5015" t="str">
        <f>'Page 1 - General Information'!$G$16</f>
        <v>2532</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113361703</v>
      </c>
      <c r="B5016" t="str">
        <f>'Page 1 - General Information'!$G$16</f>
        <v>2532</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113361703</v>
      </c>
      <c r="B5017" t="str">
        <f>'Page 1 - General Information'!$G$16</f>
        <v>2532</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113361703</v>
      </c>
      <c r="B5018" t="str">
        <f>'Page 1 - General Information'!$G$16</f>
        <v>2532</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113361703</v>
      </c>
      <c r="B5019" t="str">
        <f>'Page 1 - General Information'!$G$16</f>
        <v>2532</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113361703</v>
      </c>
      <c r="B5020" t="str">
        <f>'Page 1 - General Information'!$G$16</f>
        <v>2532</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113361703</v>
      </c>
      <c r="B5021" t="str">
        <f>'Page 1 - General Information'!$G$16</f>
        <v>2532</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113361703</v>
      </c>
      <c r="B5022" t="str">
        <f>'Page 1 - General Information'!$G$16</f>
        <v>2532</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113361703</v>
      </c>
      <c r="B5023" t="str">
        <f>'Page 1 - General Information'!$G$16</f>
        <v>2532</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113361703</v>
      </c>
      <c r="B5024" t="str">
        <f>'Page 1 - General Information'!$G$16</f>
        <v>2532</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113361703</v>
      </c>
      <c r="B5025" t="str">
        <f>'Page 1 - General Information'!$G$16</f>
        <v>2532</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113361703</v>
      </c>
      <c r="B5026" t="str">
        <f>'Page 1 - General Information'!$G$16</f>
        <v>2532</v>
      </c>
      <c r="C5026" s="395" t="s">
        <v>19068</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25">
      <c r="A5027">
        <f>'Page 1 - General Information'!$G$12</f>
        <v>113361703</v>
      </c>
      <c r="B5027" t="str">
        <f>'Page 1 - General Information'!$G$16</f>
        <v>2532</v>
      </c>
      <c r="C5027" s="395" t="s">
        <v>19068</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25">
      <c r="A5028">
        <f>'Page 1 - General Information'!$G$12</f>
        <v>113361703</v>
      </c>
      <c r="B5028" t="str">
        <f>'Page 1 - General Information'!$G$16</f>
        <v>2532</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113361703</v>
      </c>
      <c r="B5029" t="str">
        <f>'Page 1 - General Information'!$G$16</f>
        <v>2532</v>
      </c>
      <c r="C5029" s="395" t="s">
        <v>19068</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25">
      <c r="A5030">
        <f>'Page 1 - General Information'!$G$12</f>
        <v>113361703</v>
      </c>
      <c r="B5030" t="str">
        <f>'Page 1 - General Information'!$G$16</f>
        <v>2532</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113361703</v>
      </c>
      <c r="B5031" t="str">
        <f>'Page 1 - General Information'!$G$16</f>
        <v>2532</v>
      </c>
      <c r="C5031" s="395" t="s">
        <v>19068</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25">
      <c r="A5032">
        <f>'Page 1 - General Information'!$G$12</f>
        <v>113361703</v>
      </c>
      <c r="B5032" t="str">
        <f>'Page 1 - General Information'!$G$16</f>
        <v>2532</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113361703</v>
      </c>
      <c r="B5033" t="str">
        <f>'Page 1 - General Information'!$G$16</f>
        <v>2532</v>
      </c>
      <c r="C5033" s="395" t="s">
        <v>19068</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25">
      <c r="A5034">
        <f>'Page 1 - General Information'!$G$12</f>
        <v>113361703</v>
      </c>
      <c r="B5034" t="str">
        <f>'Page 1 - General Information'!$G$16</f>
        <v>2532</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113361703</v>
      </c>
      <c r="B5035" t="str">
        <f>'Page 1 - General Information'!$G$16</f>
        <v>2532</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113361703</v>
      </c>
      <c r="B5036" t="str">
        <f>'Page 1 - General Information'!$G$16</f>
        <v>2532</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113361703</v>
      </c>
      <c r="B5037" t="str">
        <f>'Page 1 - General Information'!$G$16</f>
        <v>2532</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113361703</v>
      </c>
      <c r="B5038" t="str">
        <f>'Page 1 - General Information'!$G$16</f>
        <v>2532</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113361703</v>
      </c>
      <c r="B5039" t="str">
        <f>'Page 1 - General Information'!$G$16</f>
        <v>2532</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113361703</v>
      </c>
      <c r="B5040" t="str">
        <f>'Page 1 - General Information'!$G$16</f>
        <v>2532</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113361703</v>
      </c>
      <c r="B5041" t="str">
        <f>'Page 1 - General Information'!$G$16</f>
        <v>2532</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113361703</v>
      </c>
      <c r="B5042" t="str">
        <f>'Page 1 - General Information'!$G$16</f>
        <v>2532</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113361703</v>
      </c>
      <c r="B5043" t="str">
        <f>'Page 1 - General Information'!$G$16</f>
        <v>2532</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113361703</v>
      </c>
      <c r="B5044" t="str">
        <f>'Page 1 - General Information'!$G$16</f>
        <v>2532</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113361703</v>
      </c>
      <c r="B5045" t="str">
        <f>'Page 1 - General Information'!$G$16</f>
        <v>2532</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113361703</v>
      </c>
      <c r="B5046" t="str">
        <f>'Page 1 - General Information'!$G$16</f>
        <v>2532</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113361703</v>
      </c>
      <c r="B5047" t="str">
        <f>'Page 1 - General Information'!$G$16</f>
        <v>2532</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113361703</v>
      </c>
      <c r="B5048" t="str">
        <f>'Page 1 - General Information'!$G$16</f>
        <v>2532</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f>'Page 1 - General Information'!$G$12</f>
        <v>113361703</v>
      </c>
      <c r="B5049" t="str">
        <f>'Page 1 - General Information'!$G$16</f>
        <v>2532</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f>'Page 1 - General Information'!$G$12</f>
        <v>113361703</v>
      </c>
      <c r="B5050" t="str">
        <f>'Page 1 - General Information'!$G$16</f>
        <v>2532</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f>'Page 1 - General Information'!$G$12</f>
        <v>113361703</v>
      </c>
      <c r="B5051" t="str">
        <f>'Page 1 - General Information'!$G$16</f>
        <v>2532</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f>'Page 1 - General Information'!$G$12</f>
        <v>113361703</v>
      </c>
      <c r="B5052" t="str">
        <f>'Page 1 - General Information'!$G$16</f>
        <v>2532</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113361703</v>
      </c>
      <c r="B5053" t="str">
        <f>'Page 1 - General Information'!$G$16</f>
        <v>2532</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f>'Page 1 - General Information'!$G$12</f>
        <v>113361703</v>
      </c>
      <c r="B5054" t="str">
        <f>'Page 1 - General Information'!$G$16</f>
        <v>2532</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f>'Page 1 - General Information'!$G$12</f>
        <v>113361703</v>
      </c>
      <c r="B5055" t="str">
        <f>'Page 1 - General Information'!$G$16</f>
        <v>2532</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113361703</v>
      </c>
      <c r="B5056" t="str">
        <f>'Page 1 - General Information'!$G$16</f>
        <v>2532</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113361703</v>
      </c>
      <c r="B5057" t="str">
        <f>'Page 1 - General Information'!$G$16</f>
        <v>2532</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113361703</v>
      </c>
      <c r="B5058" t="str">
        <f>'Page 1 - General Information'!$G$16</f>
        <v>2532</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113361703</v>
      </c>
      <c r="B5059" t="str">
        <f>'Page 1 - General Information'!$G$16</f>
        <v>2532</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25">
      <c r="A5060">
        <f>'Page 1 - General Information'!$G$12</f>
        <v>113361703</v>
      </c>
      <c r="B5060" t="str">
        <f>'Page 1 - General Information'!$G$16</f>
        <v>2532</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f>'Page 1 - General Information'!$G$12</f>
        <v>113361703</v>
      </c>
      <c r="B5061" t="str">
        <f>'Page 1 - General Information'!$G$16</f>
        <v>2532</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113361703</v>
      </c>
      <c r="B5062" t="str">
        <f>'Page 1 - General Information'!$G$16</f>
        <v>2532</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f>'Page 1 - General Information'!$G$12</f>
        <v>113361703</v>
      </c>
      <c r="B5063" t="str">
        <f>'Page 1 - General Information'!$G$16</f>
        <v>2532</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113361703</v>
      </c>
      <c r="B5064" t="str">
        <f>'Page 1 - General Information'!$G$16</f>
        <v>2532</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f>'Page 1 - General Information'!$G$12</f>
        <v>113361703</v>
      </c>
      <c r="B5065" t="str">
        <f>'Page 1 - General Information'!$G$16</f>
        <v>2532</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25">
      <c r="A5066">
        <f>'Page 1 - General Information'!$G$12</f>
        <v>113361703</v>
      </c>
      <c r="B5066" t="str">
        <f>'Page 1 - General Information'!$G$16</f>
        <v>2532</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113361703</v>
      </c>
      <c r="B5067" t="str">
        <f>'Page 1 - General Information'!$G$16</f>
        <v>2532</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113361703</v>
      </c>
      <c r="B5068" t="str">
        <f>'Page 1 - General Information'!$G$16</f>
        <v>2532</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113361703</v>
      </c>
      <c r="B5069" t="str">
        <f>'Page 1 - General Information'!$G$16</f>
        <v>2532</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113361703</v>
      </c>
      <c r="B5070" t="str">
        <f>'Page 1 - General Information'!$G$16</f>
        <v>2532</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113361703</v>
      </c>
      <c r="B5071" t="str">
        <f>'Page 1 - General Information'!$G$16</f>
        <v>2532</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113361703</v>
      </c>
      <c r="B5072" t="str">
        <f>'Page 1 - General Information'!$G$16</f>
        <v>2532</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113361703</v>
      </c>
      <c r="B5073" t="str">
        <f>'Page 1 - General Information'!$G$16</f>
        <v>2532</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113361703</v>
      </c>
      <c r="B5074" t="str">
        <f>'Page 1 - General Information'!$G$16</f>
        <v>2532</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113361703</v>
      </c>
      <c r="B5075" t="str">
        <f>'Page 1 - General Information'!$G$16</f>
        <v>2532</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113361703</v>
      </c>
      <c r="B5076" t="str">
        <f>'Page 1 - General Information'!$G$16</f>
        <v>2532</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113361703</v>
      </c>
      <c r="B5077" t="str">
        <f>'Page 1 - General Information'!$G$16</f>
        <v>2532</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113361703</v>
      </c>
      <c r="B5078" t="str">
        <f>'Page 1 - General Information'!$G$16</f>
        <v>2532</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113361703</v>
      </c>
      <c r="B5079" t="str">
        <f>'Page 1 - General Information'!$G$16</f>
        <v>2532</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113361703</v>
      </c>
      <c r="B5080" t="str">
        <f>'Page 1 - General Information'!$G$16</f>
        <v>2532</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113361703</v>
      </c>
      <c r="B5081" t="str">
        <f>'Page 1 - General Information'!$G$16</f>
        <v>2532</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113361703</v>
      </c>
      <c r="B5082" t="str">
        <f>'Page 1 - General Information'!$G$16</f>
        <v>2532</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113361703</v>
      </c>
      <c r="B5083" t="str">
        <f>'Page 1 - General Information'!$G$16</f>
        <v>2532</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113361703</v>
      </c>
      <c r="B5084" t="str">
        <f>'Page 1 - General Information'!$G$16</f>
        <v>2532</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113361703</v>
      </c>
      <c r="B5085" t="str">
        <f>'Page 1 - General Information'!$G$16</f>
        <v>2532</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113361703</v>
      </c>
      <c r="B5086" t="str">
        <f>'Page 1 - General Information'!$G$16</f>
        <v>2532</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113361703</v>
      </c>
      <c r="B5087" t="str">
        <f>'Page 1 - General Information'!$G$16</f>
        <v>2532</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113361703</v>
      </c>
      <c r="B5088" t="str">
        <f>'Page 1 - General Information'!$G$16</f>
        <v>2532</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113361703</v>
      </c>
      <c r="B5089" t="str">
        <f>'Page 1 - General Information'!$G$16</f>
        <v>2532</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113361703</v>
      </c>
      <c r="B5090" t="str">
        <f>'Page 1 - General Information'!$G$16</f>
        <v>2532</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113361703</v>
      </c>
      <c r="B5091" t="str">
        <f>'Page 1 - General Information'!$G$16</f>
        <v>2532</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113361703</v>
      </c>
      <c r="B5092" t="str">
        <f>'Page 1 - General Information'!$G$16</f>
        <v>2532</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113361703</v>
      </c>
      <c r="B5093" t="str">
        <f>'Page 1 - General Information'!$G$16</f>
        <v>2532</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113361703</v>
      </c>
      <c r="B5094" t="str">
        <f>'Page 1 - General Information'!$G$16</f>
        <v>2532</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113361703</v>
      </c>
      <c r="B5095" t="str">
        <f>'Page 1 - General Information'!$G$16</f>
        <v>2532</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113361703</v>
      </c>
      <c r="B5096" t="str">
        <f>'Page 1 - General Information'!$G$16</f>
        <v>2532</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113361703</v>
      </c>
      <c r="B5097" t="str">
        <f>'Page 1 - General Information'!$G$16</f>
        <v>2532</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113361703</v>
      </c>
      <c r="B5098" t="str">
        <f>'Page 1 - General Information'!$G$16</f>
        <v>2532</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113361703</v>
      </c>
      <c r="B5099" t="str">
        <f>'Page 1 - General Information'!$G$16</f>
        <v>2532</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113361703</v>
      </c>
      <c r="B5100" t="str">
        <f>'Page 1 - General Information'!$G$16</f>
        <v>2532</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113361703</v>
      </c>
      <c r="B5101" t="str">
        <f>'Page 1 - General Information'!$G$16</f>
        <v>2532</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113361703</v>
      </c>
      <c r="B5102" t="str">
        <f>'Page 1 - General Information'!$G$16</f>
        <v>2532</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113361703</v>
      </c>
      <c r="B5103" t="str">
        <f>'Page 1 - General Information'!$G$16</f>
        <v>2532</v>
      </c>
      <c r="C5103" s="395" t="s">
        <v>19068</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25">
      <c r="A5104">
        <f>'Page 1 - General Information'!$G$12</f>
        <v>113361703</v>
      </c>
      <c r="B5104" t="str">
        <f>'Page 1 - General Information'!$G$16</f>
        <v>2532</v>
      </c>
      <c r="C5104" s="395" t="s">
        <v>19068</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25">
      <c r="A5105">
        <f>'Page 1 - General Information'!$G$12</f>
        <v>113361703</v>
      </c>
      <c r="B5105" t="str">
        <f>'Page 1 - General Information'!$G$16</f>
        <v>2532</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113361703</v>
      </c>
      <c r="B5106" t="str">
        <f>'Page 1 - General Information'!$G$16</f>
        <v>2532</v>
      </c>
      <c r="C5106" s="395" t="s">
        <v>19068</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25">
      <c r="A5107">
        <f>'Page 1 - General Information'!$G$12</f>
        <v>113361703</v>
      </c>
      <c r="B5107" t="str">
        <f>'Page 1 - General Information'!$G$16</f>
        <v>2532</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113361703</v>
      </c>
      <c r="B5108" t="str">
        <f>'Page 1 - General Information'!$G$16</f>
        <v>2532</v>
      </c>
      <c r="C5108" s="395" t="s">
        <v>19068</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25">
      <c r="A5109">
        <f>'Page 1 - General Information'!$G$12</f>
        <v>113361703</v>
      </c>
      <c r="B5109" t="str">
        <f>'Page 1 - General Information'!$G$16</f>
        <v>2532</v>
      </c>
      <c r="C5109" s="395" t="s">
        <v>19068</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25">
      <c r="A5110">
        <f>'Page 1 - General Information'!$G$12</f>
        <v>113361703</v>
      </c>
      <c r="B5110" t="str">
        <f>'Page 1 - General Information'!$G$16</f>
        <v>2532</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113361703</v>
      </c>
      <c r="B5111" t="str">
        <f>'Page 1 - General Information'!$G$16</f>
        <v>2532</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113361703</v>
      </c>
      <c r="B5112" t="str">
        <f>'Page 1 - General Information'!$G$16</f>
        <v>2532</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113361703</v>
      </c>
      <c r="B5113" t="str">
        <f>'Page 1 - General Information'!$G$16</f>
        <v>2532</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113361703</v>
      </c>
      <c r="B5114" t="str">
        <f>'Page 1 - General Information'!$G$16</f>
        <v>2532</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113361703</v>
      </c>
      <c r="B5115" t="str">
        <f>'Page 1 - General Information'!$G$16</f>
        <v>2532</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113361703</v>
      </c>
      <c r="B5116" t="str">
        <f>'Page 1 - General Information'!$G$16</f>
        <v>2532</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113361703</v>
      </c>
      <c r="B5117" t="str">
        <f>'Page 1 - General Information'!$G$16</f>
        <v>2532</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113361703</v>
      </c>
      <c r="B5118" t="str">
        <f>'Page 1 - General Information'!$G$16</f>
        <v>2532</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113361703</v>
      </c>
      <c r="B5119" t="str">
        <f>'Page 1 - General Information'!$G$16</f>
        <v>2532</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113361703</v>
      </c>
      <c r="B5120" t="str">
        <f>'Page 1 - General Information'!$G$16</f>
        <v>2532</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113361703</v>
      </c>
      <c r="B5121" t="str">
        <f>'Page 1 - General Information'!$G$16</f>
        <v>2532</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113361703</v>
      </c>
      <c r="B5122" t="str">
        <f>'Page 1 - General Information'!$G$16</f>
        <v>2532</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113361703</v>
      </c>
      <c r="B5123" t="str">
        <f>'Page 1 - General Information'!$G$16</f>
        <v>2532</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113361703</v>
      </c>
      <c r="B5124" t="str">
        <f>'Page 1 - General Information'!$G$16</f>
        <v>2532</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113361703</v>
      </c>
      <c r="B5125" t="str">
        <f>'Page 1 - General Information'!$G$16</f>
        <v>2532</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113361703</v>
      </c>
      <c r="B5126" t="str">
        <f>'Page 1 - General Information'!$G$16</f>
        <v>2532</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113361703</v>
      </c>
      <c r="B5127" t="str">
        <f>'Page 1 - General Information'!$G$16</f>
        <v>2532</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113361703</v>
      </c>
      <c r="B5128" t="str">
        <f>'Page 1 - General Information'!$G$16</f>
        <v>2532</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113361703</v>
      </c>
      <c r="B5129" t="str">
        <f>'Page 1 - General Information'!$G$16</f>
        <v>2532</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113361703</v>
      </c>
      <c r="B5130" t="str">
        <f>'Page 1 - General Information'!$G$16</f>
        <v>2532</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113361703</v>
      </c>
      <c r="B5131" t="str">
        <f>'Page 1 - General Information'!$G$16</f>
        <v>2532</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113361703</v>
      </c>
      <c r="B5132" t="str">
        <f>'Page 1 - General Information'!$G$16</f>
        <v>2532</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113361703</v>
      </c>
      <c r="B5133" t="str">
        <f>'Page 1 - General Information'!$G$16</f>
        <v>2532</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113361703</v>
      </c>
      <c r="B5134" t="str">
        <f>'Page 1 - General Information'!$G$16</f>
        <v>2532</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113361703</v>
      </c>
      <c r="B5135" t="str">
        <f>'Page 1 - General Information'!$G$16</f>
        <v>2532</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113361703</v>
      </c>
      <c r="B5136" t="str">
        <f>'Page 1 - General Information'!$G$16</f>
        <v>2532</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113361703</v>
      </c>
      <c r="B5137" t="str">
        <f>'Page 1 - General Information'!$G$16</f>
        <v>2532</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113361703</v>
      </c>
      <c r="B5138" t="str">
        <f>'Page 1 - General Information'!$G$16</f>
        <v>2532</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113361703</v>
      </c>
      <c r="B5139" t="str">
        <f>'Page 1 - General Information'!$G$16</f>
        <v>2532</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113361703</v>
      </c>
      <c r="B5140" t="str">
        <f>'Page 1 - General Information'!$G$16</f>
        <v>2532</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113361703</v>
      </c>
      <c r="B5141" t="str">
        <f>'Page 1 - General Information'!$G$16</f>
        <v>2532</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113361703</v>
      </c>
      <c r="B5142" t="str">
        <f>'Page 1 - General Information'!$G$16</f>
        <v>2532</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113361703</v>
      </c>
      <c r="B5143" t="str">
        <f>'Page 1 - General Information'!$G$16</f>
        <v>2532</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113361703</v>
      </c>
      <c r="B5144" t="str">
        <f>'Page 1 - General Information'!$G$16</f>
        <v>2532</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113361703</v>
      </c>
      <c r="B5145" t="str">
        <f>'Page 1 - General Information'!$G$16</f>
        <v>2532</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113361703</v>
      </c>
      <c r="B5146" t="str">
        <f>'Page 1 - General Information'!$G$16</f>
        <v>2532</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113361703</v>
      </c>
      <c r="B5147" t="str">
        <f>'Page 1 - General Information'!$G$16</f>
        <v>2532</v>
      </c>
      <c r="C5147" s="395" t="s">
        <v>19068</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25">
      <c r="A5148">
        <f>'Page 1 - General Information'!$G$12</f>
        <v>113361703</v>
      </c>
      <c r="B5148" t="str">
        <f>'Page 1 - General Information'!$G$16</f>
        <v>2532</v>
      </c>
      <c r="C5148" s="395" t="s">
        <v>19068</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25">
      <c r="A5149">
        <f>'Page 1 - General Information'!$G$12</f>
        <v>113361703</v>
      </c>
      <c r="B5149" t="str">
        <f>'Page 1 - General Information'!$G$16</f>
        <v>2532</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f>'Page 1 - General Information'!$G$12</f>
        <v>113361703</v>
      </c>
      <c r="B5150" t="str">
        <f>'Page 1 - General Information'!$G$16</f>
        <v>2532</v>
      </c>
      <c r="C5150" s="395" t="s">
        <v>19068</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25">
      <c r="A5151">
        <f>'Page 1 - General Information'!$G$12</f>
        <v>113361703</v>
      </c>
      <c r="B5151" t="str">
        <f>'Page 1 - General Information'!$G$16</f>
        <v>2532</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113361703</v>
      </c>
      <c r="B5152" t="str">
        <f>'Page 1 - General Information'!$G$16</f>
        <v>2532</v>
      </c>
      <c r="C5152" s="395" t="s">
        <v>19068</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25">
      <c r="A5153">
        <f>'Page 1 - General Information'!$G$12</f>
        <v>113361703</v>
      </c>
      <c r="B5153" t="str">
        <f>'Page 1 - General Information'!$G$16</f>
        <v>2532</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113361703</v>
      </c>
      <c r="B5154" t="str">
        <f>'Page 1 - General Information'!$G$16</f>
        <v>2532</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113361703</v>
      </c>
      <c r="B5155" t="str">
        <f>'Page 1 - General Information'!$G$16</f>
        <v>2532</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25">
      <c r="A5156">
        <f>'Page 1 - General Information'!$G$12</f>
        <v>113361703</v>
      </c>
      <c r="B5156" t="str">
        <f>'Page 1 - General Information'!$G$16</f>
        <v>2532</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113361703</v>
      </c>
      <c r="B5157" t="str">
        <f>'Page 1 - General Information'!$G$16</f>
        <v>2532</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113361703</v>
      </c>
      <c r="B5158" t="str">
        <f>'Page 1 - General Information'!$G$16</f>
        <v>2532</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113361703</v>
      </c>
      <c r="B5159" t="str">
        <f>'Page 1 - General Information'!$G$16</f>
        <v>2532</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113361703</v>
      </c>
      <c r="B5160" t="str">
        <f>'Page 1 - General Information'!$G$16</f>
        <v>2532</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113361703</v>
      </c>
      <c r="B5161" t="str">
        <f>'Page 1 - General Information'!$G$16</f>
        <v>2532</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113361703</v>
      </c>
      <c r="B5162" t="str">
        <f>'Page 1 - General Information'!$G$16</f>
        <v>2532</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113361703</v>
      </c>
      <c r="B5163" t="str">
        <f>'Page 1 - General Information'!$G$16</f>
        <v>2532</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113361703</v>
      </c>
      <c r="B5164" t="str">
        <f>'Page 1 - General Information'!$G$16</f>
        <v>2532</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113361703</v>
      </c>
      <c r="B5165" t="str">
        <f>'Page 1 - General Information'!$G$16</f>
        <v>2532</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113361703</v>
      </c>
      <c r="B5166" t="str">
        <f>'Page 1 - General Information'!$G$16</f>
        <v>2532</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113361703</v>
      </c>
      <c r="B5167" t="str">
        <f>'Page 1 - General Information'!$G$16</f>
        <v>2532</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113361703</v>
      </c>
      <c r="B5168" t="str">
        <f>'Page 1 - General Information'!$G$16</f>
        <v>2532</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113361703</v>
      </c>
      <c r="B5169" t="str">
        <f>'Page 1 - General Information'!$G$16</f>
        <v>2532</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113361703</v>
      </c>
      <c r="B5170" t="str">
        <f>'Page 1 - General Information'!$G$16</f>
        <v>2532</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113361703</v>
      </c>
      <c r="B5171" t="str">
        <f>'Page 1 - General Information'!$G$16</f>
        <v>2532</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113361703</v>
      </c>
      <c r="B5172" t="str">
        <f>'Page 1 - General Information'!$G$16</f>
        <v>2532</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113361703</v>
      </c>
      <c r="B5173" t="str">
        <f>'Page 1 - General Information'!$G$16</f>
        <v>2532</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113361703</v>
      </c>
      <c r="B5174" t="str">
        <f>'Page 1 - General Information'!$G$16</f>
        <v>2532</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113361703</v>
      </c>
      <c r="B5175" t="str">
        <f>'Page 1 - General Information'!$G$16</f>
        <v>2532</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113361703</v>
      </c>
      <c r="B5176" t="str">
        <f>'Page 1 - General Information'!$G$16</f>
        <v>2532</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113361703</v>
      </c>
      <c r="B5177" t="str">
        <f>'Page 1 - General Information'!$G$16</f>
        <v>2532</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113361703</v>
      </c>
      <c r="B5178" t="str">
        <f>'Page 1 - General Information'!$G$16</f>
        <v>2532</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113361703</v>
      </c>
      <c r="B5179" t="str">
        <f>'Page 1 - General Information'!$G$16</f>
        <v>2532</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113361703</v>
      </c>
      <c r="B5180" t="str">
        <f>'Page 1 - General Information'!$G$16</f>
        <v>2532</v>
      </c>
      <c r="C5180" s="395" t="s">
        <v>19068</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25">
      <c r="A5181">
        <f>'Page 1 - General Information'!$G$12</f>
        <v>113361703</v>
      </c>
      <c r="B5181" t="str">
        <f>'Page 1 - General Information'!$G$16</f>
        <v>2532</v>
      </c>
      <c r="C5181" s="395" t="s">
        <v>19068</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25">
      <c r="A5182">
        <f>'Page 1 - General Information'!$G$12</f>
        <v>113361703</v>
      </c>
      <c r="B5182" t="str">
        <f>'Page 1 - General Information'!$G$16</f>
        <v>2532</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113361703</v>
      </c>
      <c r="B5183" t="str">
        <f>'Page 1 - General Information'!$G$16</f>
        <v>2532</v>
      </c>
      <c r="C5183" s="395" t="s">
        <v>19068</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25">
      <c r="A5184">
        <f>'Page 1 - General Information'!$G$12</f>
        <v>113361703</v>
      </c>
      <c r="B5184" t="str">
        <f>'Page 1 - General Information'!$G$16</f>
        <v>2532</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113361703</v>
      </c>
      <c r="B5185" t="str">
        <f>'Page 1 - General Information'!$G$16</f>
        <v>2532</v>
      </c>
      <c r="C5185" s="395" t="s">
        <v>19068</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25">
      <c r="A5186">
        <f>'Page 1 - General Information'!$G$12</f>
        <v>113361703</v>
      </c>
      <c r="B5186" t="str">
        <f>'Page 1 - General Information'!$G$16</f>
        <v>2532</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113361703</v>
      </c>
      <c r="B5187" t="str">
        <f>'Page 1 - General Information'!$G$16</f>
        <v>2532</v>
      </c>
      <c r="C5187" s="395" t="s">
        <v>19068</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25">
      <c r="A5188">
        <f>'Page 1 - General Information'!$G$12</f>
        <v>113361703</v>
      </c>
      <c r="B5188" t="str">
        <f>'Page 1 - General Information'!$G$16</f>
        <v>2532</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113361703</v>
      </c>
      <c r="B5189" t="str">
        <f>'Page 1 - General Information'!$G$16</f>
        <v>2532</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113361703</v>
      </c>
      <c r="B5190" t="str">
        <f>'Page 1 - General Information'!$G$16</f>
        <v>2532</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113361703</v>
      </c>
      <c r="B5191" t="str">
        <f>'Page 1 - General Information'!$G$16</f>
        <v>2532</v>
      </c>
      <c r="C5191" s="395" t="s">
        <v>19068</v>
      </c>
      <c r="D5191"/>
      <c r="E5191"/>
      <c r="F5191"/>
      <c r="G5191"/>
      <c r="H5191"/>
      <c r="I5191"/>
      <c r="J5191"/>
      <c r="K5191"/>
      <c r="L5191"/>
      <c r="M5191"/>
      <c r="N5191" t="s">
        <v>8278</v>
      </c>
      <c r="O5191"/>
      <c r="P5191" s="401">
        <f>INDEX('Page 3 - Financial Information'!$K$16:$X$186,Y5191,X5191)</f>
        <v>15072.88602484472</v>
      </c>
      <c r="Q5191"/>
      <c r="R5191"/>
      <c r="S5191" t="s">
        <v>9159</v>
      </c>
      <c r="T5191"/>
      <c r="U5191"/>
      <c r="V5191"/>
      <c r="W5191"/>
      <c r="X5191" s="397">
        <v>1</v>
      </c>
      <c r="Y5191" s="397">
        <v>81</v>
      </c>
    </row>
    <row r="5192" spans="1:25" x14ac:dyDescent="0.25">
      <c r="A5192">
        <f>'Page 1 - General Information'!$G$12</f>
        <v>113361703</v>
      </c>
      <c r="B5192" t="str">
        <f>'Page 1 - General Information'!$G$16</f>
        <v>2532</v>
      </c>
      <c r="C5192" s="395" t="s">
        <v>19068</v>
      </c>
      <c r="D5192"/>
      <c r="E5192"/>
      <c r="F5192"/>
      <c r="G5192"/>
      <c r="H5192"/>
      <c r="I5192"/>
      <c r="J5192"/>
      <c r="K5192"/>
      <c r="L5192"/>
      <c r="M5192"/>
      <c r="N5192" t="s">
        <v>8278</v>
      </c>
      <c r="O5192"/>
      <c r="P5192" s="401">
        <f>INDEX('Page 3 - Financial Information'!$K$16:$X$186,Y5192,X5192)</f>
        <v>1329.2142857142856</v>
      </c>
      <c r="Q5192"/>
      <c r="R5192"/>
      <c r="S5192" t="s">
        <v>9160</v>
      </c>
      <c r="T5192"/>
      <c r="U5192"/>
      <c r="V5192"/>
      <c r="W5192"/>
      <c r="X5192" s="397">
        <v>3</v>
      </c>
      <c r="Y5192" s="397">
        <v>81</v>
      </c>
    </row>
    <row r="5193" spans="1:25" x14ac:dyDescent="0.25">
      <c r="A5193">
        <f>'Page 1 - General Information'!$G$12</f>
        <v>113361703</v>
      </c>
      <c r="B5193" t="str">
        <f>'Page 1 - General Information'!$G$16</f>
        <v>2532</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f>'Page 1 - General Information'!$G$12</f>
        <v>113361703</v>
      </c>
      <c r="B5194" t="str">
        <f>'Page 1 - General Information'!$G$16</f>
        <v>2532</v>
      </c>
      <c r="C5194" s="395" t="s">
        <v>19068</v>
      </c>
      <c r="D5194"/>
      <c r="E5194"/>
      <c r="F5194"/>
      <c r="G5194"/>
      <c r="H5194"/>
      <c r="I5194"/>
      <c r="J5194"/>
      <c r="K5194"/>
      <c r="L5194"/>
      <c r="M5194"/>
      <c r="N5194" t="s">
        <v>8278</v>
      </c>
      <c r="O5194"/>
      <c r="P5194" s="401">
        <f>INDEX('Page 3 - Financial Information'!$K$16:$X$186,Y5194,X5194)</f>
        <v>107.63571428571429</v>
      </c>
      <c r="Q5194"/>
      <c r="R5194"/>
      <c r="S5194" t="s">
        <v>9162</v>
      </c>
      <c r="T5194"/>
      <c r="U5194"/>
      <c r="V5194"/>
      <c r="W5194"/>
      <c r="X5194" s="397">
        <v>5</v>
      </c>
      <c r="Y5194" s="397">
        <v>81</v>
      </c>
    </row>
    <row r="5195" spans="1:25" x14ac:dyDescent="0.25">
      <c r="A5195">
        <f>'Page 1 - General Information'!$G$12</f>
        <v>113361703</v>
      </c>
      <c r="B5195" t="str">
        <f>'Page 1 - General Information'!$G$16</f>
        <v>2532</v>
      </c>
      <c r="C5195" s="395" t="s">
        <v>19068</v>
      </c>
      <c r="D5195"/>
      <c r="E5195"/>
      <c r="F5195"/>
      <c r="G5195"/>
      <c r="H5195"/>
      <c r="I5195"/>
      <c r="J5195"/>
      <c r="K5195"/>
      <c r="L5195"/>
      <c r="M5195"/>
      <c r="N5195" t="s">
        <v>8278</v>
      </c>
      <c r="O5195"/>
      <c r="P5195" s="401">
        <f>INDEX('Page 3 - Financial Information'!$K$16:$X$186,Y5195,X5195)</f>
        <v>296.28782608695656</v>
      </c>
      <c r="Q5195"/>
      <c r="R5195"/>
      <c r="S5195" t="s">
        <v>9163</v>
      </c>
      <c r="T5195"/>
      <c r="U5195"/>
      <c r="V5195"/>
      <c r="W5195"/>
      <c r="X5195" s="397">
        <v>6</v>
      </c>
      <c r="Y5195" s="397">
        <v>81</v>
      </c>
    </row>
    <row r="5196" spans="1:25" x14ac:dyDescent="0.25">
      <c r="A5196">
        <f>'Page 1 - General Information'!$G$12</f>
        <v>113361703</v>
      </c>
      <c r="B5196" t="str">
        <f>'Page 1 - General Information'!$G$16</f>
        <v>2532</v>
      </c>
      <c r="C5196" s="395" t="s">
        <v>19068</v>
      </c>
      <c r="D5196"/>
      <c r="E5196"/>
      <c r="F5196"/>
      <c r="G5196"/>
      <c r="H5196"/>
      <c r="I5196"/>
      <c r="J5196"/>
      <c r="K5196"/>
      <c r="L5196"/>
      <c r="M5196"/>
      <c r="N5196" t="s">
        <v>8278</v>
      </c>
      <c r="O5196"/>
      <c r="P5196" s="401">
        <f>INDEX('Page 3 - Financial Information'!$K$16:$X$186,Y5196,X5196)</f>
        <v>1993.5831987577637</v>
      </c>
      <c r="Q5196"/>
      <c r="R5196"/>
      <c r="S5196" t="s">
        <v>9164</v>
      </c>
      <c r="T5196"/>
      <c r="U5196"/>
      <c r="V5196"/>
      <c r="W5196"/>
      <c r="X5196" s="397">
        <v>7</v>
      </c>
      <c r="Y5196" s="397">
        <v>81</v>
      </c>
    </row>
    <row r="5197" spans="1:25" x14ac:dyDescent="0.25">
      <c r="A5197">
        <f>'Page 1 - General Information'!$G$12</f>
        <v>113361703</v>
      </c>
      <c r="B5197" t="str">
        <f>'Page 1 - General Information'!$G$16</f>
        <v>2532</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113361703</v>
      </c>
      <c r="B5198" t="str">
        <f>'Page 1 - General Information'!$G$16</f>
        <v>2532</v>
      </c>
      <c r="C5198" s="395" t="s">
        <v>19068</v>
      </c>
      <c r="D5198"/>
      <c r="E5198"/>
      <c r="F5198"/>
      <c r="G5198"/>
      <c r="H5198"/>
      <c r="I5198"/>
      <c r="J5198"/>
      <c r="K5198"/>
      <c r="L5198"/>
      <c r="M5198"/>
      <c r="N5198" t="s">
        <v>8278</v>
      </c>
      <c r="O5198"/>
      <c r="P5198" s="401">
        <f>INDEX('Page 3 - Financial Information'!$K$16:$X$186,Y5198,X5198)</f>
        <v>11346.165000000001</v>
      </c>
      <c r="Q5198"/>
      <c r="R5198"/>
      <c r="S5198" t="s">
        <v>9166</v>
      </c>
      <c r="T5198"/>
      <c r="U5198"/>
      <c r="V5198"/>
      <c r="W5198"/>
      <c r="X5198" s="397">
        <v>9</v>
      </c>
      <c r="Y5198" s="397">
        <v>81</v>
      </c>
    </row>
    <row r="5199" spans="1:25" x14ac:dyDescent="0.25">
      <c r="A5199">
        <f>'Page 1 - General Information'!$G$12</f>
        <v>113361703</v>
      </c>
      <c r="B5199" t="str">
        <f>'Page 1 - General Information'!$G$16</f>
        <v>2532</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113361703</v>
      </c>
      <c r="B5200" t="str">
        <f>'Page 1 - General Information'!$G$16</f>
        <v>2532</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f>'Page 1 - General Information'!$G$12</f>
        <v>113361703</v>
      </c>
      <c r="B5201" t="str">
        <f>'Page 1 - General Information'!$G$16</f>
        <v>2532</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f>'Page 1 - General Information'!$G$12</f>
        <v>113361703</v>
      </c>
      <c r="B5202" t="str">
        <f>'Page 1 - General Information'!$G$16</f>
        <v>2532</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113361703</v>
      </c>
      <c r="B5203" t="str">
        <f>'Page 1 - General Information'!$G$16</f>
        <v>2532</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113361703</v>
      </c>
      <c r="B5204" t="str">
        <f>'Page 1 - General Information'!$G$16</f>
        <v>2532</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113361703</v>
      </c>
      <c r="B5205" t="str">
        <f>'Page 1 - General Information'!$G$16</f>
        <v>2532</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113361703</v>
      </c>
      <c r="B5206" t="str">
        <f>'Page 1 - General Information'!$G$16</f>
        <v>2532</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113361703</v>
      </c>
      <c r="B5207" t="str">
        <f>'Page 1 - General Information'!$G$16</f>
        <v>2532</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113361703</v>
      </c>
      <c r="B5208" t="str">
        <f>'Page 1 - General Information'!$G$16</f>
        <v>2532</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113361703</v>
      </c>
      <c r="B5209" t="str">
        <f>'Page 1 - General Information'!$G$16</f>
        <v>2532</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113361703</v>
      </c>
      <c r="B5210" t="str">
        <f>'Page 1 - General Information'!$G$16</f>
        <v>2532</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113361703</v>
      </c>
      <c r="B5211" t="str">
        <f>'Page 1 - General Information'!$G$16</f>
        <v>2532</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113361703</v>
      </c>
      <c r="B5212" t="str">
        <f>'Page 1 - General Information'!$G$16</f>
        <v>2532</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113361703</v>
      </c>
      <c r="B5213" t="str">
        <f>'Page 1 - General Information'!$G$16</f>
        <v>2532</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f>'Page 1 - General Information'!$G$12</f>
        <v>113361703</v>
      </c>
      <c r="B5214" t="str">
        <f>'Page 1 - General Information'!$G$16</f>
        <v>2532</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f>'Page 1 - General Information'!$G$12</f>
        <v>113361703</v>
      </c>
      <c r="B5215" t="str">
        <f>'Page 1 - General Information'!$G$16</f>
        <v>2532</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113361703</v>
      </c>
      <c r="B5216" t="str">
        <f>'Page 1 - General Information'!$G$16</f>
        <v>2532</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f>'Page 1 - General Information'!$G$12</f>
        <v>113361703</v>
      </c>
      <c r="B5217" t="str">
        <f>'Page 1 - General Information'!$G$16</f>
        <v>2532</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113361703</v>
      </c>
      <c r="B5218" t="str">
        <f>'Page 1 - General Information'!$G$16</f>
        <v>2532</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113361703</v>
      </c>
      <c r="B5219" t="str">
        <f>'Page 1 - General Information'!$G$16</f>
        <v>2532</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113361703</v>
      </c>
      <c r="B5220" t="str">
        <f>'Page 1 - General Information'!$G$16</f>
        <v>2532</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113361703</v>
      </c>
      <c r="B5221" t="str">
        <f>'Page 1 - General Information'!$G$16</f>
        <v>2532</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113361703</v>
      </c>
      <c r="B5222" t="str">
        <f>'Page 1 - General Information'!$G$16</f>
        <v>2532</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113361703</v>
      </c>
      <c r="B5223" t="str">
        <f>'Page 1 - General Information'!$G$16</f>
        <v>2532</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113361703</v>
      </c>
      <c r="B5224" t="str">
        <f>'Page 1 - General Information'!$G$16</f>
        <v>2532</v>
      </c>
      <c r="C5224" s="395" t="s">
        <v>19068</v>
      </c>
      <c r="D5224"/>
      <c r="E5224"/>
      <c r="F5224"/>
      <c r="G5224"/>
      <c r="H5224"/>
      <c r="I5224"/>
      <c r="J5224"/>
      <c r="K5224"/>
      <c r="L5224"/>
      <c r="M5224"/>
      <c r="N5224" t="s">
        <v>8278</v>
      </c>
      <c r="O5224"/>
      <c r="P5224" s="401">
        <f>INDEX('Page 3 - Financial Information'!$K$16:$X$186,Y5224,X5224)</f>
        <v>9388.8840839807999</v>
      </c>
      <c r="Q5224"/>
      <c r="R5224"/>
      <c r="S5224" t="s">
        <v>9192</v>
      </c>
      <c r="T5224"/>
      <c r="U5224"/>
      <c r="V5224"/>
      <c r="W5224"/>
      <c r="X5224" s="397">
        <v>1</v>
      </c>
      <c r="Y5224" s="397">
        <v>84</v>
      </c>
    </row>
    <row r="5225" spans="1:25" x14ac:dyDescent="0.25">
      <c r="A5225">
        <f>'Page 1 - General Information'!$G$12</f>
        <v>113361703</v>
      </c>
      <c r="B5225" t="str">
        <f>'Page 1 - General Information'!$G$16</f>
        <v>2532</v>
      </c>
      <c r="C5225" s="395" t="s">
        <v>19068</v>
      </c>
      <c r="D5225"/>
      <c r="E5225"/>
      <c r="F5225"/>
      <c r="G5225"/>
      <c r="H5225"/>
      <c r="I5225"/>
      <c r="J5225"/>
      <c r="K5225"/>
      <c r="L5225"/>
      <c r="M5225"/>
      <c r="N5225" t="s">
        <v>8278</v>
      </c>
      <c r="O5225"/>
      <c r="P5225" s="401">
        <f>INDEX('Page 3 - Financial Information'!$K$16:$X$186,Y5225,X5225)</f>
        <v>1096.8423529411766</v>
      </c>
      <c r="Q5225"/>
      <c r="R5225"/>
      <c r="S5225" t="s">
        <v>9193</v>
      </c>
      <c r="T5225"/>
      <c r="U5225"/>
      <c r="V5225"/>
      <c r="W5225"/>
      <c r="X5225" s="397">
        <v>3</v>
      </c>
      <c r="Y5225" s="397">
        <v>84</v>
      </c>
    </row>
    <row r="5226" spans="1:25" x14ac:dyDescent="0.25">
      <c r="A5226">
        <f>'Page 1 - General Information'!$G$12</f>
        <v>113361703</v>
      </c>
      <c r="B5226" t="str">
        <f>'Page 1 - General Information'!$G$16</f>
        <v>2532</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f>'Page 1 - General Information'!$G$12</f>
        <v>113361703</v>
      </c>
      <c r="B5227" t="str">
        <f>'Page 1 - General Information'!$G$16</f>
        <v>2532</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f>'Page 1 - General Information'!$G$12</f>
        <v>113361703</v>
      </c>
      <c r="B5228" t="str">
        <f>'Page 1 - General Information'!$G$16</f>
        <v>2532</v>
      </c>
      <c r="C5228" s="395" t="s">
        <v>19068</v>
      </c>
      <c r="D5228"/>
      <c r="E5228"/>
      <c r="F5228"/>
      <c r="G5228"/>
      <c r="H5228"/>
      <c r="I5228"/>
      <c r="J5228"/>
      <c r="K5228"/>
      <c r="L5228"/>
      <c r="M5228"/>
      <c r="N5228" t="s">
        <v>8278</v>
      </c>
      <c r="O5228"/>
      <c r="P5228" s="401">
        <f>INDEX('Page 3 - Financial Information'!$K$16:$X$186,Y5228,X5228)</f>
        <v>4269.4496146713373</v>
      </c>
      <c r="Q5228"/>
      <c r="R5228"/>
      <c r="S5228" t="s">
        <v>9196</v>
      </c>
      <c r="T5228"/>
      <c r="U5228"/>
      <c r="V5228"/>
      <c r="W5228"/>
      <c r="X5228" s="397">
        <v>6</v>
      </c>
      <c r="Y5228" s="397">
        <v>84</v>
      </c>
    </row>
    <row r="5229" spans="1:25" x14ac:dyDescent="0.25">
      <c r="A5229">
        <f>'Page 1 - General Information'!$G$12</f>
        <v>113361703</v>
      </c>
      <c r="B5229" t="str">
        <f>'Page 1 - General Information'!$G$16</f>
        <v>2532</v>
      </c>
      <c r="C5229" s="395" t="s">
        <v>19068</v>
      </c>
      <c r="D5229"/>
      <c r="E5229"/>
      <c r="F5229"/>
      <c r="G5229"/>
      <c r="H5229"/>
      <c r="I5229"/>
      <c r="J5229"/>
      <c r="K5229"/>
      <c r="L5229"/>
      <c r="M5229"/>
      <c r="N5229" t="s">
        <v>8278</v>
      </c>
      <c r="O5229"/>
      <c r="P5229" s="401">
        <f>INDEX('Page 3 - Financial Information'!$K$16:$X$186,Y5229,X5229)</f>
        <v>164.29608695652175</v>
      </c>
      <c r="Q5229"/>
      <c r="R5229"/>
      <c r="S5229" t="s">
        <v>9197</v>
      </c>
      <c r="T5229"/>
      <c r="U5229"/>
      <c r="V5229"/>
      <c r="W5229"/>
      <c r="X5229" s="397">
        <v>7</v>
      </c>
      <c r="Y5229" s="397">
        <v>84</v>
      </c>
    </row>
    <row r="5230" spans="1:25" x14ac:dyDescent="0.25">
      <c r="A5230">
        <f>'Page 1 - General Information'!$G$12</f>
        <v>113361703</v>
      </c>
      <c r="B5230" t="str">
        <f>'Page 1 - General Information'!$G$16</f>
        <v>2532</v>
      </c>
      <c r="C5230" s="395" t="s">
        <v>19068</v>
      </c>
      <c r="D5230"/>
      <c r="E5230"/>
      <c r="F5230"/>
      <c r="G5230"/>
      <c r="H5230"/>
      <c r="I5230"/>
      <c r="J5230"/>
      <c r="K5230"/>
      <c r="L5230"/>
      <c r="M5230"/>
      <c r="N5230" t="s">
        <v>8278</v>
      </c>
      <c r="O5230"/>
      <c r="P5230" s="401">
        <f>INDEX('Page 3 - Financial Information'!$K$16:$X$186,Y5230,X5230)</f>
        <v>3858.2960294117643</v>
      </c>
      <c r="Q5230"/>
      <c r="R5230"/>
      <c r="S5230" t="s">
        <v>9198</v>
      </c>
      <c r="T5230"/>
      <c r="U5230"/>
      <c r="V5230"/>
      <c r="W5230"/>
      <c r="X5230" s="397">
        <v>8</v>
      </c>
      <c r="Y5230" s="397">
        <v>84</v>
      </c>
    </row>
    <row r="5231" spans="1:25" x14ac:dyDescent="0.25">
      <c r="A5231">
        <f>'Page 1 - General Information'!$G$12</f>
        <v>113361703</v>
      </c>
      <c r="B5231" t="str">
        <f>'Page 1 - General Information'!$G$16</f>
        <v>2532</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113361703</v>
      </c>
      <c r="B5232" t="str">
        <f>'Page 1 - General Information'!$G$16</f>
        <v>2532</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113361703</v>
      </c>
      <c r="B5233" t="str">
        <f>'Page 1 - General Information'!$G$16</f>
        <v>2532</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113361703</v>
      </c>
      <c r="B5234" t="str">
        <f>'Page 1 - General Information'!$G$16</f>
        <v>2532</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113361703</v>
      </c>
      <c r="B5235" t="str">
        <f>'Page 1 - General Information'!$G$16</f>
        <v>2532</v>
      </c>
      <c r="C5235" s="395" t="s">
        <v>19068</v>
      </c>
      <c r="D5235"/>
      <c r="E5235"/>
      <c r="F5235"/>
      <c r="G5235"/>
      <c r="H5235"/>
      <c r="I5235"/>
      <c r="J5235"/>
      <c r="K5235"/>
      <c r="L5235"/>
      <c r="M5235"/>
      <c r="N5235" t="s">
        <v>8278</v>
      </c>
      <c r="O5235"/>
      <c r="P5235" s="401">
        <f>INDEX('Page 3 - Financial Information'!$K$16:$X$186,Y5235,X5235)</f>
        <v>23483.728853994951</v>
      </c>
      <c r="Q5235"/>
      <c r="R5235"/>
      <c r="S5235" t="s">
        <v>9203</v>
      </c>
      <c r="T5235"/>
      <c r="U5235"/>
      <c r="V5235"/>
      <c r="W5235"/>
      <c r="X5235" s="397">
        <v>1</v>
      </c>
      <c r="Y5235" s="397">
        <v>85</v>
      </c>
    </row>
    <row r="5236" spans="1:25" x14ac:dyDescent="0.25">
      <c r="A5236">
        <f>'Page 1 - General Information'!$G$12</f>
        <v>113361703</v>
      </c>
      <c r="B5236" t="str">
        <f>'Page 1 - General Information'!$G$16</f>
        <v>2532</v>
      </c>
      <c r="C5236" s="395" t="s">
        <v>19068</v>
      </c>
      <c r="D5236"/>
      <c r="E5236"/>
      <c r="F5236"/>
      <c r="G5236"/>
      <c r="H5236"/>
      <c r="I5236"/>
      <c r="J5236"/>
      <c r="K5236"/>
      <c r="L5236"/>
      <c r="M5236"/>
      <c r="N5236" t="s">
        <v>8278</v>
      </c>
      <c r="O5236"/>
      <c r="P5236" s="401">
        <f>INDEX('Page 3 - Financial Information'!$K$16:$X$186,Y5236,X5236)</f>
        <v>1932.8858333333333</v>
      </c>
      <c r="Q5236"/>
      <c r="R5236"/>
      <c r="S5236" t="s">
        <v>9204</v>
      </c>
      <c r="T5236"/>
      <c r="U5236"/>
      <c r="V5236"/>
      <c r="W5236"/>
      <c r="X5236" s="397">
        <v>3</v>
      </c>
      <c r="Y5236" s="397">
        <v>85</v>
      </c>
    </row>
    <row r="5237" spans="1:25" x14ac:dyDescent="0.25">
      <c r="A5237">
        <f>'Page 1 - General Information'!$G$12</f>
        <v>113361703</v>
      </c>
      <c r="B5237" t="str">
        <f>'Page 1 - General Information'!$G$16</f>
        <v>2532</v>
      </c>
      <c r="C5237" s="395" t="s">
        <v>19068</v>
      </c>
      <c r="D5237"/>
      <c r="E5237"/>
      <c r="F5237"/>
      <c r="G5237"/>
      <c r="H5237"/>
      <c r="I5237"/>
      <c r="J5237"/>
      <c r="K5237"/>
      <c r="L5237"/>
      <c r="M5237"/>
      <c r="N5237" t="s">
        <v>8278</v>
      </c>
      <c r="O5237"/>
      <c r="P5237" s="401">
        <f>INDEX('Page 3 - Financial Information'!$K$16:$X$186,Y5237,X5237)</f>
        <v>428.25</v>
      </c>
      <c r="Q5237"/>
      <c r="R5237"/>
      <c r="S5237" t="s">
        <v>9205</v>
      </c>
      <c r="T5237"/>
      <c r="U5237"/>
      <c r="V5237"/>
      <c r="W5237"/>
      <c r="X5237" s="397">
        <v>4</v>
      </c>
      <c r="Y5237" s="397">
        <v>85</v>
      </c>
    </row>
    <row r="5238" spans="1:25" x14ac:dyDescent="0.25">
      <c r="A5238">
        <f>'Page 1 - General Information'!$G$12</f>
        <v>113361703</v>
      </c>
      <c r="B5238" t="str">
        <f>'Page 1 - General Information'!$G$16</f>
        <v>2532</v>
      </c>
      <c r="C5238" s="395" t="s">
        <v>19068</v>
      </c>
      <c r="D5238"/>
      <c r="E5238"/>
      <c r="F5238"/>
      <c r="G5238"/>
      <c r="H5238"/>
      <c r="I5238"/>
      <c r="J5238"/>
      <c r="K5238"/>
      <c r="L5238"/>
      <c r="M5238"/>
      <c r="N5238" t="s">
        <v>8278</v>
      </c>
      <c r="O5238"/>
      <c r="P5238" s="401">
        <f>INDEX('Page 3 - Financial Information'!$K$16:$X$186,Y5238,X5238)</f>
        <v>229.85249999999996</v>
      </c>
      <c r="Q5238"/>
      <c r="R5238"/>
      <c r="S5238" t="s">
        <v>9206</v>
      </c>
      <c r="T5238"/>
      <c r="U5238"/>
      <c r="V5238"/>
      <c r="W5238"/>
      <c r="X5238" s="397">
        <v>5</v>
      </c>
      <c r="Y5238" s="397">
        <v>85</v>
      </c>
    </row>
    <row r="5239" spans="1:25" x14ac:dyDescent="0.25">
      <c r="A5239">
        <f>'Page 1 - General Information'!$G$12</f>
        <v>113361703</v>
      </c>
      <c r="B5239" t="str">
        <f>'Page 1 - General Information'!$G$16</f>
        <v>2532</v>
      </c>
      <c r="C5239" s="395" t="s">
        <v>19068</v>
      </c>
      <c r="D5239"/>
      <c r="E5239"/>
      <c r="F5239"/>
      <c r="G5239"/>
      <c r="H5239"/>
      <c r="I5239"/>
      <c r="J5239"/>
      <c r="K5239"/>
      <c r="L5239"/>
      <c r="M5239"/>
      <c r="N5239" t="s">
        <v>8278</v>
      </c>
      <c r="O5239"/>
      <c r="P5239" s="401">
        <f>INDEX('Page 3 - Financial Information'!$K$16:$X$186,Y5239,X5239)</f>
        <v>4776.3959056253861</v>
      </c>
      <c r="Q5239"/>
      <c r="R5239"/>
      <c r="S5239" t="s">
        <v>9207</v>
      </c>
      <c r="T5239"/>
      <c r="U5239"/>
      <c r="V5239"/>
      <c r="W5239"/>
      <c r="X5239" s="397">
        <v>6</v>
      </c>
      <c r="Y5239" s="397">
        <v>85</v>
      </c>
    </row>
    <row r="5240" spans="1:25" x14ac:dyDescent="0.25">
      <c r="A5240">
        <f>'Page 1 - General Information'!$G$12</f>
        <v>113361703</v>
      </c>
      <c r="B5240" t="str">
        <f>'Page 1 - General Information'!$G$16</f>
        <v>2532</v>
      </c>
      <c r="C5240" s="395" t="s">
        <v>19068</v>
      </c>
      <c r="D5240"/>
      <c r="E5240"/>
      <c r="F5240"/>
      <c r="G5240"/>
      <c r="H5240"/>
      <c r="I5240"/>
      <c r="J5240"/>
      <c r="K5240"/>
      <c r="L5240"/>
      <c r="M5240"/>
      <c r="N5240" t="s">
        <v>8278</v>
      </c>
      <c r="O5240"/>
      <c r="P5240" s="401">
        <f>INDEX('Page 3 - Financial Information'!$K$16:$X$186,Y5240,X5240)</f>
        <v>2126.9315942028984</v>
      </c>
      <c r="Q5240"/>
      <c r="R5240"/>
      <c r="S5240" t="s">
        <v>9208</v>
      </c>
      <c r="T5240"/>
      <c r="U5240"/>
      <c r="V5240"/>
      <c r="W5240"/>
      <c r="X5240" s="397">
        <v>7</v>
      </c>
      <c r="Y5240" s="397">
        <v>85</v>
      </c>
    </row>
    <row r="5241" spans="1:25" x14ac:dyDescent="0.25">
      <c r="A5241">
        <f>'Page 1 - General Information'!$G$12</f>
        <v>113361703</v>
      </c>
      <c r="B5241" t="str">
        <f>'Page 1 - General Information'!$G$16</f>
        <v>2532</v>
      </c>
      <c r="C5241" s="395" t="s">
        <v>19068</v>
      </c>
      <c r="D5241"/>
      <c r="E5241"/>
      <c r="F5241"/>
      <c r="G5241"/>
      <c r="H5241"/>
      <c r="I5241"/>
      <c r="J5241"/>
      <c r="K5241"/>
      <c r="L5241"/>
      <c r="M5241"/>
      <c r="N5241" t="s">
        <v>8278</v>
      </c>
      <c r="O5241"/>
      <c r="P5241" s="401">
        <f>INDEX('Page 3 - Financial Information'!$K$16:$X$186,Y5241,X5241)</f>
        <v>13989.413020833334</v>
      </c>
      <c r="Q5241"/>
      <c r="R5241"/>
      <c r="S5241" t="s">
        <v>9209</v>
      </c>
      <c r="T5241"/>
      <c r="U5241"/>
      <c r="V5241"/>
      <c r="W5241"/>
      <c r="X5241" s="397">
        <v>8</v>
      </c>
      <c r="Y5241" s="397">
        <v>85</v>
      </c>
    </row>
    <row r="5242" spans="1:25" x14ac:dyDescent="0.25">
      <c r="A5242">
        <f>'Page 1 - General Information'!$G$12</f>
        <v>113361703</v>
      </c>
      <c r="B5242" t="str">
        <f>'Page 1 - General Information'!$G$16</f>
        <v>2532</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113361703</v>
      </c>
      <c r="B5243" t="str">
        <f>'Page 1 - General Information'!$G$16</f>
        <v>2532</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113361703</v>
      </c>
      <c r="B5244" t="str">
        <f>'Page 1 - General Information'!$G$16</f>
        <v>2532</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113361703</v>
      </c>
      <c r="B5245" t="str">
        <f>'Page 1 - General Information'!$G$16</f>
        <v>2532</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113361703</v>
      </c>
      <c r="B5246" t="str">
        <f>'Page 1 - General Information'!$G$16</f>
        <v>2532</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113361703</v>
      </c>
      <c r="B5247" t="str">
        <f>'Page 1 - General Information'!$G$16</f>
        <v>2532</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113361703</v>
      </c>
      <c r="B5248" t="str">
        <f>'Page 1 - General Information'!$G$16</f>
        <v>2532</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113361703</v>
      </c>
      <c r="B5249" t="str">
        <f>'Page 1 - General Information'!$G$16</f>
        <v>2532</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113361703</v>
      </c>
      <c r="B5250" t="str">
        <f>'Page 1 - General Information'!$G$16</f>
        <v>2532</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113361703</v>
      </c>
      <c r="B5251" t="str">
        <f>'Page 1 - General Information'!$G$16</f>
        <v>2532</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113361703</v>
      </c>
      <c r="B5252" t="str">
        <f>'Page 1 - General Information'!$G$16</f>
        <v>2532</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113361703</v>
      </c>
      <c r="B5253" t="str">
        <f>'Page 1 - General Information'!$G$16</f>
        <v>2532</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113361703</v>
      </c>
      <c r="B5254" t="str">
        <f>'Page 1 - General Information'!$G$16</f>
        <v>2532</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113361703</v>
      </c>
      <c r="B5255" t="str">
        <f>'Page 1 - General Information'!$G$16</f>
        <v>2532</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113361703</v>
      </c>
      <c r="B5256" t="str">
        <f>'Page 1 - General Information'!$G$16</f>
        <v>2532</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113361703</v>
      </c>
      <c r="B5257" t="str">
        <f>'Page 1 - General Information'!$G$16</f>
        <v>2532</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113361703</v>
      </c>
      <c r="B5258" t="str">
        <f>'Page 1 - General Information'!$G$16</f>
        <v>2532</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113361703</v>
      </c>
      <c r="B5259" t="str">
        <f>'Page 1 - General Information'!$G$16</f>
        <v>2532</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113361703</v>
      </c>
      <c r="B5260" t="str">
        <f>'Page 1 - General Information'!$G$16</f>
        <v>2532</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113361703</v>
      </c>
      <c r="B5261" t="str">
        <f>'Page 1 - General Information'!$G$16</f>
        <v>2532</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113361703</v>
      </c>
      <c r="B5262" t="str">
        <f>'Page 1 - General Information'!$G$16</f>
        <v>2532</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113361703</v>
      </c>
      <c r="B5263" t="str">
        <f>'Page 1 - General Information'!$G$16</f>
        <v>2532</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113361703</v>
      </c>
      <c r="B5264" t="str">
        <f>'Page 1 - General Information'!$G$16</f>
        <v>2532</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113361703</v>
      </c>
      <c r="B5265" t="str">
        <f>'Page 1 - General Information'!$G$16</f>
        <v>2532</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113361703</v>
      </c>
      <c r="B5266" t="str">
        <f>'Page 1 - General Information'!$G$16</f>
        <v>2532</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113361703</v>
      </c>
      <c r="B5267" t="str">
        <f>'Page 1 - General Information'!$G$16</f>
        <v>2532</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113361703</v>
      </c>
      <c r="B5268" t="str">
        <f>'Page 1 - General Information'!$G$16</f>
        <v>2532</v>
      </c>
      <c r="C5268" s="395" t="s">
        <v>19068</v>
      </c>
      <c r="D5268"/>
      <c r="E5268"/>
      <c r="F5268"/>
      <c r="G5268"/>
      <c r="H5268"/>
      <c r="I5268"/>
      <c r="J5268"/>
      <c r="K5268"/>
      <c r="L5268"/>
      <c r="M5268"/>
      <c r="N5268" t="s">
        <v>8278</v>
      </c>
      <c r="O5268"/>
      <c r="P5268" s="401">
        <f>INDEX('Page 3 - Financial Information'!$K$16:$X$186,Y5268,X5268)</f>
        <v>17456.990131416271</v>
      </c>
      <c r="Q5268"/>
      <c r="R5268"/>
      <c r="S5268" t="s">
        <v>9236</v>
      </c>
      <c r="T5268"/>
      <c r="U5268"/>
      <c r="V5268"/>
      <c r="W5268"/>
      <c r="X5268" s="397">
        <v>1</v>
      </c>
      <c r="Y5268" s="397">
        <v>88</v>
      </c>
    </row>
    <row r="5269" spans="1:25" x14ac:dyDescent="0.25">
      <c r="A5269">
        <f>'Page 1 - General Information'!$G$12</f>
        <v>113361703</v>
      </c>
      <c r="B5269" t="str">
        <f>'Page 1 - General Information'!$G$16</f>
        <v>2532</v>
      </c>
      <c r="C5269" s="395" t="s">
        <v>19068</v>
      </c>
      <c r="D5269"/>
      <c r="E5269"/>
      <c r="F5269"/>
      <c r="G5269"/>
      <c r="H5269"/>
      <c r="I5269"/>
      <c r="J5269"/>
      <c r="K5269"/>
      <c r="L5269"/>
      <c r="M5269"/>
      <c r="N5269" t="s">
        <v>8278</v>
      </c>
      <c r="O5269"/>
      <c r="P5269" s="401">
        <f>INDEX('Page 3 - Financial Information'!$K$16:$X$186,Y5269,X5269)</f>
        <v>935.20894736842092</v>
      </c>
      <c r="Q5269"/>
      <c r="R5269"/>
      <c r="S5269" t="s">
        <v>9237</v>
      </c>
      <c r="T5269"/>
      <c r="U5269"/>
      <c r="V5269"/>
      <c r="W5269"/>
      <c r="X5269" s="397">
        <v>3</v>
      </c>
      <c r="Y5269" s="397">
        <v>88</v>
      </c>
    </row>
    <row r="5270" spans="1:25" x14ac:dyDescent="0.25">
      <c r="A5270">
        <f>'Page 1 - General Information'!$G$12</f>
        <v>113361703</v>
      </c>
      <c r="B5270" t="str">
        <f>'Page 1 - General Information'!$G$16</f>
        <v>2532</v>
      </c>
      <c r="C5270" s="395" t="s">
        <v>19068</v>
      </c>
      <c r="D5270"/>
      <c r="E5270"/>
      <c r="F5270"/>
      <c r="G5270"/>
      <c r="H5270"/>
      <c r="I5270"/>
      <c r="J5270"/>
      <c r="K5270"/>
      <c r="L5270"/>
      <c r="M5270"/>
      <c r="N5270" t="s">
        <v>8278</v>
      </c>
      <c r="O5270"/>
      <c r="P5270" s="401">
        <f>INDEX('Page 3 - Financial Information'!$K$16:$X$186,Y5270,X5270)</f>
        <v>676</v>
      </c>
      <c r="Q5270"/>
      <c r="R5270"/>
      <c r="S5270" t="s">
        <v>9238</v>
      </c>
      <c r="T5270"/>
      <c r="U5270"/>
      <c r="V5270"/>
      <c r="W5270"/>
      <c r="X5270" s="397">
        <v>4</v>
      </c>
      <c r="Y5270" s="397">
        <v>88</v>
      </c>
    </row>
    <row r="5271" spans="1:25" x14ac:dyDescent="0.25">
      <c r="A5271">
        <f>'Page 1 - General Information'!$G$12</f>
        <v>113361703</v>
      </c>
      <c r="B5271" t="str">
        <f>'Page 1 - General Information'!$G$16</f>
        <v>2532</v>
      </c>
      <c r="C5271" s="395" t="s">
        <v>19068</v>
      </c>
      <c r="D5271"/>
      <c r="E5271"/>
      <c r="F5271"/>
      <c r="G5271"/>
      <c r="H5271"/>
      <c r="I5271"/>
      <c r="J5271"/>
      <c r="K5271"/>
      <c r="L5271"/>
      <c r="M5271"/>
      <c r="N5271" t="s">
        <v>8278</v>
      </c>
      <c r="O5271"/>
      <c r="P5271" s="401">
        <f>INDEX('Page 3 - Financial Information'!$K$16:$X$186,Y5271,X5271)</f>
        <v>842.35263157894735</v>
      </c>
      <c r="Q5271"/>
      <c r="R5271"/>
      <c r="S5271" t="s">
        <v>9239</v>
      </c>
      <c r="T5271"/>
      <c r="U5271"/>
      <c r="V5271"/>
      <c r="W5271"/>
      <c r="X5271" s="397">
        <v>5</v>
      </c>
      <c r="Y5271" s="397">
        <v>88</v>
      </c>
    </row>
    <row r="5272" spans="1:25" x14ac:dyDescent="0.25">
      <c r="A5272">
        <f>'Page 1 - General Information'!$G$12</f>
        <v>113361703</v>
      </c>
      <c r="B5272" t="str">
        <f>'Page 1 - General Information'!$G$16</f>
        <v>2532</v>
      </c>
      <c r="C5272" s="395" t="s">
        <v>19068</v>
      </c>
      <c r="D5272"/>
      <c r="E5272"/>
      <c r="F5272"/>
      <c r="G5272"/>
      <c r="H5272"/>
      <c r="I5272"/>
      <c r="J5272"/>
      <c r="K5272"/>
      <c r="L5272"/>
      <c r="M5272"/>
      <c r="N5272" t="s">
        <v>8278</v>
      </c>
      <c r="O5272"/>
      <c r="P5272" s="401">
        <f>INDEX('Page 3 - Financial Information'!$K$16:$X$186,Y5272,X5272)</f>
        <v>5775.0066474345767</v>
      </c>
      <c r="Q5272"/>
      <c r="R5272"/>
      <c r="S5272" t="s">
        <v>9240</v>
      </c>
      <c r="T5272"/>
      <c r="U5272"/>
      <c r="V5272"/>
      <c r="W5272"/>
      <c r="X5272" s="397">
        <v>6</v>
      </c>
      <c r="Y5272" s="397">
        <v>88</v>
      </c>
    </row>
    <row r="5273" spans="1:25" x14ac:dyDescent="0.25">
      <c r="A5273">
        <f>'Page 1 - General Information'!$G$12</f>
        <v>113361703</v>
      </c>
      <c r="B5273" t="str">
        <f>'Page 1 - General Information'!$G$16</f>
        <v>2532</v>
      </c>
      <c r="C5273" s="395" t="s">
        <v>19068</v>
      </c>
      <c r="D5273"/>
      <c r="E5273"/>
      <c r="F5273"/>
      <c r="G5273"/>
      <c r="H5273"/>
      <c r="I5273"/>
      <c r="J5273"/>
      <c r="K5273"/>
      <c r="L5273"/>
      <c r="M5273"/>
      <c r="N5273" t="s">
        <v>8278</v>
      </c>
      <c r="O5273"/>
      <c r="P5273" s="401">
        <f>INDEX('Page 3 - Financial Information'!$K$16:$X$186,Y5273,X5273)</f>
        <v>1958.4220366132722</v>
      </c>
      <c r="Q5273"/>
      <c r="R5273"/>
      <c r="S5273" t="s">
        <v>9241</v>
      </c>
      <c r="T5273"/>
      <c r="U5273"/>
      <c r="V5273"/>
      <c r="W5273"/>
      <c r="X5273" s="397">
        <v>7</v>
      </c>
      <c r="Y5273" s="397">
        <v>88</v>
      </c>
    </row>
    <row r="5274" spans="1:25" x14ac:dyDescent="0.25">
      <c r="A5274">
        <f>'Page 1 - General Information'!$G$12</f>
        <v>113361703</v>
      </c>
      <c r="B5274" t="str">
        <f>'Page 1 - General Information'!$G$16</f>
        <v>2532</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113361703</v>
      </c>
      <c r="B5275" t="str">
        <f>'Page 1 - General Information'!$G$16</f>
        <v>2532</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113361703</v>
      </c>
      <c r="B5276" t="str">
        <f>'Page 1 - General Information'!$G$16</f>
        <v>2532</v>
      </c>
      <c r="C5276" s="395" t="s">
        <v>19068</v>
      </c>
      <c r="D5276"/>
      <c r="E5276"/>
      <c r="F5276"/>
      <c r="G5276"/>
      <c r="H5276"/>
      <c r="I5276"/>
      <c r="J5276"/>
      <c r="K5276"/>
      <c r="L5276"/>
      <c r="M5276"/>
      <c r="N5276" t="s">
        <v>8278</v>
      </c>
      <c r="O5276"/>
      <c r="P5276" s="401">
        <f>INDEX('Page 3 - Financial Information'!$K$16:$X$186,Y5276,X5276)</f>
        <v>7269.9998684210523</v>
      </c>
      <c r="Q5276"/>
      <c r="R5276"/>
      <c r="S5276" t="s">
        <v>9244</v>
      </c>
      <c r="T5276"/>
      <c r="U5276"/>
      <c r="V5276"/>
      <c r="W5276"/>
      <c r="X5276" s="397">
        <v>10</v>
      </c>
      <c r="Y5276" s="397">
        <v>88</v>
      </c>
    </row>
    <row r="5277" spans="1:25" x14ac:dyDescent="0.25">
      <c r="A5277">
        <f>'Page 1 - General Information'!$G$12</f>
        <v>113361703</v>
      </c>
      <c r="B5277" t="str">
        <f>'Page 1 - General Information'!$G$16</f>
        <v>2532</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113361703</v>
      </c>
      <c r="B5278" t="str">
        <f>'Page 1 - General Information'!$G$16</f>
        <v>2532</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113361703</v>
      </c>
      <c r="B5279" t="str">
        <f>'Page 1 - General Information'!$G$16</f>
        <v>2532</v>
      </c>
      <c r="C5279" s="395" t="s">
        <v>19068</v>
      </c>
      <c r="D5279"/>
      <c r="E5279"/>
      <c r="F5279"/>
      <c r="G5279"/>
      <c r="H5279"/>
      <c r="I5279"/>
      <c r="J5279"/>
      <c r="K5279"/>
      <c r="L5279"/>
      <c r="M5279"/>
      <c r="N5279" t="s">
        <v>8278</v>
      </c>
      <c r="O5279"/>
      <c r="P5279" s="401">
        <f>INDEX('Page 3 - Financial Information'!$K$16:$X$186,Y5279,X5279)</f>
        <v>6052.0001086956527</v>
      </c>
      <c r="Q5279"/>
      <c r="R5279"/>
      <c r="S5279" t="s">
        <v>9247</v>
      </c>
      <c r="T5279"/>
      <c r="U5279"/>
      <c r="V5279"/>
      <c r="W5279"/>
      <c r="X5279" s="397">
        <v>1</v>
      </c>
      <c r="Y5279" s="397">
        <v>89</v>
      </c>
    </row>
    <row r="5280" spans="1:25" x14ac:dyDescent="0.25">
      <c r="A5280">
        <f>'Page 1 - General Information'!$G$12</f>
        <v>113361703</v>
      </c>
      <c r="B5280" t="str">
        <f>'Page 1 - General Information'!$G$16</f>
        <v>2532</v>
      </c>
      <c r="C5280" s="395" t="s">
        <v>19068</v>
      </c>
      <c r="D5280"/>
      <c r="E5280"/>
      <c r="F5280"/>
      <c r="G5280"/>
      <c r="H5280"/>
      <c r="I5280"/>
      <c r="J5280"/>
      <c r="K5280"/>
      <c r="L5280"/>
      <c r="M5280"/>
      <c r="N5280" t="s">
        <v>8278</v>
      </c>
      <c r="O5280"/>
      <c r="P5280" s="401">
        <f>INDEX('Page 3 - Financial Information'!$K$16:$X$186,Y5280,X5280)</f>
        <v>929.17499999999995</v>
      </c>
      <c r="Q5280"/>
      <c r="R5280"/>
      <c r="S5280" t="s">
        <v>9248</v>
      </c>
      <c r="T5280"/>
      <c r="U5280"/>
      <c r="V5280"/>
      <c r="W5280"/>
      <c r="X5280" s="397">
        <v>3</v>
      </c>
      <c r="Y5280" s="397">
        <v>89</v>
      </c>
    </row>
    <row r="5281" spans="1:25" x14ac:dyDescent="0.25">
      <c r="A5281">
        <f>'Page 1 - General Information'!$G$12</f>
        <v>113361703</v>
      </c>
      <c r="B5281" t="str">
        <f>'Page 1 - General Information'!$G$16</f>
        <v>2532</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113361703</v>
      </c>
      <c r="B5282" t="str">
        <f>'Page 1 - General Information'!$G$16</f>
        <v>2532</v>
      </c>
      <c r="C5282" s="395" t="s">
        <v>19068</v>
      </c>
      <c r="D5282"/>
      <c r="E5282"/>
      <c r="F5282"/>
      <c r="G5282"/>
      <c r="H5282"/>
      <c r="I5282"/>
      <c r="J5282"/>
      <c r="K5282"/>
      <c r="L5282"/>
      <c r="M5282"/>
      <c r="N5282" t="s">
        <v>8278</v>
      </c>
      <c r="O5282"/>
      <c r="P5282" s="401">
        <f>INDEX('Page 3 - Financial Information'!$K$16:$X$186,Y5282,X5282)</f>
        <v>423.6</v>
      </c>
      <c r="Q5282"/>
      <c r="R5282"/>
      <c r="S5282" t="s">
        <v>9250</v>
      </c>
      <c r="T5282"/>
      <c r="U5282"/>
      <c r="V5282"/>
      <c r="W5282"/>
      <c r="X5282" s="397">
        <v>5</v>
      </c>
      <c r="Y5282" s="397">
        <v>89</v>
      </c>
    </row>
    <row r="5283" spans="1:25" x14ac:dyDescent="0.25">
      <c r="A5283">
        <f>'Page 1 - General Information'!$G$12</f>
        <v>113361703</v>
      </c>
      <c r="B5283" t="str">
        <f>'Page 1 - General Information'!$G$16</f>
        <v>2532</v>
      </c>
      <c r="C5283" s="395" t="s">
        <v>19068</v>
      </c>
      <c r="D5283"/>
      <c r="E5283"/>
      <c r="F5283"/>
      <c r="G5283"/>
      <c r="H5283"/>
      <c r="I5283"/>
      <c r="J5283"/>
      <c r="K5283"/>
      <c r="L5283"/>
      <c r="M5283"/>
      <c r="N5283" t="s">
        <v>8278</v>
      </c>
      <c r="O5283"/>
      <c r="P5283" s="401">
        <f>INDEX('Page 3 - Financial Information'!$K$16:$X$186,Y5283,X5283)</f>
        <v>65.841739130434789</v>
      </c>
      <c r="Q5283"/>
      <c r="R5283"/>
      <c r="S5283" t="s">
        <v>9251</v>
      </c>
      <c r="T5283"/>
      <c r="U5283"/>
      <c r="V5283"/>
      <c r="W5283"/>
      <c r="X5283" s="397">
        <v>6</v>
      </c>
      <c r="Y5283" s="397">
        <v>89</v>
      </c>
    </row>
    <row r="5284" spans="1:25" x14ac:dyDescent="0.25">
      <c r="A5284">
        <f>'Page 1 - General Information'!$G$12</f>
        <v>113361703</v>
      </c>
      <c r="B5284" t="str">
        <f>'Page 1 - General Information'!$G$16</f>
        <v>2532</v>
      </c>
      <c r="C5284" s="395" t="s">
        <v>19068</v>
      </c>
      <c r="D5284"/>
      <c r="E5284"/>
      <c r="F5284"/>
      <c r="G5284"/>
      <c r="H5284"/>
      <c r="I5284"/>
      <c r="J5284"/>
      <c r="K5284"/>
      <c r="L5284"/>
      <c r="M5284"/>
      <c r="N5284" t="s">
        <v>8278</v>
      </c>
      <c r="O5284"/>
      <c r="P5284" s="401">
        <f>INDEX('Page 3 - Financial Information'!$K$16:$X$186,Y5284,X5284)</f>
        <v>249.31586956521738</v>
      </c>
      <c r="Q5284"/>
      <c r="R5284"/>
      <c r="S5284" t="s">
        <v>9252</v>
      </c>
      <c r="T5284"/>
      <c r="U5284"/>
      <c r="V5284"/>
      <c r="W5284"/>
      <c r="X5284" s="397">
        <v>7</v>
      </c>
      <c r="Y5284" s="397">
        <v>89</v>
      </c>
    </row>
    <row r="5285" spans="1:25" x14ac:dyDescent="0.25">
      <c r="A5285">
        <f>'Page 1 - General Information'!$G$12</f>
        <v>113361703</v>
      </c>
      <c r="B5285" t="str">
        <f>'Page 1 - General Information'!$G$16</f>
        <v>2532</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113361703</v>
      </c>
      <c r="B5286" t="str">
        <f>'Page 1 - General Information'!$G$16</f>
        <v>2532</v>
      </c>
      <c r="C5286" s="395" t="s">
        <v>19068</v>
      </c>
      <c r="D5286"/>
      <c r="E5286"/>
      <c r="F5286"/>
      <c r="G5286"/>
      <c r="H5286"/>
      <c r="I5286"/>
      <c r="J5286"/>
      <c r="K5286"/>
      <c r="L5286"/>
      <c r="M5286"/>
      <c r="N5286" t="s">
        <v>8278</v>
      </c>
      <c r="O5286"/>
      <c r="P5286" s="401">
        <f>INDEX('Page 3 - Financial Information'!$K$16:$X$186,Y5286,X5286)</f>
        <v>4384.0675000000001</v>
      </c>
      <c r="Q5286"/>
      <c r="R5286"/>
      <c r="S5286" t="s">
        <v>9254</v>
      </c>
      <c r="T5286"/>
      <c r="U5286"/>
      <c r="V5286"/>
      <c r="W5286"/>
      <c r="X5286" s="397">
        <v>9</v>
      </c>
      <c r="Y5286" s="397">
        <v>89</v>
      </c>
    </row>
    <row r="5287" spans="1:25" x14ac:dyDescent="0.25">
      <c r="A5287">
        <f>'Page 1 - General Information'!$G$12</f>
        <v>113361703</v>
      </c>
      <c r="B5287" t="str">
        <f>'Page 1 - General Information'!$G$16</f>
        <v>2532</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113361703</v>
      </c>
      <c r="B5288" t="str">
        <f>'Page 1 - General Information'!$G$16</f>
        <v>2532</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113361703</v>
      </c>
      <c r="B5289" t="str">
        <f>'Page 1 - General Information'!$G$16</f>
        <v>2532</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113361703</v>
      </c>
      <c r="B5290" t="str">
        <f>'Page 1 - General Information'!$G$16</f>
        <v>2532</v>
      </c>
      <c r="C5290" s="395" t="s">
        <v>19068</v>
      </c>
      <c r="D5290"/>
      <c r="E5290"/>
      <c r="F5290"/>
      <c r="G5290"/>
      <c r="H5290"/>
      <c r="I5290"/>
      <c r="J5290"/>
      <c r="K5290"/>
      <c r="L5290"/>
      <c r="M5290"/>
      <c r="N5290" t="s">
        <v>8278</v>
      </c>
      <c r="O5290"/>
      <c r="P5290" s="401">
        <f>INDEX('Page 3 - Financial Information'!$K$16:$X$186,Y5290,X5290)</f>
        <v>20573.358885286238</v>
      </c>
      <c r="Q5290"/>
      <c r="R5290"/>
      <c r="S5290" t="s">
        <v>9258</v>
      </c>
      <c r="T5290"/>
      <c r="U5290"/>
      <c r="V5290"/>
      <c r="W5290"/>
      <c r="X5290" s="397">
        <v>1</v>
      </c>
      <c r="Y5290" s="397">
        <v>90</v>
      </c>
    </row>
    <row r="5291" spans="1:25" x14ac:dyDescent="0.25">
      <c r="A5291">
        <f>'Page 1 - General Information'!$G$12</f>
        <v>113361703</v>
      </c>
      <c r="B5291" t="str">
        <f>'Page 1 - General Information'!$G$16</f>
        <v>2532</v>
      </c>
      <c r="C5291" s="395" t="s">
        <v>19068</v>
      </c>
      <c r="D5291"/>
      <c r="E5291"/>
      <c r="F5291"/>
      <c r="G5291"/>
      <c r="H5291"/>
      <c r="I5291"/>
      <c r="J5291"/>
      <c r="K5291"/>
      <c r="L5291"/>
      <c r="M5291"/>
      <c r="N5291" t="s">
        <v>8278</v>
      </c>
      <c r="O5291"/>
      <c r="P5291" s="401">
        <f>INDEX('Page 3 - Financial Information'!$K$16:$X$186,Y5291,X5291)</f>
        <v>1376.6611764705883</v>
      </c>
      <c r="Q5291"/>
      <c r="R5291"/>
      <c r="S5291" t="s">
        <v>9259</v>
      </c>
      <c r="T5291"/>
      <c r="U5291"/>
      <c r="V5291"/>
      <c r="W5291"/>
      <c r="X5291" s="397">
        <v>3</v>
      </c>
      <c r="Y5291" s="397">
        <v>90</v>
      </c>
    </row>
    <row r="5292" spans="1:25" x14ac:dyDescent="0.25">
      <c r="A5292">
        <f>'Page 1 - General Information'!$G$12</f>
        <v>113361703</v>
      </c>
      <c r="B5292" t="str">
        <f>'Page 1 - General Information'!$G$16</f>
        <v>2532</v>
      </c>
      <c r="C5292" s="395" t="s">
        <v>19068</v>
      </c>
      <c r="D5292"/>
      <c r="E5292"/>
      <c r="F5292"/>
      <c r="G5292"/>
      <c r="H5292"/>
      <c r="I5292"/>
      <c r="J5292"/>
      <c r="K5292"/>
      <c r="L5292"/>
      <c r="M5292"/>
      <c r="N5292" t="s">
        <v>8278</v>
      </c>
      <c r="O5292"/>
      <c r="P5292" s="401">
        <f>INDEX('Page 3 - Financial Information'!$K$16:$X$186,Y5292,X5292)</f>
        <v>168.98</v>
      </c>
      <c r="Q5292"/>
      <c r="R5292"/>
      <c r="S5292" t="s">
        <v>9260</v>
      </c>
      <c r="T5292"/>
      <c r="U5292"/>
      <c r="V5292"/>
      <c r="W5292"/>
      <c r="X5292" s="397">
        <v>4</v>
      </c>
      <c r="Y5292" s="397">
        <v>90</v>
      </c>
    </row>
    <row r="5293" spans="1:25" x14ac:dyDescent="0.25">
      <c r="A5293">
        <f>'Page 1 - General Information'!$G$12</f>
        <v>113361703</v>
      </c>
      <c r="B5293" t="str">
        <f>'Page 1 - General Information'!$G$16</f>
        <v>2532</v>
      </c>
      <c r="C5293" s="395" t="s">
        <v>19068</v>
      </c>
      <c r="D5293"/>
      <c r="E5293"/>
      <c r="F5293"/>
      <c r="G5293"/>
      <c r="H5293"/>
      <c r="I5293"/>
      <c r="J5293"/>
      <c r="K5293"/>
      <c r="L5293"/>
      <c r="M5293"/>
      <c r="N5293" t="s">
        <v>8278</v>
      </c>
      <c r="O5293"/>
      <c r="P5293" s="401">
        <f>INDEX('Page 3 - Financial Information'!$K$16:$X$186,Y5293,X5293)</f>
        <v>851.54823529411772</v>
      </c>
      <c r="Q5293"/>
      <c r="R5293"/>
      <c r="S5293" t="s">
        <v>9261</v>
      </c>
      <c r="T5293"/>
      <c r="U5293"/>
      <c r="V5293"/>
      <c r="W5293"/>
      <c r="X5293" s="397">
        <v>5</v>
      </c>
      <c r="Y5293" s="397">
        <v>90</v>
      </c>
    </row>
    <row r="5294" spans="1:25" x14ac:dyDescent="0.25">
      <c r="A5294">
        <f>'Page 1 - General Information'!$G$12</f>
        <v>113361703</v>
      </c>
      <c r="B5294" t="str">
        <f>'Page 1 - General Information'!$G$16</f>
        <v>2532</v>
      </c>
      <c r="C5294" s="395" t="s">
        <v>19068</v>
      </c>
      <c r="D5294"/>
      <c r="E5294"/>
      <c r="F5294"/>
      <c r="G5294"/>
      <c r="H5294"/>
      <c r="I5294"/>
      <c r="J5294"/>
      <c r="K5294"/>
      <c r="L5294"/>
      <c r="M5294"/>
      <c r="N5294" t="s">
        <v>8278</v>
      </c>
      <c r="O5294"/>
      <c r="P5294" s="401">
        <f>INDEX('Page 3 - Financial Information'!$K$16:$X$186,Y5294,X5294)</f>
        <v>4525.0066474345767</v>
      </c>
      <c r="Q5294"/>
      <c r="R5294"/>
      <c r="S5294" t="s">
        <v>9262</v>
      </c>
      <c r="T5294"/>
      <c r="U5294"/>
      <c r="V5294"/>
      <c r="W5294"/>
      <c r="X5294" s="397">
        <v>6</v>
      </c>
      <c r="Y5294" s="397">
        <v>90</v>
      </c>
    </row>
    <row r="5295" spans="1:25" x14ac:dyDescent="0.25">
      <c r="A5295">
        <f>'Page 1 - General Information'!$G$12</f>
        <v>113361703</v>
      </c>
      <c r="B5295" t="str">
        <f>'Page 1 - General Information'!$G$16</f>
        <v>2532</v>
      </c>
      <c r="C5295" s="395" t="s">
        <v>19068</v>
      </c>
      <c r="D5295"/>
      <c r="E5295"/>
      <c r="F5295"/>
      <c r="G5295"/>
      <c r="H5295"/>
      <c r="I5295"/>
      <c r="J5295"/>
      <c r="K5295"/>
      <c r="L5295"/>
      <c r="M5295"/>
      <c r="N5295" t="s">
        <v>8278</v>
      </c>
      <c r="O5295"/>
      <c r="P5295" s="401">
        <f>INDEX('Page 3 - Financial Information'!$K$16:$X$186,Y5295,X5295)</f>
        <v>1765.0613554987212</v>
      </c>
      <c r="Q5295"/>
      <c r="R5295"/>
      <c r="S5295" t="s">
        <v>9263</v>
      </c>
      <c r="T5295"/>
      <c r="U5295"/>
      <c r="V5295"/>
      <c r="W5295"/>
      <c r="X5295" s="397">
        <v>7</v>
      </c>
      <c r="Y5295" s="397">
        <v>90</v>
      </c>
    </row>
    <row r="5296" spans="1:25" x14ac:dyDescent="0.25">
      <c r="A5296">
        <f>'Page 1 - General Information'!$G$12</f>
        <v>113361703</v>
      </c>
      <c r="B5296" t="str">
        <f>'Page 1 - General Information'!$G$16</f>
        <v>2532</v>
      </c>
      <c r="C5296" s="395" t="s">
        <v>19068</v>
      </c>
      <c r="D5296"/>
      <c r="E5296"/>
      <c r="F5296"/>
      <c r="G5296"/>
      <c r="H5296"/>
      <c r="I5296"/>
      <c r="J5296"/>
      <c r="K5296"/>
      <c r="L5296"/>
      <c r="M5296"/>
      <c r="N5296" t="s">
        <v>8278</v>
      </c>
      <c r="O5296"/>
      <c r="P5296" s="401">
        <f>INDEX('Page 3 - Financial Information'!$K$16:$X$186,Y5296,X5296)</f>
        <v>11886.101470588235</v>
      </c>
      <c r="Q5296"/>
      <c r="R5296"/>
      <c r="S5296" t="s">
        <v>9264</v>
      </c>
      <c r="T5296"/>
      <c r="U5296"/>
      <c r="V5296"/>
      <c r="W5296"/>
      <c r="X5296" s="397">
        <v>8</v>
      </c>
      <c r="Y5296" s="397">
        <v>90</v>
      </c>
    </row>
    <row r="5297" spans="1:25" x14ac:dyDescent="0.25">
      <c r="A5297">
        <f>'Page 1 - General Information'!$G$12</f>
        <v>113361703</v>
      </c>
      <c r="B5297" t="str">
        <f>'Page 1 - General Information'!$G$16</f>
        <v>2532</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113361703</v>
      </c>
      <c r="B5298" t="str">
        <f>'Page 1 - General Information'!$G$16</f>
        <v>2532</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113361703</v>
      </c>
      <c r="B5299" t="str">
        <f>'Page 1 - General Information'!$G$16</f>
        <v>2532</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113361703</v>
      </c>
      <c r="B5300" t="str">
        <f>'Page 1 - General Information'!$G$16</f>
        <v>2532</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113361703</v>
      </c>
      <c r="B5301" t="str">
        <f>'Page 1 - General Information'!$G$16</f>
        <v>2532</v>
      </c>
      <c r="C5301" s="395" t="s">
        <v>19068</v>
      </c>
      <c r="D5301"/>
      <c r="E5301"/>
      <c r="F5301"/>
      <c r="G5301"/>
      <c r="H5301"/>
      <c r="I5301"/>
      <c r="J5301"/>
      <c r="K5301"/>
      <c r="L5301"/>
      <c r="M5301"/>
      <c r="N5301" t="s">
        <v>8278</v>
      </c>
      <c r="O5301"/>
      <c r="P5301" s="401">
        <f>INDEX('Page 3 - Financial Information'!$K$16:$X$186,Y5301,X5301)</f>
        <v>21842.871552132699</v>
      </c>
      <c r="Q5301"/>
      <c r="R5301"/>
      <c r="S5301" t="s">
        <v>10209</v>
      </c>
      <c r="T5301"/>
      <c r="U5301"/>
      <c r="V5301"/>
      <c r="W5301"/>
      <c r="X5301" s="397">
        <v>1</v>
      </c>
      <c r="Y5301" s="397">
        <v>91</v>
      </c>
    </row>
    <row r="5302" spans="1:25" x14ac:dyDescent="0.25">
      <c r="A5302">
        <f>'Page 1 - General Information'!$G$12</f>
        <v>113361703</v>
      </c>
      <c r="B5302" t="str">
        <f>'Page 1 - General Information'!$G$16</f>
        <v>2532</v>
      </c>
      <c r="C5302" s="395" t="s">
        <v>19068</v>
      </c>
      <c r="D5302"/>
      <c r="E5302"/>
      <c r="F5302"/>
      <c r="G5302"/>
      <c r="H5302"/>
      <c r="I5302"/>
      <c r="J5302"/>
      <c r="K5302"/>
      <c r="L5302"/>
      <c r="M5302"/>
      <c r="N5302" t="s">
        <v>8278</v>
      </c>
      <c r="O5302"/>
      <c r="P5302" s="401">
        <f>INDEX('Page 3 - Financial Information'!$K$16:$X$186,Y5302,X5302)</f>
        <v>2030.6282608695651</v>
      </c>
      <c r="Q5302"/>
      <c r="R5302"/>
      <c r="S5302" t="s">
        <v>10210</v>
      </c>
      <c r="T5302"/>
      <c r="U5302"/>
      <c r="V5302"/>
      <c r="W5302"/>
      <c r="X5302" s="397">
        <v>3</v>
      </c>
      <c r="Y5302" s="397">
        <v>91</v>
      </c>
    </row>
    <row r="5303" spans="1:25" x14ac:dyDescent="0.25">
      <c r="A5303">
        <f>'Page 1 - General Information'!$G$12</f>
        <v>113361703</v>
      </c>
      <c r="B5303" t="str">
        <f>'Page 1 - General Information'!$G$16</f>
        <v>2532</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f>'Page 1 - General Information'!$G$12</f>
        <v>113361703</v>
      </c>
      <c r="B5304" t="str">
        <f>'Page 1 - General Information'!$G$16</f>
        <v>2532</v>
      </c>
      <c r="C5304" s="395" t="s">
        <v>19068</v>
      </c>
      <c r="D5304"/>
      <c r="E5304"/>
      <c r="F5304"/>
      <c r="G5304"/>
      <c r="H5304"/>
      <c r="I5304"/>
      <c r="J5304"/>
      <c r="K5304"/>
      <c r="L5304"/>
      <c r="M5304"/>
      <c r="N5304" t="s">
        <v>8278</v>
      </c>
      <c r="O5304"/>
      <c r="P5304" s="401">
        <f>INDEX('Page 3 - Financial Information'!$K$16:$X$186,Y5304,X5304)</f>
        <v>797.19391304347823</v>
      </c>
      <c r="Q5304"/>
      <c r="R5304"/>
      <c r="S5304" t="s">
        <v>10212</v>
      </c>
      <c r="T5304"/>
      <c r="U5304"/>
      <c r="V5304"/>
      <c r="W5304"/>
      <c r="X5304" s="397">
        <v>5</v>
      </c>
      <c r="Y5304" s="397">
        <v>91</v>
      </c>
    </row>
    <row r="5305" spans="1:25" x14ac:dyDescent="0.25">
      <c r="A5305">
        <f>'Page 1 - General Information'!$G$12</f>
        <v>113361703</v>
      </c>
      <c r="B5305" t="str">
        <f>'Page 1 - General Information'!$G$16</f>
        <v>2532</v>
      </c>
      <c r="C5305" s="395" t="s">
        <v>19068</v>
      </c>
      <c r="D5305"/>
      <c r="E5305"/>
      <c r="F5305"/>
      <c r="G5305"/>
      <c r="H5305"/>
      <c r="I5305"/>
      <c r="J5305"/>
      <c r="K5305"/>
      <c r="L5305"/>
      <c r="M5305"/>
      <c r="N5305" t="s">
        <v>8278</v>
      </c>
      <c r="O5305"/>
      <c r="P5305" s="401">
        <f>INDEX('Page 3 - Financial Information'!$K$16:$X$186,Y5305,X5305)</f>
        <v>3268.0603564805274</v>
      </c>
      <c r="Q5305"/>
      <c r="R5305"/>
      <c r="S5305" t="s">
        <v>10213</v>
      </c>
      <c r="T5305"/>
      <c r="U5305"/>
      <c r="V5305"/>
      <c r="W5305"/>
      <c r="X5305" s="397">
        <v>6</v>
      </c>
      <c r="Y5305" s="397">
        <v>91</v>
      </c>
    </row>
    <row r="5306" spans="1:25" x14ac:dyDescent="0.25">
      <c r="A5306">
        <f>'Page 1 - General Information'!$G$12</f>
        <v>113361703</v>
      </c>
      <c r="B5306" t="str">
        <f>'Page 1 - General Information'!$G$16</f>
        <v>2532</v>
      </c>
      <c r="C5306" s="395" t="s">
        <v>19068</v>
      </c>
      <c r="D5306"/>
      <c r="E5306"/>
      <c r="F5306"/>
      <c r="G5306"/>
      <c r="H5306"/>
      <c r="I5306"/>
      <c r="J5306"/>
      <c r="K5306"/>
      <c r="L5306"/>
      <c r="M5306"/>
      <c r="N5306" t="s">
        <v>8278</v>
      </c>
      <c r="O5306"/>
      <c r="P5306" s="401">
        <f>INDEX('Page 3 - Financial Information'!$K$16:$X$186,Y5306,X5306)</f>
        <v>2420.4954347826088</v>
      </c>
      <c r="Q5306"/>
      <c r="R5306"/>
      <c r="S5306" t="s">
        <v>10214</v>
      </c>
      <c r="T5306"/>
      <c r="U5306"/>
      <c r="V5306"/>
      <c r="W5306"/>
      <c r="X5306" s="397">
        <v>7</v>
      </c>
      <c r="Y5306" s="397">
        <v>91</v>
      </c>
    </row>
    <row r="5307" spans="1:25" x14ac:dyDescent="0.25">
      <c r="A5307">
        <f>'Page 1 - General Information'!$G$12</f>
        <v>113361703</v>
      </c>
      <c r="B5307" t="str">
        <f>'Page 1 - General Information'!$G$16</f>
        <v>2532</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f>'Page 1 - General Information'!$G$12</f>
        <v>113361703</v>
      </c>
      <c r="B5308" t="str">
        <f>'Page 1 - General Information'!$G$16</f>
        <v>2532</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113361703</v>
      </c>
      <c r="B5309" t="str">
        <f>'Page 1 - General Information'!$G$16</f>
        <v>2532</v>
      </c>
      <c r="C5309" s="395" t="s">
        <v>19068</v>
      </c>
      <c r="D5309"/>
      <c r="E5309"/>
      <c r="F5309"/>
      <c r="G5309"/>
      <c r="H5309"/>
      <c r="I5309"/>
      <c r="J5309"/>
      <c r="K5309"/>
      <c r="L5309"/>
      <c r="M5309"/>
      <c r="N5309" t="s">
        <v>8278</v>
      </c>
      <c r="O5309"/>
      <c r="P5309" s="401">
        <f>INDEX('Page 3 - Financial Information'!$K$16:$X$186,Y5309,X5309)</f>
        <v>13326.49358695652</v>
      </c>
      <c r="Q5309"/>
      <c r="R5309"/>
      <c r="S5309" t="s">
        <v>10217</v>
      </c>
      <c r="T5309"/>
      <c r="U5309"/>
      <c r="V5309"/>
      <c r="W5309"/>
      <c r="X5309" s="397">
        <v>10</v>
      </c>
      <c r="Y5309" s="397">
        <v>91</v>
      </c>
    </row>
    <row r="5310" spans="1:25" x14ac:dyDescent="0.25">
      <c r="A5310">
        <f>'Page 1 - General Information'!$G$12</f>
        <v>113361703</v>
      </c>
      <c r="B5310" t="str">
        <f>'Page 1 - General Information'!$G$16</f>
        <v>2532</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f>'Page 1 - General Information'!$G$12</f>
        <v>113361703</v>
      </c>
      <c r="B5311" t="str">
        <f>'Page 1 - General Information'!$G$16</f>
        <v>2532</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f>'Page 1 - General Information'!$G$12</f>
        <v>113361703</v>
      </c>
      <c r="B5312" t="str">
        <f>'Page 1 - General Information'!$G$16</f>
        <v>2532</v>
      </c>
      <c r="C5312" s="395" t="s">
        <v>19068</v>
      </c>
      <c r="D5312"/>
      <c r="E5312"/>
      <c r="F5312"/>
      <c r="G5312"/>
      <c r="H5312"/>
      <c r="I5312"/>
      <c r="J5312"/>
      <c r="K5312"/>
      <c r="L5312"/>
      <c r="M5312"/>
      <c r="N5312" t="s">
        <v>8278</v>
      </c>
      <c r="O5312"/>
      <c r="P5312" s="401">
        <f>INDEX('Page 3 - Financial Information'!$K$16:$X$186,Y5312,X5312)</f>
        <v>6265.4076531620558</v>
      </c>
      <c r="Q5312"/>
      <c r="R5312"/>
      <c r="S5312" t="s">
        <v>9269</v>
      </c>
      <c r="T5312"/>
      <c r="U5312"/>
      <c r="V5312"/>
      <c r="W5312"/>
      <c r="X5312" s="397">
        <v>1</v>
      </c>
      <c r="Y5312" s="397">
        <v>92</v>
      </c>
    </row>
    <row r="5313" spans="1:25" x14ac:dyDescent="0.25">
      <c r="A5313">
        <f>'Page 1 - General Information'!$G$12</f>
        <v>113361703</v>
      </c>
      <c r="B5313" t="str">
        <f>'Page 1 - General Information'!$G$16</f>
        <v>2532</v>
      </c>
      <c r="C5313" s="395" t="s">
        <v>19068</v>
      </c>
      <c r="D5313"/>
      <c r="E5313"/>
      <c r="F5313"/>
      <c r="G5313"/>
      <c r="H5313"/>
      <c r="I5313"/>
      <c r="J5313"/>
      <c r="K5313"/>
      <c r="L5313"/>
      <c r="M5313"/>
      <c r="N5313" t="s">
        <v>8278</v>
      </c>
      <c r="O5313"/>
      <c r="P5313" s="401">
        <f>INDEX('Page 3 - Financial Information'!$K$16:$X$186,Y5313,X5313)</f>
        <v>592.68999999999994</v>
      </c>
      <c r="Q5313"/>
      <c r="R5313"/>
      <c r="S5313" t="s">
        <v>9270</v>
      </c>
      <c r="T5313"/>
      <c r="U5313"/>
      <c r="V5313"/>
      <c r="W5313"/>
      <c r="X5313" s="397">
        <v>3</v>
      </c>
      <c r="Y5313" s="397">
        <v>92</v>
      </c>
    </row>
    <row r="5314" spans="1:25" x14ac:dyDescent="0.25">
      <c r="A5314">
        <f>'Page 1 - General Information'!$G$12</f>
        <v>113361703</v>
      </c>
      <c r="B5314" t="str">
        <f>'Page 1 - General Information'!$G$16</f>
        <v>2532</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113361703</v>
      </c>
      <c r="B5315" t="str">
        <f>'Page 1 - General Information'!$G$16</f>
        <v>2532</v>
      </c>
      <c r="C5315" s="395" t="s">
        <v>19068</v>
      </c>
      <c r="D5315"/>
      <c r="E5315"/>
      <c r="F5315"/>
      <c r="G5315"/>
      <c r="H5315"/>
      <c r="I5315"/>
      <c r="J5315"/>
      <c r="K5315"/>
      <c r="L5315"/>
      <c r="M5315"/>
      <c r="N5315" t="s">
        <v>8278</v>
      </c>
      <c r="O5315"/>
      <c r="P5315" s="401">
        <f>INDEX('Page 3 - Financial Information'!$K$16:$X$186,Y5315,X5315)</f>
        <v>3.5</v>
      </c>
      <c r="Q5315"/>
      <c r="R5315"/>
      <c r="S5315" t="s">
        <v>9272</v>
      </c>
      <c r="T5315"/>
      <c r="U5315"/>
      <c r="V5315"/>
      <c r="W5315"/>
      <c r="X5315" s="397">
        <v>5</v>
      </c>
      <c r="Y5315" s="397">
        <v>92</v>
      </c>
    </row>
    <row r="5316" spans="1:25" x14ac:dyDescent="0.25">
      <c r="A5316">
        <f>'Page 1 - General Information'!$G$12</f>
        <v>113361703</v>
      </c>
      <c r="B5316" t="str">
        <f>'Page 1 - General Information'!$G$16</f>
        <v>2532</v>
      </c>
      <c r="C5316" s="395" t="s">
        <v>19068</v>
      </c>
      <c r="D5316"/>
      <c r="E5316"/>
      <c r="F5316"/>
      <c r="G5316"/>
      <c r="H5316"/>
      <c r="I5316"/>
      <c r="J5316"/>
      <c r="K5316"/>
      <c r="L5316"/>
      <c r="M5316"/>
      <c r="N5316" t="s">
        <v>8278</v>
      </c>
      <c r="O5316"/>
      <c r="P5316" s="401">
        <f>INDEX('Page 3 - Financial Information'!$K$16:$X$186,Y5316,X5316)</f>
        <v>230.44608695652175</v>
      </c>
      <c r="Q5316"/>
      <c r="R5316"/>
      <c r="S5316" t="s">
        <v>9273</v>
      </c>
      <c r="T5316"/>
      <c r="U5316"/>
      <c r="V5316"/>
      <c r="W5316"/>
      <c r="X5316" s="397">
        <v>6</v>
      </c>
      <c r="Y5316" s="397">
        <v>92</v>
      </c>
    </row>
    <row r="5317" spans="1:25" x14ac:dyDescent="0.25">
      <c r="A5317">
        <f>'Page 1 - General Information'!$G$12</f>
        <v>113361703</v>
      </c>
      <c r="B5317" t="str">
        <f>'Page 1 - General Information'!$G$16</f>
        <v>2532</v>
      </c>
      <c r="C5317" s="395" t="s">
        <v>19068</v>
      </c>
      <c r="D5317"/>
      <c r="E5317"/>
      <c r="F5317"/>
      <c r="G5317"/>
      <c r="H5317"/>
      <c r="I5317"/>
      <c r="J5317"/>
      <c r="K5317"/>
      <c r="L5317"/>
      <c r="M5317"/>
      <c r="N5317" t="s">
        <v>8278</v>
      </c>
      <c r="O5317"/>
      <c r="P5317" s="401">
        <f>INDEX('Page 3 - Financial Information'!$K$16:$X$186,Y5317,X5317)</f>
        <v>82.148043478260874</v>
      </c>
      <c r="Q5317"/>
      <c r="R5317"/>
      <c r="S5317" t="s">
        <v>9274</v>
      </c>
      <c r="T5317"/>
      <c r="U5317"/>
      <c r="V5317"/>
      <c r="W5317"/>
      <c r="X5317" s="397">
        <v>7</v>
      </c>
      <c r="Y5317" s="397">
        <v>92</v>
      </c>
    </row>
    <row r="5318" spans="1:25" x14ac:dyDescent="0.25">
      <c r="A5318">
        <f>'Page 1 - General Information'!$G$12</f>
        <v>113361703</v>
      </c>
      <c r="B5318" t="str">
        <f>'Page 1 - General Information'!$G$16</f>
        <v>2532</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113361703</v>
      </c>
      <c r="B5319" t="str">
        <f>'Page 1 - General Information'!$G$16</f>
        <v>2532</v>
      </c>
      <c r="C5319" s="395" t="s">
        <v>19068</v>
      </c>
      <c r="D5319"/>
      <c r="E5319"/>
      <c r="F5319"/>
      <c r="G5319"/>
      <c r="H5319"/>
      <c r="I5319"/>
      <c r="J5319"/>
      <c r="K5319"/>
      <c r="L5319"/>
      <c r="M5319"/>
      <c r="N5319" t="s">
        <v>8278</v>
      </c>
      <c r="O5319"/>
      <c r="P5319" s="401">
        <f>INDEX('Page 3 - Financial Information'!$K$16:$X$186,Y5319,X5319)</f>
        <v>5356.6235227272728</v>
      </c>
      <c r="Q5319"/>
      <c r="R5319"/>
      <c r="S5319" t="s">
        <v>9276</v>
      </c>
      <c r="T5319"/>
      <c r="U5319"/>
      <c r="V5319"/>
      <c r="W5319"/>
      <c r="X5319" s="397">
        <v>9</v>
      </c>
      <c r="Y5319" s="397">
        <v>92</v>
      </c>
    </row>
    <row r="5320" spans="1:25" x14ac:dyDescent="0.25">
      <c r="A5320">
        <f>'Page 1 - General Information'!$G$12</f>
        <v>113361703</v>
      </c>
      <c r="B5320" t="str">
        <f>'Page 1 - General Information'!$G$16</f>
        <v>2532</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113361703</v>
      </c>
      <c r="B5321" t="str">
        <f>'Page 1 - General Information'!$G$16</f>
        <v>2532</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113361703</v>
      </c>
      <c r="B5322" t="str">
        <f>'Page 1 - General Information'!$G$16</f>
        <v>2532</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113361703</v>
      </c>
      <c r="B5323" t="str">
        <f>'Page 1 - General Information'!$G$16</f>
        <v>2532</v>
      </c>
      <c r="C5323" s="395" t="s">
        <v>19068</v>
      </c>
      <c r="D5323"/>
      <c r="E5323"/>
      <c r="F5323"/>
      <c r="G5323"/>
      <c r="H5323"/>
      <c r="I5323"/>
      <c r="J5323"/>
      <c r="K5323"/>
      <c r="L5323"/>
      <c r="M5323"/>
      <c r="N5323" t="s">
        <v>8278</v>
      </c>
      <c r="O5323"/>
      <c r="P5323" s="401">
        <f>INDEX('Page 3 - Financial Information'!$K$16:$X$186,Y5323,X5323)</f>
        <v>2792.538147826087</v>
      </c>
      <c r="Q5323"/>
      <c r="R5323"/>
      <c r="S5323" t="s">
        <v>9280</v>
      </c>
      <c r="T5323"/>
      <c r="U5323"/>
      <c r="V5323"/>
      <c r="W5323"/>
      <c r="X5323" s="397">
        <v>1</v>
      </c>
      <c r="Y5323" s="397">
        <v>93</v>
      </c>
    </row>
    <row r="5324" spans="1:25" x14ac:dyDescent="0.25">
      <c r="A5324">
        <f>'Page 1 - General Information'!$G$12</f>
        <v>113361703</v>
      </c>
      <c r="B5324" t="str">
        <f>'Page 1 - General Information'!$G$16</f>
        <v>2532</v>
      </c>
      <c r="C5324" s="395" t="s">
        <v>19068</v>
      </c>
      <c r="D5324"/>
      <c r="E5324"/>
      <c r="F5324"/>
      <c r="G5324"/>
      <c r="H5324"/>
      <c r="I5324"/>
      <c r="J5324"/>
      <c r="K5324"/>
      <c r="L5324"/>
      <c r="M5324"/>
      <c r="N5324" t="s">
        <v>8278</v>
      </c>
      <c r="O5324"/>
      <c r="P5324" s="401">
        <f>INDEX('Page 3 - Financial Information'!$K$16:$X$186,Y5324,X5324)</f>
        <v>727.58399999999995</v>
      </c>
      <c r="Q5324"/>
      <c r="R5324"/>
      <c r="S5324" t="s">
        <v>9281</v>
      </c>
      <c r="T5324"/>
      <c r="U5324"/>
      <c r="V5324"/>
      <c r="W5324"/>
      <c r="X5324" s="397">
        <v>3</v>
      </c>
      <c r="Y5324" s="397">
        <v>93</v>
      </c>
    </row>
    <row r="5325" spans="1:25" x14ac:dyDescent="0.25">
      <c r="A5325">
        <f>'Page 1 - General Information'!$G$12</f>
        <v>113361703</v>
      </c>
      <c r="B5325" t="str">
        <f>'Page 1 - General Information'!$G$16</f>
        <v>2532</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f>'Page 1 - General Information'!$G$12</f>
        <v>113361703</v>
      </c>
      <c r="B5326" t="str">
        <f>'Page 1 - General Information'!$G$16</f>
        <v>2532</v>
      </c>
      <c r="C5326" s="395" t="s">
        <v>19068</v>
      </c>
      <c r="D5326"/>
      <c r="E5326"/>
      <c r="F5326"/>
      <c r="G5326"/>
      <c r="H5326"/>
      <c r="I5326"/>
      <c r="J5326"/>
      <c r="K5326"/>
      <c r="L5326"/>
      <c r="M5326"/>
      <c r="N5326" t="s">
        <v>8278</v>
      </c>
      <c r="O5326"/>
      <c r="P5326" s="401">
        <f>INDEX('Page 3 - Financial Information'!$K$16:$X$186,Y5326,X5326)</f>
        <v>473.73480000000001</v>
      </c>
      <c r="Q5326"/>
      <c r="R5326"/>
      <c r="S5326" t="s">
        <v>9283</v>
      </c>
      <c r="T5326"/>
      <c r="U5326"/>
      <c r="V5326"/>
      <c r="W5326"/>
      <c r="X5326" s="397">
        <v>5</v>
      </c>
      <c r="Y5326" s="397">
        <v>93</v>
      </c>
    </row>
    <row r="5327" spans="1:25" x14ac:dyDescent="0.25">
      <c r="A5327">
        <f>'Page 1 - General Information'!$G$12</f>
        <v>113361703</v>
      </c>
      <c r="B5327" t="str">
        <f>'Page 1 - General Information'!$G$16</f>
        <v>2532</v>
      </c>
      <c r="C5327" s="395" t="s">
        <v>19068</v>
      </c>
      <c r="D5327"/>
      <c r="E5327"/>
      <c r="F5327"/>
      <c r="G5327"/>
      <c r="H5327"/>
      <c r="I5327"/>
      <c r="J5327"/>
      <c r="K5327"/>
      <c r="L5327"/>
      <c r="M5327"/>
      <c r="N5327" t="s">
        <v>8278</v>
      </c>
      <c r="O5327"/>
      <c r="P5327" s="401">
        <f>INDEX('Page 3 - Financial Information'!$K$16:$X$186,Y5327,X5327)</f>
        <v>1462.1295652173912</v>
      </c>
      <c r="Q5327"/>
      <c r="R5327"/>
      <c r="S5327" t="s">
        <v>9284</v>
      </c>
      <c r="T5327"/>
      <c r="U5327"/>
      <c r="V5327"/>
      <c r="W5327"/>
      <c r="X5327" s="397">
        <v>6</v>
      </c>
      <c r="Y5327" s="397">
        <v>93</v>
      </c>
    </row>
    <row r="5328" spans="1:25" x14ac:dyDescent="0.25">
      <c r="A5328">
        <f>'Page 1 - General Information'!$G$12</f>
        <v>113361703</v>
      </c>
      <c r="B5328" t="str">
        <f>'Page 1 - General Information'!$G$16</f>
        <v>2532</v>
      </c>
      <c r="C5328" s="395" t="s">
        <v>19068</v>
      </c>
      <c r="D5328"/>
      <c r="E5328"/>
      <c r="F5328"/>
      <c r="G5328"/>
      <c r="H5328"/>
      <c r="I5328"/>
      <c r="J5328"/>
      <c r="K5328"/>
      <c r="L5328"/>
      <c r="M5328"/>
      <c r="N5328" t="s">
        <v>8278</v>
      </c>
      <c r="O5328"/>
      <c r="P5328" s="401">
        <f>INDEX('Page 3 - Financial Information'!$K$16:$X$186,Y5328,X5328)</f>
        <v>129.08978260869566</v>
      </c>
      <c r="Q5328"/>
      <c r="R5328"/>
      <c r="S5328" t="s">
        <v>9285</v>
      </c>
      <c r="T5328"/>
      <c r="U5328"/>
      <c r="V5328"/>
      <c r="W5328"/>
      <c r="X5328" s="397">
        <v>7</v>
      </c>
      <c r="Y5328" s="397">
        <v>93</v>
      </c>
    </row>
    <row r="5329" spans="1:25" x14ac:dyDescent="0.25">
      <c r="A5329">
        <f>'Page 1 - General Information'!$G$12</f>
        <v>113361703</v>
      </c>
      <c r="B5329" t="str">
        <f>'Page 1 - General Information'!$G$16</f>
        <v>2532</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f>'Page 1 - General Information'!$G$12</f>
        <v>113361703</v>
      </c>
      <c r="B5330" t="str">
        <f>'Page 1 - General Information'!$G$16</f>
        <v>2532</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113361703</v>
      </c>
      <c r="B5331" t="str">
        <f>'Page 1 - General Information'!$G$16</f>
        <v>2532</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113361703</v>
      </c>
      <c r="B5332" t="str">
        <f>'Page 1 - General Information'!$G$16</f>
        <v>2532</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113361703</v>
      </c>
      <c r="B5333" t="str">
        <f>'Page 1 - General Information'!$G$16</f>
        <v>2532</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113361703</v>
      </c>
      <c r="B5334" t="str">
        <f>'Page 1 - General Information'!$G$16</f>
        <v>2532</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113361703</v>
      </c>
      <c r="B5335" t="str">
        <f>'Page 1 - General Information'!$G$16</f>
        <v>2532</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113361703</v>
      </c>
      <c r="B5336" t="str">
        <f>'Page 1 - General Information'!$G$16</f>
        <v>2532</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113361703</v>
      </c>
      <c r="B5337" t="str">
        <f>'Page 1 - General Information'!$G$16</f>
        <v>2532</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113361703</v>
      </c>
      <c r="B5338" t="str">
        <f>'Page 1 - General Information'!$G$16</f>
        <v>2532</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113361703</v>
      </c>
      <c r="B5339" t="str">
        <f>'Page 1 - General Information'!$G$16</f>
        <v>2532</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113361703</v>
      </c>
      <c r="B5340" t="str">
        <f>'Page 1 - General Information'!$G$16</f>
        <v>2532</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113361703</v>
      </c>
      <c r="B5341" t="str">
        <f>'Page 1 - General Information'!$G$16</f>
        <v>2532</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113361703</v>
      </c>
      <c r="B5342" t="str">
        <f>'Page 1 - General Information'!$G$16</f>
        <v>2532</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113361703</v>
      </c>
      <c r="B5343" t="str">
        <f>'Page 1 - General Information'!$G$16</f>
        <v>2532</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113361703</v>
      </c>
      <c r="B5344" t="str">
        <f>'Page 1 - General Information'!$G$16</f>
        <v>2532</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113361703</v>
      </c>
      <c r="B5345" t="str">
        <f>'Page 1 - General Information'!$G$16</f>
        <v>2532</v>
      </c>
      <c r="C5345" s="395" t="s">
        <v>19068</v>
      </c>
      <c r="D5345"/>
      <c r="E5345"/>
      <c r="F5345"/>
      <c r="G5345"/>
      <c r="H5345"/>
      <c r="I5345"/>
      <c r="J5345"/>
      <c r="K5345"/>
      <c r="L5345"/>
      <c r="M5345"/>
      <c r="N5345" t="s">
        <v>8278</v>
      </c>
      <c r="O5345"/>
      <c r="P5345" s="401">
        <f>INDEX('Page 3 - Financial Information'!$K$16:$X$186,Y5345,X5345)</f>
        <v>18083.341304347821</v>
      </c>
      <c r="Q5345"/>
      <c r="R5345"/>
      <c r="S5345" t="s">
        <v>9302</v>
      </c>
      <c r="T5345"/>
      <c r="U5345"/>
      <c r="V5345"/>
      <c r="W5345"/>
      <c r="X5345" s="397">
        <v>1</v>
      </c>
      <c r="Y5345" s="397">
        <v>95</v>
      </c>
    </row>
    <row r="5346" spans="1:25" x14ac:dyDescent="0.25">
      <c r="A5346">
        <f>'Page 1 - General Information'!$G$12</f>
        <v>113361703</v>
      </c>
      <c r="B5346" t="str">
        <f>'Page 1 - General Information'!$G$16</f>
        <v>2532</v>
      </c>
      <c r="C5346" s="395" t="s">
        <v>19068</v>
      </c>
      <c r="D5346"/>
      <c r="E5346"/>
      <c r="F5346"/>
      <c r="G5346"/>
      <c r="H5346"/>
      <c r="I5346"/>
      <c r="J5346"/>
      <c r="K5346"/>
      <c r="L5346"/>
      <c r="M5346"/>
      <c r="N5346" t="s">
        <v>8278</v>
      </c>
      <c r="O5346"/>
      <c r="P5346" s="401">
        <f>INDEX('Page 3 - Financial Information'!$K$16:$X$186,Y5346,X5346)</f>
        <v>2252.982857142857</v>
      </c>
      <c r="Q5346"/>
      <c r="R5346"/>
      <c r="S5346" t="s">
        <v>9303</v>
      </c>
      <c r="T5346"/>
      <c r="U5346"/>
      <c r="V5346"/>
      <c r="W5346"/>
      <c r="X5346" s="397">
        <v>3</v>
      </c>
      <c r="Y5346" s="397">
        <v>95</v>
      </c>
    </row>
    <row r="5347" spans="1:25" x14ac:dyDescent="0.25">
      <c r="A5347">
        <f>'Page 1 - General Information'!$G$12</f>
        <v>113361703</v>
      </c>
      <c r="B5347" t="str">
        <f>'Page 1 - General Information'!$G$16</f>
        <v>2532</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f>'Page 1 - General Information'!$G$12</f>
        <v>113361703</v>
      </c>
      <c r="B5348" t="str">
        <f>'Page 1 - General Information'!$G$16</f>
        <v>2532</v>
      </c>
      <c r="C5348" s="395" t="s">
        <v>19068</v>
      </c>
      <c r="D5348"/>
      <c r="E5348"/>
      <c r="F5348"/>
      <c r="G5348"/>
      <c r="H5348"/>
      <c r="I5348"/>
      <c r="J5348"/>
      <c r="K5348"/>
      <c r="L5348"/>
      <c r="M5348"/>
      <c r="N5348" t="s">
        <v>8278</v>
      </c>
      <c r="O5348"/>
      <c r="P5348" s="401">
        <f>INDEX('Page 3 - Financial Information'!$K$16:$X$186,Y5348,X5348)</f>
        <v>715.34285714285704</v>
      </c>
      <c r="Q5348"/>
      <c r="R5348"/>
      <c r="S5348" t="s">
        <v>9305</v>
      </c>
      <c r="T5348"/>
      <c r="U5348"/>
      <c r="V5348"/>
      <c r="W5348"/>
      <c r="X5348" s="397">
        <v>5</v>
      </c>
      <c r="Y5348" s="397">
        <v>95</v>
      </c>
    </row>
    <row r="5349" spans="1:25" x14ac:dyDescent="0.25">
      <c r="A5349">
        <f>'Page 1 - General Information'!$G$12</f>
        <v>113361703</v>
      </c>
      <c r="B5349" t="str">
        <f>'Page 1 - General Information'!$G$16</f>
        <v>2532</v>
      </c>
      <c r="C5349" s="395" t="s">
        <v>19068</v>
      </c>
      <c r="D5349"/>
      <c r="E5349"/>
      <c r="F5349"/>
      <c r="G5349"/>
      <c r="H5349"/>
      <c r="I5349"/>
      <c r="J5349"/>
      <c r="K5349"/>
      <c r="L5349"/>
      <c r="M5349"/>
      <c r="N5349" t="s">
        <v>8278</v>
      </c>
      <c r="O5349"/>
      <c r="P5349" s="401">
        <f>INDEX('Page 3 - Financial Information'!$K$16:$X$186,Y5349,X5349)</f>
        <v>790.10086956521741</v>
      </c>
      <c r="Q5349"/>
      <c r="R5349"/>
      <c r="S5349" t="s">
        <v>9306</v>
      </c>
      <c r="T5349"/>
      <c r="U5349"/>
      <c r="V5349"/>
      <c r="W5349"/>
      <c r="X5349" s="397">
        <v>6</v>
      </c>
      <c r="Y5349" s="397">
        <v>95</v>
      </c>
    </row>
    <row r="5350" spans="1:25" x14ac:dyDescent="0.25">
      <c r="A5350">
        <f>'Page 1 - General Information'!$G$12</f>
        <v>113361703</v>
      </c>
      <c r="B5350" t="str">
        <f>'Page 1 - General Information'!$G$16</f>
        <v>2532</v>
      </c>
      <c r="C5350" s="395" t="s">
        <v>19068</v>
      </c>
      <c r="D5350"/>
      <c r="E5350"/>
      <c r="F5350"/>
      <c r="G5350"/>
      <c r="H5350"/>
      <c r="I5350"/>
      <c r="J5350"/>
      <c r="K5350"/>
      <c r="L5350"/>
      <c r="M5350"/>
      <c r="N5350" t="s">
        <v>8278</v>
      </c>
      <c r="O5350"/>
      <c r="P5350" s="401">
        <f>INDEX('Page 3 - Financial Information'!$K$16:$X$186,Y5350,X5350)</f>
        <v>2163.2504347826084</v>
      </c>
      <c r="Q5350"/>
      <c r="R5350"/>
      <c r="S5350" t="s">
        <v>9307</v>
      </c>
      <c r="T5350"/>
      <c r="U5350"/>
      <c r="V5350"/>
      <c r="W5350"/>
      <c r="X5350" s="397">
        <v>7</v>
      </c>
      <c r="Y5350" s="397">
        <v>95</v>
      </c>
    </row>
    <row r="5351" spans="1:25" x14ac:dyDescent="0.25">
      <c r="A5351">
        <f>'Page 1 - General Information'!$G$12</f>
        <v>113361703</v>
      </c>
      <c r="B5351" t="str">
        <f>'Page 1 - General Information'!$G$16</f>
        <v>2532</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113361703</v>
      </c>
      <c r="B5352" t="str">
        <f>'Page 1 - General Information'!$G$16</f>
        <v>2532</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113361703</v>
      </c>
      <c r="B5353" t="str">
        <f>'Page 1 - General Information'!$G$16</f>
        <v>2532</v>
      </c>
      <c r="C5353" s="395" t="s">
        <v>19068</v>
      </c>
      <c r="D5353"/>
      <c r="E5353"/>
      <c r="F5353"/>
      <c r="G5353"/>
      <c r="H5353"/>
      <c r="I5353"/>
      <c r="J5353"/>
      <c r="K5353"/>
      <c r="L5353"/>
      <c r="M5353"/>
      <c r="N5353" t="s">
        <v>8278</v>
      </c>
      <c r="O5353"/>
      <c r="P5353" s="401">
        <f>INDEX('Page 3 - Financial Information'!$K$16:$X$186,Y5353,X5353)</f>
        <v>12161.664285714283</v>
      </c>
      <c r="Q5353"/>
      <c r="R5353"/>
      <c r="S5353" t="s">
        <v>9310</v>
      </c>
      <c r="T5353"/>
      <c r="U5353"/>
      <c r="V5353"/>
      <c r="W5353"/>
      <c r="X5353" s="397">
        <v>10</v>
      </c>
      <c r="Y5353" s="397">
        <v>95</v>
      </c>
    </row>
    <row r="5354" spans="1:25" x14ac:dyDescent="0.25">
      <c r="A5354">
        <f>'Page 1 - General Information'!$G$12</f>
        <v>113361703</v>
      </c>
      <c r="B5354" t="str">
        <f>'Page 1 - General Information'!$G$16</f>
        <v>2532</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113361703</v>
      </c>
      <c r="B5355" t="str">
        <f>'Page 1 - General Information'!$G$16</f>
        <v>2532</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113361703</v>
      </c>
      <c r="B5356" t="str">
        <f>'Page 1 - General Information'!$G$16</f>
        <v>2532</v>
      </c>
      <c r="C5356" s="395" t="s">
        <v>19068</v>
      </c>
      <c r="D5356"/>
      <c r="E5356"/>
      <c r="F5356"/>
      <c r="G5356"/>
      <c r="H5356"/>
      <c r="I5356"/>
      <c r="J5356"/>
      <c r="K5356"/>
      <c r="L5356"/>
      <c r="M5356"/>
      <c r="N5356" t="s">
        <v>8278</v>
      </c>
      <c r="O5356"/>
      <c r="P5356" s="401">
        <f>INDEX('Page 3 - Financial Information'!$K$16:$X$186,Y5356,X5356)</f>
        <v>11808.101902173914</v>
      </c>
      <c r="Q5356"/>
      <c r="R5356"/>
      <c r="S5356" t="s">
        <v>9313</v>
      </c>
      <c r="T5356"/>
      <c r="U5356"/>
      <c r="V5356"/>
      <c r="W5356"/>
      <c r="X5356" s="397">
        <v>1</v>
      </c>
      <c r="Y5356" s="397">
        <v>96</v>
      </c>
    </row>
    <row r="5357" spans="1:25" x14ac:dyDescent="0.25">
      <c r="A5357">
        <f>'Page 1 - General Information'!$G$12</f>
        <v>113361703</v>
      </c>
      <c r="B5357" t="str">
        <f>'Page 1 - General Information'!$G$16</f>
        <v>2532</v>
      </c>
      <c r="C5357" s="395" t="s">
        <v>19068</v>
      </c>
      <c r="D5357"/>
      <c r="E5357"/>
      <c r="F5357"/>
      <c r="G5357"/>
      <c r="H5357"/>
      <c r="I5357"/>
      <c r="J5357"/>
      <c r="K5357"/>
      <c r="L5357"/>
      <c r="M5357"/>
      <c r="N5357" t="s">
        <v>8278</v>
      </c>
      <c r="O5357"/>
      <c r="P5357" s="401">
        <f>INDEX('Page 3 - Financial Information'!$K$16:$X$186,Y5357,X5357)</f>
        <v>1590.79</v>
      </c>
      <c r="Q5357"/>
      <c r="R5357"/>
      <c r="S5357" t="s">
        <v>9314</v>
      </c>
      <c r="T5357"/>
      <c r="U5357"/>
      <c r="V5357"/>
      <c r="W5357"/>
      <c r="X5357" s="397">
        <v>3</v>
      </c>
      <c r="Y5357" s="397">
        <v>96</v>
      </c>
    </row>
    <row r="5358" spans="1:25" x14ac:dyDescent="0.25">
      <c r="A5358">
        <f>'Page 1 - General Information'!$G$12</f>
        <v>113361703</v>
      </c>
      <c r="B5358" t="str">
        <f>'Page 1 - General Information'!$G$16</f>
        <v>2532</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f>'Page 1 - General Information'!$G$12</f>
        <v>113361703</v>
      </c>
      <c r="B5359" t="str">
        <f>'Page 1 - General Information'!$G$16</f>
        <v>2532</v>
      </c>
      <c r="C5359" s="395" t="s">
        <v>19068</v>
      </c>
      <c r="D5359"/>
      <c r="E5359"/>
      <c r="F5359"/>
      <c r="G5359"/>
      <c r="H5359"/>
      <c r="I5359"/>
      <c r="J5359"/>
      <c r="K5359"/>
      <c r="L5359"/>
      <c r="M5359"/>
      <c r="N5359" t="s">
        <v>8278</v>
      </c>
      <c r="O5359"/>
      <c r="P5359" s="401">
        <f>INDEX('Page 3 - Financial Information'!$K$16:$X$186,Y5359,X5359)</f>
        <v>147.88499999999999</v>
      </c>
      <c r="Q5359"/>
      <c r="R5359"/>
      <c r="S5359" t="s">
        <v>9316</v>
      </c>
      <c r="T5359"/>
      <c r="U5359"/>
      <c r="V5359"/>
      <c r="W5359"/>
      <c r="X5359" s="397">
        <v>5</v>
      </c>
      <c r="Y5359" s="397">
        <v>96</v>
      </c>
    </row>
    <row r="5360" spans="1:25" x14ac:dyDescent="0.25">
      <c r="A5360">
        <f>'Page 1 - General Information'!$G$12</f>
        <v>113361703</v>
      </c>
      <c r="B5360" t="str">
        <f>'Page 1 - General Information'!$G$16</f>
        <v>2532</v>
      </c>
      <c r="C5360" s="395" t="s">
        <v>19068</v>
      </c>
      <c r="D5360"/>
      <c r="E5360"/>
      <c r="F5360"/>
      <c r="G5360"/>
      <c r="H5360"/>
      <c r="I5360"/>
      <c r="J5360"/>
      <c r="K5360"/>
      <c r="L5360"/>
      <c r="M5360"/>
      <c r="N5360" t="s">
        <v>8278</v>
      </c>
      <c r="O5360"/>
      <c r="P5360" s="401">
        <f>INDEX('Page 3 - Financial Information'!$K$16:$X$186,Y5360,X5360)</f>
        <v>395.0504347826087</v>
      </c>
      <c r="Q5360"/>
      <c r="R5360"/>
      <c r="S5360" t="s">
        <v>9317</v>
      </c>
      <c r="T5360"/>
      <c r="U5360"/>
      <c r="V5360"/>
      <c r="W5360"/>
      <c r="X5360" s="397">
        <v>6</v>
      </c>
      <c r="Y5360" s="397">
        <v>96</v>
      </c>
    </row>
    <row r="5361" spans="1:25" x14ac:dyDescent="0.25">
      <c r="A5361">
        <f>'Page 1 - General Information'!$G$12</f>
        <v>113361703</v>
      </c>
      <c r="B5361" t="str">
        <f>'Page 1 - General Information'!$G$16</f>
        <v>2532</v>
      </c>
      <c r="C5361" s="395" t="s">
        <v>19068</v>
      </c>
      <c r="D5361"/>
      <c r="E5361"/>
      <c r="F5361"/>
      <c r="G5361"/>
      <c r="H5361"/>
      <c r="I5361"/>
      <c r="J5361"/>
      <c r="K5361"/>
      <c r="L5361"/>
      <c r="M5361"/>
      <c r="N5361" t="s">
        <v>8278</v>
      </c>
      <c r="O5361"/>
      <c r="P5361" s="401">
        <f>INDEX('Page 3 - Financial Information'!$K$16:$X$186,Y5361,X5361)</f>
        <v>1256.8252173913042</v>
      </c>
      <c r="Q5361"/>
      <c r="R5361"/>
      <c r="S5361" t="s">
        <v>9318</v>
      </c>
      <c r="T5361"/>
      <c r="U5361"/>
      <c r="V5361"/>
      <c r="W5361"/>
      <c r="X5361" s="397">
        <v>7</v>
      </c>
      <c r="Y5361" s="397">
        <v>96</v>
      </c>
    </row>
    <row r="5362" spans="1:25" x14ac:dyDescent="0.25">
      <c r="A5362">
        <f>'Page 1 - General Information'!$G$12</f>
        <v>113361703</v>
      </c>
      <c r="B5362" t="str">
        <f>'Page 1 - General Information'!$G$16</f>
        <v>2532</v>
      </c>
      <c r="C5362" s="395" t="s">
        <v>19068</v>
      </c>
      <c r="D5362"/>
      <c r="E5362"/>
      <c r="F5362"/>
      <c r="G5362"/>
      <c r="H5362"/>
      <c r="I5362"/>
      <c r="J5362"/>
      <c r="K5362"/>
      <c r="L5362"/>
      <c r="M5362"/>
      <c r="N5362" t="s">
        <v>8278</v>
      </c>
      <c r="O5362"/>
      <c r="P5362" s="401">
        <f>INDEX('Page 3 - Financial Information'!$K$16:$X$186,Y5362,X5362)</f>
        <v>8417.5512500000004</v>
      </c>
      <c r="Q5362"/>
      <c r="R5362"/>
      <c r="S5362" t="s">
        <v>9319</v>
      </c>
      <c r="T5362"/>
      <c r="U5362"/>
      <c r="V5362"/>
      <c r="W5362"/>
      <c r="X5362" s="397">
        <v>8</v>
      </c>
      <c r="Y5362" s="397">
        <v>96</v>
      </c>
    </row>
    <row r="5363" spans="1:25" x14ac:dyDescent="0.25">
      <c r="A5363">
        <f>'Page 1 - General Information'!$G$12</f>
        <v>113361703</v>
      </c>
      <c r="B5363" t="str">
        <f>'Page 1 - General Information'!$G$16</f>
        <v>2532</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113361703</v>
      </c>
      <c r="B5364" t="str">
        <f>'Page 1 - General Information'!$G$16</f>
        <v>2532</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113361703</v>
      </c>
      <c r="B5365" t="str">
        <f>'Page 1 - General Information'!$G$16</f>
        <v>2532</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113361703</v>
      </c>
      <c r="B5366" t="str">
        <f>'Page 1 - General Information'!$G$16</f>
        <v>2532</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113361703</v>
      </c>
      <c r="B5367" t="str">
        <f>'Page 1 - General Information'!$G$16</f>
        <v>2532</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113361703</v>
      </c>
      <c r="B5368" t="str">
        <f>'Page 1 - General Information'!$G$16</f>
        <v>2532</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113361703</v>
      </c>
      <c r="B5369" t="str">
        <f>'Page 1 - General Information'!$G$16</f>
        <v>2532</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113361703</v>
      </c>
      <c r="B5370" t="str">
        <f>'Page 1 - General Information'!$G$16</f>
        <v>2532</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113361703</v>
      </c>
      <c r="B5371" t="str">
        <f>'Page 1 - General Information'!$G$16</f>
        <v>2532</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113361703</v>
      </c>
      <c r="B5372" t="str">
        <f>'Page 1 - General Information'!$G$16</f>
        <v>2532</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113361703</v>
      </c>
      <c r="B5373" t="str">
        <f>'Page 1 - General Information'!$G$16</f>
        <v>2532</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113361703</v>
      </c>
      <c r="B5374" t="str">
        <f>'Page 1 - General Information'!$G$16</f>
        <v>2532</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113361703</v>
      </c>
      <c r="B5375" t="str">
        <f>'Page 1 - General Information'!$G$16</f>
        <v>2532</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113361703</v>
      </c>
      <c r="B5376" t="str">
        <f>'Page 1 - General Information'!$G$16</f>
        <v>2532</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113361703</v>
      </c>
      <c r="B5377" t="str">
        <f>'Page 1 - General Information'!$G$16</f>
        <v>2532</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113361703</v>
      </c>
      <c r="B5378" t="str">
        <f>'Page 1 - General Information'!$G$16</f>
        <v>2532</v>
      </c>
      <c r="C5378" s="395" t="s">
        <v>19068</v>
      </c>
      <c r="D5378"/>
      <c r="E5378"/>
      <c r="F5378"/>
      <c r="G5378"/>
      <c r="H5378"/>
      <c r="I5378"/>
      <c r="J5378"/>
      <c r="K5378"/>
      <c r="L5378"/>
      <c r="M5378"/>
      <c r="N5378" t="s">
        <v>8278</v>
      </c>
      <c r="O5378"/>
      <c r="P5378" s="401">
        <f>INDEX('Page 3 - Financial Information'!$K$16:$X$186,Y5378,X5378)</f>
        <v>13398.120910973084</v>
      </c>
      <c r="Q5378"/>
      <c r="R5378"/>
      <c r="S5378" t="s">
        <v>9335</v>
      </c>
      <c r="T5378"/>
      <c r="U5378"/>
      <c r="V5378"/>
      <c r="W5378"/>
      <c r="X5378" s="397">
        <v>1</v>
      </c>
      <c r="Y5378" s="397">
        <v>98</v>
      </c>
    </row>
    <row r="5379" spans="1:25" x14ac:dyDescent="0.25">
      <c r="A5379">
        <f>'Page 1 - General Information'!$G$12</f>
        <v>113361703</v>
      </c>
      <c r="B5379" t="str">
        <f>'Page 1 - General Information'!$G$16</f>
        <v>2532</v>
      </c>
      <c r="C5379" s="395" t="s">
        <v>19068</v>
      </c>
      <c r="D5379"/>
      <c r="E5379"/>
      <c r="F5379"/>
      <c r="G5379"/>
      <c r="H5379"/>
      <c r="I5379"/>
      <c r="J5379"/>
      <c r="K5379"/>
      <c r="L5379"/>
      <c r="M5379"/>
      <c r="N5379" t="s">
        <v>8278</v>
      </c>
      <c r="O5379"/>
      <c r="P5379" s="401">
        <f>INDEX('Page 3 - Financial Information'!$K$16:$X$186,Y5379,X5379)</f>
        <v>1181.5238095238094</v>
      </c>
      <c r="Q5379"/>
      <c r="R5379"/>
      <c r="S5379" t="s">
        <v>9336</v>
      </c>
      <c r="T5379"/>
      <c r="U5379"/>
      <c r="V5379"/>
      <c r="W5379"/>
      <c r="X5379" s="397">
        <v>3</v>
      </c>
      <c r="Y5379" s="397">
        <v>98</v>
      </c>
    </row>
    <row r="5380" spans="1:25" x14ac:dyDescent="0.25">
      <c r="A5380">
        <f>'Page 1 - General Information'!$G$12</f>
        <v>113361703</v>
      </c>
      <c r="B5380" t="str">
        <f>'Page 1 - General Information'!$G$16</f>
        <v>2532</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f>'Page 1 - General Information'!$G$12</f>
        <v>113361703</v>
      </c>
      <c r="B5381" t="str">
        <f>'Page 1 - General Information'!$G$16</f>
        <v>2532</v>
      </c>
      <c r="C5381" s="395" t="s">
        <v>19068</v>
      </c>
      <c r="D5381"/>
      <c r="E5381"/>
      <c r="F5381"/>
      <c r="G5381"/>
      <c r="H5381"/>
      <c r="I5381"/>
      <c r="J5381"/>
      <c r="K5381"/>
      <c r="L5381"/>
      <c r="M5381"/>
      <c r="N5381" t="s">
        <v>8278</v>
      </c>
      <c r="O5381"/>
      <c r="P5381" s="401">
        <f>INDEX('Page 3 - Financial Information'!$K$16:$X$186,Y5381,X5381)</f>
        <v>95.67619047619047</v>
      </c>
      <c r="Q5381"/>
      <c r="R5381"/>
      <c r="S5381" t="s">
        <v>9338</v>
      </c>
      <c r="T5381"/>
      <c r="U5381"/>
      <c r="V5381"/>
      <c r="W5381"/>
      <c r="X5381" s="397">
        <v>5</v>
      </c>
      <c r="Y5381" s="397">
        <v>98</v>
      </c>
    </row>
    <row r="5382" spans="1:25" x14ac:dyDescent="0.25">
      <c r="A5382">
        <f>'Page 1 - General Information'!$G$12</f>
        <v>113361703</v>
      </c>
      <c r="B5382" t="str">
        <f>'Page 1 - General Information'!$G$16</f>
        <v>2532</v>
      </c>
      <c r="C5382" s="395" t="s">
        <v>19068</v>
      </c>
      <c r="D5382"/>
      <c r="E5382"/>
      <c r="F5382"/>
      <c r="G5382"/>
      <c r="H5382"/>
      <c r="I5382"/>
      <c r="J5382"/>
      <c r="K5382"/>
      <c r="L5382"/>
      <c r="M5382"/>
      <c r="N5382" t="s">
        <v>8278</v>
      </c>
      <c r="O5382"/>
      <c r="P5382" s="401">
        <f>INDEX('Page 3 - Financial Information'!$K$16:$X$186,Y5382,X5382)</f>
        <v>263.36695652173916</v>
      </c>
      <c r="Q5382"/>
      <c r="R5382"/>
      <c r="S5382" t="s">
        <v>9339</v>
      </c>
      <c r="T5382"/>
      <c r="U5382"/>
      <c r="V5382"/>
      <c r="W5382"/>
      <c r="X5382" s="397">
        <v>6</v>
      </c>
      <c r="Y5382" s="397">
        <v>98</v>
      </c>
    </row>
    <row r="5383" spans="1:25" x14ac:dyDescent="0.25">
      <c r="A5383">
        <f>'Page 1 - General Information'!$G$12</f>
        <v>113361703</v>
      </c>
      <c r="B5383" t="str">
        <f>'Page 1 - General Information'!$G$16</f>
        <v>2532</v>
      </c>
      <c r="C5383" s="395" t="s">
        <v>19068</v>
      </c>
      <c r="D5383"/>
      <c r="E5383"/>
      <c r="F5383"/>
      <c r="G5383"/>
      <c r="H5383"/>
      <c r="I5383"/>
      <c r="J5383"/>
      <c r="K5383"/>
      <c r="L5383"/>
      <c r="M5383"/>
      <c r="N5383" t="s">
        <v>8278</v>
      </c>
      <c r="O5383"/>
      <c r="P5383" s="401">
        <f>INDEX('Page 3 - Financial Information'!$K$16:$X$186,Y5383,X5383)</f>
        <v>1772.0739544513458</v>
      </c>
      <c r="Q5383"/>
      <c r="R5383"/>
      <c r="S5383" t="s">
        <v>9340</v>
      </c>
      <c r="T5383"/>
      <c r="U5383"/>
      <c r="V5383"/>
      <c r="W5383"/>
      <c r="X5383" s="397">
        <v>7</v>
      </c>
      <c r="Y5383" s="397">
        <v>98</v>
      </c>
    </row>
    <row r="5384" spans="1:25" x14ac:dyDescent="0.25">
      <c r="A5384">
        <f>'Page 1 - General Information'!$G$12</f>
        <v>113361703</v>
      </c>
      <c r="B5384" t="str">
        <f>'Page 1 - General Information'!$G$16</f>
        <v>2532</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113361703</v>
      </c>
      <c r="B5385" t="str">
        <f>'Page 1 - General Information'!$G$16</f>
        <v>2532</v>
      </c>
      <c r="C5385" s="395" t="s">
        <v>19068</v>
      </c>
      <c r="D5385"/>
      <c r="E5385"/>
      <c r="F5385"/>
      <c r="G5385"/>
      <c r="H5385"/>
      <c r="I5385"/>
      <c r="J5385"/>
      <c r="K5385"/>
      <c r="L5385"/>
      <c r="M5385"/>
      <c r="N5385" t="s">
        <v>8278</v>
      </c>
      <c r="O5385"/>
      <c r="P5385" s="401">
        <f>INDEX('Page 3 - Financial Information'!$K$16:$X$186,Y5385,X5385)</f>
        <v>10085.48</v>
      </c>
      <c r="Q5385"/>
      <c r="R5385"/>
      <c r="S5385" t="s">
        <v>9342</v>
      </c>
      <c r="T5385"/>
      <c r="U5385"/>
      <c r="V5385"/>
      <c r="W5385"/>
      <c r="X5385" s="397">
        <v>9</v>
      </c>
      <c r="Y5385" s="397">
        <v>98</v>
      </c>
    </row>
    <row r="5386" spans="1:25" x14ac:dyDescent="0.25">
      <c r="A5386">
        <f>'Page 1 - General Information'!$G$12</f>
        <v>113361703</v>
      </c>
      <c r="B5386" t="str">
        <f>'Page 1 - General Information'!$G$16</f>
        <v>2532</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113361703</v>
      </c>
      <c r="B5387" t="str">
        <f>'Page 1 - General Information'!$G$16</f>
        <v>2532</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113361703</v>
      </c>
      <c r="B5388" t="str">
        <f>'Page 1 - General Information'!$G$16</f>
        <v>2532</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113361703</v>
      </c>
      <c r="B5389" t="str">
        <f>'Page 1 - General Information'!$G$16</f>
        <v>2532</v>
      </c>
      <c r="C5389" s="395" t="s">
        <v>19068</v>
      </c>
      <c r="D5389"/>
      <c r="E5389"/>
      <c r="F5389"/>
      <c r="G5389"/>
      <c r="H5389"/>
      <c r="I5389"/>
      <c r="J5389"/>
      <c r="K5389"/>
      <c r="L5389"/>
      <c r="M5389"/>
      <c r="N5389" t="s">
        <v>8278</v>
      </c>
      <c r="O5389"/>
      <c r="P5389" s="401">
        <f>INDEX('Page 3 - Financial Information'!$K$16:$X$186,Y5389,X5389)</f>
        <v>3491.2716996047429</v>
      </c>
      <c r="Q5389"/>
      <c r="R5389"/>
      <c r="S5389" t="s">
        <v>9346</v>
      </c>
      <c r="T5389"/>
      <c r="U5389"/>
      <c r="V5389"/>
      <c r="W5389"/>
      <c r="X5389" s="397">
        <v>1</v>
      </c>
      <c r="Y5389" s="397">
        <v>99</v>
      </c>
    </row>
    <row r="5390" spans="1:25" x14ac:dyDescent="0.25">
      <c r="A5390">
        <f>'Page 1 - General Information'!$G$12</f>
        <v>113361703</v>
      </c>
      <c r="B5390" t="str">
        <f>'Page 1 - General Information'!$G$16</f>
        <v>2532</v>
      </c>
      <c r="C5390" s="395" t="s">
        <v>19068</v>
      </c>
      <c r="D5390"/>
      <c r="E5390"/>
      <c r="F5390"/>
      <c r="G5390"/>
      <c r="H5390"/>
      <c r="I5390"/>
      <c r="J5390"/>
      <c r="K5390"/>
      <c r="L5390"/>
      <c r="M5390"/>
      <c r="N5390" t="s">
        <v>8278</v>
      </c>
      <c r="O5390"/>
      <c r="P5390" s="401">
        <f>INDEX('Page 3 - Financial Information'!$K$16:$X$186,Y5390,X5390)</f>
        <v>1593.12</v>
      </c>
      <c r="Q5390"/>
      <c r="R5390"/>
      <c r="S5390" t="s">
        <v>9347</v>
      </c>
      <c r="T5390"/>
      <c r="U5390"/>
      <c r="V5390"/>
      <c r="W5390"/>
      <c r="X5390" s="397">
        <v>3</v>
      </c>
      <c r="Y5390" s="397">
        <v>99</v>
      </c>
    </row>
    <row r="5391" spans="1:25" x14ac:dyDescent="0.25">
      <c r="A5391">
        <f>'Page 1 - General Information'!$G$12</f>
        <v>113361703</v>
      </c>
      <c r="B5391" t="str">
        <f>'Page 1 - General Information'!$G$16</f>
        <v>2532</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113361703</v>
      </c>
      <c r="B5392" t="str">
        <f>'Page 1 - General Information'!$G$16</f>
        <v>2532</v>
      </c>
      <c r="C5392" s="395" t="s">
        <v>19068</v>
      </c>
      <c r="D5392"/>
      <c r="E5392"/>
      <c r="F5392"/>
      <c r="G5392"/>
      <c r="H5392"/>
      <c r="I5392"/>
      <c r="J5392"/>
      <c r="K5392"/>
      <c r="L5392"/>
      <c r="M5392"/>
      <c r="N5392" t="s">
        <v>8278</v>
      </c>
      <c r="O5392"/>
      <c r="P5392" s="401">
        <f>INDEX('Page 3 - Financial Information'!$K$16:$X$186,Y5392,X5392)</f>
        <v>27.369090909090911</v>
      </c>
      <c r="Q5392"/>
      <c r="R5392"/>
      <c r="S5392" t="s">
        <v>9349</v>
      </c>
      <c r="T5392"/>
      <c r="U5392"/>
      <c r="V5392"/>
      <c r="W5392"/>
      <c r="X5392" s="397">
        <v>5</v>
      </c>
      <c r="Y5392" s="397">
        <v>99</v>
      </c>
    </row>
    <row r="5393" spans="1:25" x14ac:dyDescent="0.25">
      <c r="A5393">
        <f>'Page 1 - General Information'!$G$12</f>
        <v>113361703</v>
      </c>
      <c r="B5393" t="str">
        <f>'Page 1 - General Information'!$G$16</f>
        <v>2532</v>
      </c>
      <c r="C5393" s="395" t="s">
        <v>19068</v>
      </c>
      <c r="D5393"/>
      <c r="E5393"/>
      <c r="F5393"/>
      <c r="G5393"/>
      <c r="H5393"/>
      <c r="I5393"/>
      <c r="J5393"/>
      <c r="K5393"/>
      <c r="L5393"/>
      <c r="M5393"/>
      <c r="N5393" t="s">
        <v>8278</v>
      </c>
      <c r="O5393"/>
      <c r="P5393" s="401">
        <f>INDEX('Page 3 - Financial Information'!$K$16:$X$186,Y5393,X5393)</f>
        <v>65.841739130434789</v>
      </c>
      <c r="Q5393"/>
      <c r="R5393"/>
      <c r="S5393" t="s">
        <v>9350</v>
      </c>
      <c r="T5393"/>
      <c r="U5393"/>
      <c r="V5393"/>
      <c r="W5393"/>
      <c r="X5393" s="397">
        <v>6</v>
      </c>
      <c r="Y5393" s="397">
        <v>99</v>
      </c>
    </row>
    <row r="5394" spans="1:25" x14ac:dyDescent="0.25">
      <c r="A5394">
        <f>'Page 1 - General Information'!$G$12</f>
        <v>113361703</v>
      </c>
      <c r="B5394" t="str">
        <f>'Page 1 - General Information'!$G$16</f>
        <v>2532</v>
      </c>
      <c r="C5394" s="395" t="s">
        <v>19068</v>
      </c>
      <c r="D5394"/>
      <c r="E5394"/>
      <c r="F5394"/>
      <c r="G5394"/>
      <c r="H5394"/>
      <c r="I5394"/>
      <c r="J5394"/>
      <c r="K5394"/>
      <c r="L5394"/>
      <c r="M5394"/>
      <c r="N5394" t="s">
        <v>8278</v>
      </c>
      <c r="O5394"/>
      <c r="P5394" s="401">
        <f>INDEX('Page 3 - Financial Information'!$K$16:$X$186,Y5394,X5394)</f>
        <v>133.47086956521738</v>
      </c>
      <c r="Q5394"/>
      <c r="R5394"/>
      <c r="S5394" t="s">
        <v>9351</v>
      </c>
      <c r="T5394"/>
      <c r="U5394"/>
      <c r="V5394"/>
      <c r="W5394"/>
      <c r="X5394" s="397">
        <v>7</v>
      </c>
      <c r="Y5394" s="397">
        <v>99</v>
      </c>
    </row>
    <row r="5395" spans="1:25" x14ac:dyDescent="0.25">
      <c r="A5395">
        <f>'Page 1 - General Information'!$G$12</f>
        <v>113361703</v>
      </c>
      <c r="B5395" t="str">
        <f>'Page 1 - General Information'!$G$16</f>
        <v>2532</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113361703</v>
      </c>
      <c r="B5396" t="str">
        <f>'Page 1 - General Information'!$G$16</f>
        <v>2532</v>
      </c>
      <c r="C5396" s="395" t="s">
        <v>19068</v>
      </c>
      <c r="D5396"/>
      <c r="E5396"/>
      <c r="F5396"/>
      <c r="G5396"/>
      <c r="H5396"/>
      <c r="I5396"/>
      <c r="J5396"/>
      <c r="K5396"/>
      <c r="L5396"/>
      <c r="M5396"/>
      <c r="N5396" t="s">
        <v>8278</v>
      </c>
      <c r="O5396"/>
      <c r="P5396" s="401">
        <f>INDEX('Page 3 - Financial Information'!$K$16:$X$186,Y5396,X5396)</f>
        <v>1671.47</v>
      </c>
      <c r="Q5396"/>
      <c r="R5396"/>
      <c r="S5396" t="s">
        <v>9353</v>
      </c>
      <c r="T5396"/>
      <c r="U5396"/>
      <c r="V5396"/>
      <c r="W5396"/>
      <c r="X5396" s="397">
        <v>9</v>
      </c>
      <c r="Y5396" s="397">
        <v>99</v>
      </c>
    </row>
    <row r="5397" spans="1:25" x14ac:dyDescent="0.25">
      <c r="A5397">
        <f>'Page 1 - General Information'!$G$12</f>
        <v>113361703</v>
      </c>
      <c r="B5397" t="str">
        <f>'Page 1 - General Information'!$G$16</f>
        <v>2532</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113361703</v>
      </c>
      <c r="B5398" t="str">
        <f>'Page 1 - General Information'!$G$16</f>
        <v>2532</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113361703</v>
      </c>
      <c r="B5399" t="str">
        <f>'Page 1 - General Information'!$G$16</f>
        <v>2532</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113361703</v>
      </c>
      <c r="B5400" t="str">
        <f>'Page 1 - General Information'!$G$16</f>
        <v>2532</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113361703</v>
      </c>
      <c r="B5401" t="str">
        <f>'Page 1 - General Information'!$G$16</f>
        <v>2532</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113361703</v>
      </c>
      <c r="B5402" t="str">
        <f>'Page 1 - General Information'!$G$16</f>
        <v>2532</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113361703</v>
      </c>
      <c r="B5403" t="str">
        <f>'Page 1 - General Information'!$G$16</f>
        <v>2532</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113361703</v>
      </c>
      <c r="B5404" t="str">
        <f>'Page 1 - General Information'!$G$16</f>
        <v>2532</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113361703</v>
      </c>
      <c r="B5405" t="str">
        <f>'Page 1 - General Information'!$G$16</f>
        <v>2532</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113361703</v>
      </c>
      <c r="B5406" t="str">
        <f>'Page 1 - General Information'!$G$16</f>
        <v>2532</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113361703</v>
      </c>
      <c r="B5407" t="str">
        <f>'Page 1 - General Information'!$G$16</f>
        <v>2532</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113361703</v>
      </c>
      <c r="B5408" t="str">
        <f>'Page 1 - General Information'!$G$16</f>
        <v>2532</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113361703</v>
      </c>
      <c r="B5409" t="str">
        <f>'Page 1 - General Information'!$G$16</f>
        <v>2532</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113361703</v>
      </c>
      <c r="B5410" t="str">
        <f>'Page 1 - General Information'!$G$16</f>
        <v>2532</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113361703</v>
      </c>
      <c r="B5411" t="str">
        <f>'Page 1 - General Information'!$G$16</f>
        <v>2532</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f>'Page 1 - General Information'!$G$12</f>
        <v>113361703</v>
      </c>
      <c r="B5412" t="str">
        <f>'Page 1 - General Information'!$G$16</f>
        <v>2532</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f>'Page 1 - General Information'!$G$12</f>
        <v>113361703</v>
      </c>
      <c r="B5413" t="str">
        <f>'Page 1 - General Information'!$G$16</f>
        <v>2532</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f>'Page 1 - General Information'!$G$12</f>
        <v>113361703</v>
      </c>
      <c r="B5414" t="str">
        <f>'Page 1 - General Information'!$G$16</f>
        <v>2532</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f>'Page 1 - General Information'!$G$12</f>
        <v>113361703</v>
      </c>
      <c r="B5415" t="str">
        <f>'Page 1 - General Information'!$G$16</f>
        <v>2532</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113361703</v>
      </c>
      <c r="B5416" t="str">
        <f>'Page 1 - General Information'!$G$16</f>
        <v>2532</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f>'Page 1 - General Information'!$G$12</f>
        <v>113361703</v>
      </c>
      <c r="B5417" t="str">
        <f>'Page 1 - General Information'!$G$16</f>
        <v>2532</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f>'Page 1 - General Information'!$G$12</f>
        <v>113361703</v>
      </c>
      <c r="B5418" t="str">
        <f>'Page 1 - General Information'!$G$16</f>
        <v>2532</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113361703</v>
      </c>
      <c r="B5419" t="str">
        <f>'Page 1 - General Information'!$G$16</f>
        <v>2532</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113361703</v>
      </c>
      <c r="B5420" t="str">
        <f>'Page 1 - General Information'!$G$16</f>
        <v>2532</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113361703</v>
      </c>
      <c r="B5421" t="str">
        <f>'Page 1 - General Information'!$G$16</f>
        <v>2532</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113361703</v>
      </c>
      <c r="B5422" t="str">
        <f>'Page 1 - General Information'!$G$16</f>
        <v>2532</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f>'Page 1 - General Information'!$G$12</f>
        <v>113361703</v>
      </c>
      <c r="B5423" t="str">
        <f>'Page 1 - General Information'!$G$16</f>
        <v>2532</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f>'Page 1 - General Information'!$G$12</f>
        <v>113361703</v>
      </c>
      <c r="B5424" t="str">
        <f>'Page 1 - General Information'!$G$16</f>
        <v>2532</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f>'Page 1 - General Information'!$G$12</f>
        <v>113361703</v>
      </c>
      <c r="B5425" t="str">
        <f>'Page 1 - General Information'!$G$16</f>
        <v>2532</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f>'Page 1 - General Information'!$G$12</f>
        <v>113361703</v>
      </c>
      <c r="B5426" t="str">
        <f>'Page 1 - General Information'!$G$16</f>
        <v>2532</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113361703</v>
      </c>
      <c r="B5427" t="str">
        <f>'Page 1 - General Information'!$G$16</f>
        <v>2532</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f>'Page 1 - General Information'!$G$12</f>
        <v>113361703</v>
      </c>
      <c r="B5428" t="str">
        <f>'Page 1 - General Information'!$G$16</f>
        <v>2532</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f>'Page 1 - General Information'!$G$12</f>
        <v>113361703</v>
      </c>
      <c r="B5429" t="str">
        <f>'Page 1 - General Information'!$G$16</f>
        <v>2532</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113361703</v>
      </c>
      <c r="B5430" t="str">
        <f>'Page 1 - General Information'!$G$16</f>
        <v>2532</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113361703</v>
      </c>
      <c r="B5431" t="str">
        <f>'Page 1 - General Information'!$G$16</f>
        <v>2532</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113361703</v>
      </c>
      <c r="B5432" t="str">
        <f>'Page 1 - General Information'!$G$16</f>
        <v>2532</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113361703</v>
      </c>
      <c r="B5433" t="str">
        <f>'Page 1 - General Information'!$G$16</f>
        <v>2532</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113361703</v>
      </c>
      <c r="B5434" t="str">
        <f>'Page 1 - General Information'!$G$16</f>
        <v>2532</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113361703</v>
      </c>
      <c r="B5435" t="str">
        <f>'Page 1 - General Information'!$G$16</f>
        <v>2532</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113361703</v>
      </c>
      <c r="B5436" t="str">
        <f>'Page 1 - General Information'!$G$16</f>
        <v>2532</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113361703</v>
      </c>
      <c r="B5437" t="str">
        <f>'Page 1 - General Information'!$G$16</f>
        <v>2532</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113361703</v>
      </c>
      <c r="B5438" t="str">
        <f>'Page 1 - General Information'!$G$16</f>
        <v>2532</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113361703</v>
      </c>
      <c r="B5439" t="str">
        <f>'Page 1 - General Information'!$G$16</f>
        <v>2532</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113361703</v>
      </c>
      <c r="B5440" t="str">
        <f>'Page 1 - General Information'!$G$16</f>
        <v>2532</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113361703</v>
      </c>
      <c r="B5441" t="str">
        <f>'Page 1 - General Information'!$G$16</f>
        <v>2532</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113361703</v>
      </c>
      <c r="B5442" t="str">
        <f>'Page 1 - General Information'!$G$16</f>
        <v>2532</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113361703</v>
      </c>
      <c r="B5443" t="str">
        <f>'Page 1 - General Information'!$G$16</f>
        <v>2532</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113361703</v>
      </c>
      <c r="B5444" t="str">
        <f>'Page 1 - General Information'!$G$16</f>
        <v>2532</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113361703</v>
      </c>
      <c r="B5445" t="str">
        <f>'Page 1 - General Information'!$G$16</f>
        <v>2532</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113361703</v>
      </c>
      <c r="B5446" t="str">
        <f>'Page 1 - General Information'!$G$16</f>
        <v>2532</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113361703</v>
      </c>
      <c r="B5447" t="str">
        <f>'Page 1 - General Information'!$G$16</f>
        <v>2532</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113361703</v>
      </c>
      <c r="B5448" t="str">
        <f>'Page 1 - General Information'!$G$16</f>
        <v>2532</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113361703</v>
      </c>
      <c r="B5449" t="str">
        <f>'Page 1 - General Information'!$G$16</f>
        <v>2532</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113361703</v>
      </c>
      <c r="B5450" t="str">
        <f>'Page 1 - General Information'!$G$16</f>
        <v>2532</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113361703</v>
      </c>
      <c r="B5451" t="str">
        <f>'Page 1 - General Information'!$G$16</f>
        <v>2532</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113361703</v>
      </c>
      <c r="B5452" t="str">
        <f>'Page 1 - General Information'!$G$16</f>
        <v>2532</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113361703</v>
      </c>
      <c r="B5453" t="str">
        <f>'Page 1 - General Information'!$G$16</f>
        <v>2532</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113361703</v>
      </c>
      <c r="B5454" t="str">
        <f>'Page 1 - General Information'!$G$16</f>
        <v>2532</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113361703</v>
      </c>
      <c r="B5455" t="str">
        <f>'Page 1 - General Information'!$G$16</f>
        <v>2532</v>
      </c>
      <c r="C5455" s="395" t="s">
        <v>19068</v>
      </c>
      <c r="D5455"/>
      <c r="E5455"/>
      <c r="F5455"/>
      <c r="G5455"/>
      <c r="H5455"/>
      <c r="I5455"/>
      <c r="J5455"/>
      <c r="K5455"/>
      <c r="L5455"/>
      <c r="M5455"/>
      <c r="N5455" t="s">
        <v>8278</v>
      </c>
      <c r="O5455"/>
      <c r="P5455" s="401">
        <f>INDEX('Page 3 - Financial Information'!$K$16:$X$186,Y5455,X5455)</f>
        <v>17256.655701573633</v>
      </c>
      <c r="Q5455"/>
      <c r="R5455"/>
      <c r="S5455" t="s">
        <v>9412</v>
      </c>
      <c r="T5455"/>
      <c r="U5455"/>
      <c r="V5455"/>
      <c r="W5455"/>
      <c r="X5455" s="397">
        <v>1</v>
      </c>
      <c r="Y5455" s="397">
        <v>105</v>
      </c>
    </row>
    <row r="5456" spans="1:25" x14ac:dyDescent="0.25">
      <c r="A5456">
        <f>'Page 1 - General Information'!$G$12</f>
        <v>113361703</v>
      </c>
      <c r="B5456" t="str">
        <f>'Page 1 - General Information'!$G$16</f>
        <v>2532</v>
      </c>
      <c r="C5456" s="395" t="s">
        <v>19068</v>
      </c>
      <c r="D5456"/>
      <c r="E5456"/>
      <c r="F5456"/>
      <c r="G5456"/>
      <c r="H5456"/>
      <c r="I5456"/>
      <c r="J5456"/>
      <c r="K5456"/>
      <c r="L5456"/>
      <c r="M5456"/>
      <c r="N5456" t="s">
        <v>8278</v>
      </c>
      <c r="O5456"/>
      <c r="P5456" s="401">
        <f>INDEX('Page 3 - Financial Information'!$K$16:$X$186,Y5456,X5456)</f>
        <v>1039.1210526315788</v>
      </c>
      <c r="Q5456"/>
      <c r="R5456"/>
      <c r="S5456" t="s">
        <v>9413</v>
      </c>
      <c r="T5456"/>
      <c r="U5456"/>
      <c r="V5456"/>
      <c r="W5456"/>
      <c r="X5456" s="397">
        <v>3</v>
      </c>
      <c r="Y5456" s="397">
        <v>105</v>
      </c>
    </row>
    <row r="5457" spans="1:25" x14ac:dyDescent="0.25">
      <c r="A5457">
        <f>'Page 1 - General Information'!$G$12</f>
        <v>113361703</v>
      </c>
      <c r="B5457" t="str">
        <f>'Page 1 - General Information'!$G$16</f>
        <v>2532</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113361703</v>
      </c>
      <c r="B5458" t="str">
        <f>'Page 1 - General Information'!$G$16</f>
        <v>2532</v>
      </c>
      <c r="C5458" s="395" t="s">
        <v>19068</v>
      </c>
      <c r="D5458"/>
      <c r="E5458"/>
      <c r="F5458"/>
      <c r="G5458"/>
      <c r="H5458"/>
      <c r="I5458"/>
      <c r="J5458"/>
      <c r="K5458"/>
      <c r="L5458"/>
      <c r="M5458"/>
      <c r="N5458" t="s">
        <v>8278</v>
      </c>
      <c r="O5458"/>
      <c r="P5458" s="401">
        <f>INDEX('Page 3 - Financial Information'!$K$16:$X$186,Y5458,X5458)</f>
        <v>935.9473684210526</v>
      </c>
      <c r="Q5458"/>
      <c r="R5458"/>
      <c r="S5458" t="s">
        <v>9415</v>
      </c>
      <c r="T5458"/>
      <c r="U5458"/>
      <c r="V5458"/>
      <c r="W5458"/>
      <c r="X5458" s="397">
        <v>5</v>
      </c>
      <c r="Y5458" s="397">
        <v>105</v>
      </c>
    </row>
    <row r="5459" spans="1:25" x14ac:dyDescent="0.25">
      <c r="A5459">
        <f>'Page 1 - General Information'!$G$12</f>
        <v>113361703</v>
      </c>
      <c r="B5459" t="str">
        <f>'Page 1 - General Information'!$G$16</f>
        <v>2532</v>
      </c>
      <c r="C5459" s="395" t="s">
        <v>19068</v>
      </c>
      <c r="D5459"/>
      <c r="E5459"/>
      <c r="F5459"/>
      <c r="G5459"/>
      <c r="H5459"/>
      <c r="I5459"/>
      <c r="J5459"/>
      <c r="K5459"/>
      <c r="L5459"/>
      <c r="M5459"/>
      <c r="N5459" t="s">
        <v>8278</v>
      </c>
      <c r="O5459"/>
      <c r="P5459" s="401">
        <f>INDEX('Page 3 - Financial Information'!$K$16:$X$186,Y5459,X5459)</f>
        <v>5027.7851638161956</v>
      </c>
      <c r="Q5459"/>
      <c r="R5459"/>
      <c r="S5459" t="s">
        <v>9416</v>
      </c>
      <c r="T5459"/>
      <c r="U5459"/>
      <c r="V5459"/>
      <c r="W5459"/>
      <c r="X5459" s="397">
        <v>6</v>
      </c>
      <c r="Y5459" s="397">
        <v>105</v>
      </c>
    </row>
    <row r="5460" spans="1:25" x14ac:dyDescent="0.25">
      <c r="A5460">
        <f>'Page 1 - General Information'!$G$12</f>
        <v>113361703</v>
      </c>
      <c r="B5460" t="str">
        <f>'Page 1 - General Information'!$G$16</f>
        <v>2532</v>
      </c>
      <c r="C5460" s="395" t="s">
        <v>19068</v>
      </c>
      <c r="D5460"/>
      <c r="E5460"/>
      <c r="F5460"/>
      <c r="G5460"/>
      <c r="H5460"/>
      <c r="I5460"/>
      <c r="J5460"/>
      <c r="K5460"/>
      <c r="L5460"/>
      <c r="M5460"/>
      <c r="N5460" t="s">
        <v>8278</v>
      </c>
      <c r="O5460"/>
      <c r="P5460" s="401">
        <f>INDEX('Page 3 - Financial Information'!$K$16:$X$186,Y5460,X5460)</f>
        <v>2176.0244851258581</v>
      </c>
      <c r="Q5460"/>
      <c r="R5460"/>
      <c r="S5460" t="s">
        <v>9417</v>
      </c>
      <c r="T5460"/>
      <c r="U5460"/>
      <c r="V5460"/>
      <c r="W5460"/>
      <c r="X5460" s="397">
        <v>7</v>
      </c>
      <c r="Y5460" s="397">
        <v>105</v>
      </c>
    </row>
    <row r="5461" spans="1:25" x14ac:dyDescent="0.25">
      <c r="A5461">
        <f>'Page 1 - General Information'!$G$12</f>
        <v>113361703</v>
      </c>
      <c r="B5461" t="str">
        <f>'Page 1 - General Information'!$G$16</f>
        <v>2532</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113361703</v>
      </c>
      <c r="B5462" t="str">
        <f>'Page 1 - General Information'!$G$16</f>
        <v>2532</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113361703</v>
      </c>
      <c r="B5463" t="str">
        <f>'Page 1 - General Information'!$G$16</f>
        <v>2532</v>
      </c>
      <c r="C5463" s="395" t="s">
        <v>19068</v>
      </c>
      <c r="D5463"/>
      <c r="E5463"/>
      <c r="F5463"/>
      <c r="G5463"/>
      <c r="H5463"/>
      <c r="I5463"/>
      <c r="J5463"/>
      <c r="K5463"/>
      <c r="L5463"/>
      <c r="M5463"/>
      <c r="N5463" t="s">
        <v>8278</v>
      </c>
      <c r="O5463"/>
      <c r="P5463" s="401">
        <f>INDEX('Page 3 - Financial Information'!$K$16:$X$186,Y5463,X5463)</f>
        <v>8077.777631578947</v>
      </c>
      <c r="Q5463"/>
      <c r="R5463"/>
      <c r="S5463" t="s">
        <v>9420</v>
      </c>
      <c r="T5463"/>
      <c r="U5463"/>
      <c r="V5463"/>
      <c r="W5463"/>
      <c r="X5463" s="397">
        <v>10</v>
      </c>
      <c r="Y5463" s="397">
        <v>105</v>
      </c>
    </row>
    <row r="5464" spans="1:25" x14ac:dyDescent="0.25">
      <c r="A5464">
        <f>'Page 1 - General Information'!$G$12</f>
        <v>113361703</v>
      </c>
      <c r="B5464" t="str">
        <f>'Page 1 - General Information'!$G$16</f>
        <v>2532</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113361703</v>
      </c>
      <c r="B5465" t="str">
        <f>'Page 1 - General Information'!$G$16</f>
        <v>2532</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113361703</v>
      </c>
      <c r="B5466" t="str">
        <f>'Page 1 - General Information'!$G$16</f>
        <v>2532</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113361703</v>
      </c>
      <c r="B5467" t="str">
        <f>'Page 1 - General Information'!$G$16</f>
        <v>2532</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113361703</v>
      </c>
      <c r="B5468" t="str">
        <f>'Page 1 - General Information'!$G$16</f>
        <v>2532</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113361703</v>
      </c>
      <c r="B5469" t="str">
        <f>'Page 1 - General Information'!$G$16</f>
        <v>2532</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113361703</v>
      </c>
      <c r="B5470" t="str">
        <f>'Page 1 - General Information'!$G$16</f>
        <v>2532</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113361703</v>
      </c>
      <c r="B5471" t="str">
        <f>'Page 1 - General Information'!$G$16</f>
        <v>2532</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113361703</v>
      </c>
      <c r="B5472" t="str">
        <f>'Page 1 - General Information'!$G$16</f>
        <v>2532</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113361703</v>
      </c>
      <c r="B5473" t="str">
        <f>'Page 1 - General Information'!$G$16</f>
        <v>2532</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113361703</v>
      </c>
      <c r="B5474" t="str">
        <f>'Page 1 - General Information'!$G$16</f>
        <v>2532</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113361703</v>
      </c>
      <c r="B5475" t="str">
        <f>'Page 1 - General Information'!$G$16</f>
        <v>2532</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113361703</v>
      </c>
      <c r="B5476" t="str">
        <f>'Page 1 - General Information'!$G$16</f>
        <v>2532</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113361703</v>
      </c>
      <c r="B5477" t="str">
        <f>'Page 1 - General Information'!$G$16</f>
        <v>2532</v>
      </c>
      <c r="C5477" s="395" t="s">
        <v>19068</v>
      </c>
      <c r="D5477"/>
      <c r="E5477"/>
      <c r="F5477"/>
      <c r="G5477"/>
      <c r="H5477"/>
      <c r="I5477"/>
      <c r="J5477"/>
      <c r="K5477"/>
      <c r="L5477"/>
      <c r="M5477"/>
      <c r="N5477" t="s">
        <v>8278</v>
      </c>
      <c r="O5477"/>
      <c r="P5477" s="401">
        <f>INDEX('Page 3 - Financial Information'!$K$16:$X$186,Y5477,X5477)</f>
        <v>18137.22567580999</v>
      </c>
      <c r="Q5477"/>
      <c r="R5477"/>
      <c r="S5477" t="s">
        <v>9434</v>
      </c>
      <c r="T5477"/>
      <c r="U5477"/>
      <c r="V5477"/>
      <c r="W5477"/>
      <c r="X5477" s="397">
        <v>1</v>
      </c>
      <c r="Y5477" s="397">
        <v>107</v>
      </c>
    </row>
    <row r="5478" spans="1:25" x14ac:dyDescent="0.25">
      <c r="A5478">
        <f>'Page 1 - General Information'!$G$12</f>
        <v>113361703</v>
      </c>
      <c r="B5478" t="str">
        <f>'Page 1 - General Information'!$G$16</f>
        <v>2532</v>
      </c>
      <c r="C5478" s="395" t="s">
        <v>19068</v>
      </c>
      <c r="D5478"/>
      <c r="E5478"/>
      <c r="F5478"/>
      <c r="G5478"/>
      <c r="H5478"/>
      <c r="I5478"/>
      <c r="J5478"/>
      <c r="K5478"/>
      <c r="L5478"/>
      <c r="M5478"/>
      <c r="N5478" t="s">
        <v>8278</v>
      </c>
      <c r="O5478"/>
      <c r="P5478" s="401">
        <f>INDEX('Page 3 - Financial Information'!$K$16:$X$186,Y5478,X5478)</f>
        <v>1223.6988235294118</v>
      </c>
      <c r="Q5478"/>
      <c r="R5478"/>
      <c r="S5478" t="s">
        <v>9435</v>
      </c>
      <c r="T5478"/>
      <c r="U5478"/>
      <c r="V5478"/>
      <c r="W5478"/>
      <c r="X5478" s="397">
        <v>3</v>
      </c>
      <c r="Y5478" s="397">
        <v>107</v>
      </c>
    </row>
    <row r="5479" spans="1:25" x14ac:dyDescent="0.25">
      <c r="A5479">
        <f>'Page 1 - General Information'!$G$12</f>
        <v>113361703</v>
      </c>
      <c r="B5479" t="str">
        <f>'Page 1 - General Information'!$G$16</f>
        <v>2532</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f>'Page 1 - General Information'!$G$12</f>
        <v>113361703</v>
      </c>
      <c r="B5480" t="str">
        <f>'Page 1 - General Information'!$G$16</f>
        <v>2532</v>
      </c>
      <c r="C5480" s="395" t="s">
        <v>19068</v>
      </c>
      <c r="D5480"/>
      <c r="E5480"/>
      <c r="F5480"/>
      <c r="G5480"/>
      <c r="H5480"/>
      <c r="I5480"/>
      <c r="J5480"/>
      <c r="K5480"/>
      <c r="L5480"/>
      <c r="M5480"/>
      <c r="N5480" t="s">
        <v>8278</v>
      </c>
      <c r="O5480"/>
      <c r="P5480" s="401">
        <f>INDEX('Page 3 - Financial Information'!$K$16:$X$186,Y5480,X5480)</f>
        <v>756.9317647058823</v>
      </c>
      <c r="Q5480"/>
      <c r="R5480"/>
      <c r="S5480" t="s">
        <v>9437</v>
      </c>
      <c r="T5480"/>
      <c r="U5480"/>
      <c r="V5480"/>
      <c r="W5480"/>
      <c r="X5480" s="397">
        <v>5</v>
      </c>
      <c r="Y5480" s="397">
        <v>107</v>
      </c>
    </row>
    <row r="5481" spans="1:25" x14ac:dyDescent="0.25">
      <c r="A5481">
        <f>'Page 1 - General Information'!$G$12</f>
        <v>113361703</v>
      </c>
      <c r="B5481" t="str">
        <f>'Page 1 - General Information'!$G$16</f>
        <v>2532</v>
      </c>
      <c r="C5481" s="395" t="s">
        <v>19068</v>
      </c>
      <c r="D5481"/>
      <c r="E5481"/>
      <c r="F5481"/>
      <c r="G5481"/>
      <c r="H5481"/>
      <c r="I5481"/>
      <c r="J5481"/>
      <c r="K5481"/>
      <c r="L5481"/>
      <c r="M5481"/>
      <c r="N5481" t="s">
        <v>8278</v>
      </c>
      <c r="O5481"/>
      <c r="P5481" s="401">
        <f>INDEX('Page 3 - Financial Information'!$K$16:$X$186,Y5481,X5481)</f>
        <v>4022.2281310529575</v>
      </c>
      <c r="Q5481"/>
      <c r="R5481"/>
      <c r="S5481" t="s">
        <v>9438</v>
      </c>
      <c r="T5481"/>
      <c r="U5481"/>
      <c r="V5481"/>
      <c r="W5481"/>
      <c r="X5481" s="397">
        <v>6</v>
      </c>
      <c r="Y5481" s="397">
        <v>107</v>
      </c>
    </row>
    <row r="5482" spans="1:25" x14ac:dyDescent="0.25">
      <c r="A5482">
        <f>'Page 1 - General Information'!$G$12</f>
        <v>113361703</v>
      </c>
      <c r="B5482" t="str">
        <f>'Page 1 - General Information'!$G$16</f>
        <v>2532</v>
      </c>
      <c r="C5482" s="395" t="s">
        <v>19068</v>
      </c>
      <c r="D5482"/>
      <c r="E5482"/>
      <c r="F5482"/>
      <c r="G5482"/>
      <c r="H5482"/>
      <c r="I5482"/>
      <c r="J5482"/>
      <c r="K5482"/>
      <c r="L5482"/>
      <c r="M5482"/>
      <c r="N5482" t="s">
        <v>8278</v>
      </c>
      <c r="O5482"/>
      <c r="P5482" s="401">
        <f>INDEX('Page 3 - Financial Information'!$K$16:$X$186,Y5482,X5482)</f>
        <v>1568.9434271099744</v>
      </c>
      <c r="Q5482"/>
      <c r="R5482"/>
      <c r="S5482" t="s">
        <v>9439</v>
      </c>
      <c r="T5482"/>
      <c r="U5482"/>
      <c r="V5482"/>
      <c r="W5482"/>
      <c r="X5482" s="397">
        <v>7</v>
      </c>
      <c r="Y5482" s="397">
        <v>107</v>
      </c>
    </row>
    <row r="5483" spans="1:25" x14ac:dyDescent="0.25">
      <c r="A5483">
        <f>'Page 1 - General Information'!$G$12</f>
        <v>113361703</v>
      </c>
      <c r="B5483" t="str">
        <f>'Page 1 - General Information'!$G$16</f>
        <v>2532</v>
      </c>
      <c r="C5483" s="395" t="s">
        <v>19068</v>
      </c>
      <c r="D5483"/>
      <c r="E5483"/>
      <c r="F5483"/>
      <c r="G5483"/>
      <c r="H5483"/>
      <c r="I5483"/>
      <c r="J5483"/>
      <c r="K5483"/>
      <c r="L5483"/>
      <c r="M5483"/>
      <c r="N5483" t="s">
        <v>8278</v>
      </c>
      <c r="O5483"/>
      <c r="P5483" s="401">
        <f>INDEX('Page 3 - Financial Information'!$K$16:$X$186,Y5483,X5483)</f>
        <v>10565.423529411766</v>
      </c>
      <c r="Q5483"/>
      <c r="R5483"/>
      <c r="S5483" t="s">
        <v>9440</v>
      </c>
      <c r="T5483"/>
      <c r="U5483"/>
      <c r="V5483"/>
      <c r="W5483"/>
      <c r="X5483" s="397">
        <v>8</v>
      </c>
      <c r="Y5483" s="397">
        <v>107</v>
      </c>
    </row>
    <row r="5484" spans="1:25" x14ac:dyDescent="0.25">
      <c r="A5484">
        <f>'Page 1 - General Information'!$G$12</f>
        <v>113361703</v>
      </c>
      <c r="B5484" t="str">
        <f>'Page 1 - General Information'!$G$16</f>
        <v>2532</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113361703</v>
      </c>
      <c r="B5485" t="str">
        <f>'Page 1 - General Information'!$G$16</f>
        <v>2532</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113361703</v>
      </c>
      <c r="B5486" t="str">
        <f>'Page 1 - General Information'!$G$16</f>
        <v>2532</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113361703</v>
      </c>
      <c r="B5487" t="str">
        <f>'Page 1 - General Information'!$G$16</f>
        <v>2532</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113361703</v>
      </c>
      <c r="B5488" t="str">
        <f>'Page 1 - General Information'!$G$16</f>
        <v>2532</v>
      </c>
      <c r="C5488" s="395" t="s">
        <v>19068</v>
      </c>
      <c r="D5488"/>
      <c r="E5488"/>
      <c r="F5488"/>
      <c r="G5488"/>
      <c r="H5488"/>
      <c r="I5488"/>
      <c r="J5488"/>
      <c r="K5488"/>
      <c r="L5488"/>
      <c r="M5488"/>
      <c r="N5488" t="s">
        <v>8278</v>
      </c>
      <c r="O5488"/>
      <c r="P5488" s="401">
        <f>INDEX('Page 3 - Financial Information'!$K$16:$X$186,Y5488,X5488)</f>
        <v>16802.208886255921</v>
      </c>
      <c r="Q5488"/>
      <c r="R5488"/>
      <c r="S5488" t="s">
        <v>10220</v>
      </c>
      <c r="T5488"/>
      <c r="U5488"/>
      <c r="V5488"/>
      <c r="W5488"/>
      <c r="X5488" s="397">
        <v>1</v>
      </c>
      <c r="Y5488" s="397">
        <v>108</v>
      </c>
    </row>
    <row r="5489" spans="1:25" x14ac:dyDescent="0.25">
      <c r="A5489">
        <f>'Page 1 - General Information'!$G$12</f>
        <v>113361703</v>
      </c>
      <c r="B5489" t="str">
        <f>'Page 1 - General Information'!$G$16</f>
        <v>2532</v>
      </c>
      <c r="C5489" s="395" t="s">
        <v>19068</v>
      </c>
      <c r="D5489"/>
      <c r="E5489"/>
      <c r="F5489"/>
      <c r="G5489"/>
      <c r="H5489"/>
      <c r="I5489"/>
      <c r="J5489"/>
      <c r="K5489"/>
      <c r="L5489"/>
      <c r="M5489"/>
      <c r="N5489" t="s">
        <v>8278</v>
      </c>
      <c r="O5489"/>
      <c r="P5489" s="401">
        <f>INDEX('Page 3 - Financial Information'!$K$16:$X$186,Y5489,X5489)</f>
        <v>1562.0217391304348</v>
      </c>
      <c r="Q5489"/>
      <c r="R5489"/>
      <c r="S5489" t="s">
        <v>10221</v>
      </c>
      <c r="T5489"/>
      <c r="U5489"/>
      <c r="V5489"/>
      <c r="W5489"/>
      <c r="X5489" s="397">
        <v>3</v>
      </c>
      <c r="Y5489" s="397">
        <v>108</v>
      </c>
    </row>
    <row r="5490" spans="1:25" x14ac:dyDescent="0.25">
      <c r="A5490">
        <f>'Page 1 - General Information'!$G$12</f>
        <v>113361703</v>
      </c>
      <c r="B5490" t="str">
        <f>'Page 1 - General Information'!$G$16</f>
        <v>2532</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f>'Page 1 - General Information'!$G$12</f>
        <v>113361703</v>
      </c>
      <c r="B5491" t="str">
        <f>'Page 1 - General Information'!$G$16</f>
        <v>2532</v>
      </c>
      <c r="C5491" s="395" t="s">
        <v>19068</v>
      </c>
      <c r="D5491"/>
      <c r="E5491"/>
      <c r="F5491"/>
      <c r="G5491"/>
      <c r="H5491"/>
      <c r="I5491"/>
      <c r="J5491"/>
      <c r="K5491"/>
      <c r="L5491"/>
      <c r="M5491"/>
      <c r="N5491" t="s">
        <v>8278</v>
      </c>
      <c r="O5491"/>
      <c r="P5491" s="401">
        <f>INDEX('Page 3 - Financial Information'!$K$16:$X$186,Y5491,X5491)</f>
        <v>613.22608695652173</v>
      </c>
      <c r="Q5491"/>
      <c r="R5491"/>
      <c r="S5491" t="s">
        <v>10223</v>
      </c>
      <c r="T5491"/>
      <c r="U5491"/>
      <c r="V5491"/>
      <c r="W5491"/>
      <c r="X5491" s="397">
        <v>5</v>
      </c>
      <c r="Y5491" s="397">
        <v>108</v>
      </c>
    </row>
    <row r="5492" spans="1:25" x14ac:dyDescent="0.25">
      <c r="A5492">
        <f>'Page 1 - General Information'!$G$12</f>
        <v>113361703</v>
      </c>
      <c r="B5492" t="str">
        <f>'Page 1 - General Information'!$G$16</f>
        <v>2532</v>
      </c>
      <c r="C5492" s="395" t="s">
        <v>19068</v>
      </c>
      <c r="D5492"/>
      <c r="E5492"/>
      <c r="F5492"/>
      <c r="G5492"/>
      <c r="H5492"/>
      <c r="I5492"/>
      <c r="J5492"/>
      <c r="K5492"/>
      <c r="L5492"/>
      <c r="M5492"/>
      <c r="N5492" t="s">
        <v>8278</v>
      </c>
      <c r="O5492"/>
      <c r="P5492" s="401">
        <f>INDEX('Page 3 - Financial Information'!$K$16:$X$186,Y5492,X5492)</f>
        <v>2513.8925819080978</v>
      </c>
      <c r="Q5492"/>
      <c r="R5492"/>
      <c r="S5492" t="s">
        <v>10224</v>
      </c>
      <c r="T5492"/>
      <c r="U5492"/>
      <c r="V5492"/>
      <c r="W5492"/>
      <c r="X5492" s="397">
        <v>6</v>
      </c>
      <c r="Y5492" s="397">
        <v>108</v>
      </c>
    </row>
    <row r="5493" spans="1:25" x14ac:dyDescent="0.25">
      <c r="A5493">
        <f>'Page 1 - General Information'!$G$12</f>
        <v>113361703</v>
      </c>
      <c r="B5493" t="str">
        <f>'Page 1 - General Information'!$G$16</f>
        <v>2532</v>
      </c>
      <c r="C5493" s="395" t="s">
        <v>19068</v>
      </c>
      <c r="D5493"/>
      <c r="E5493"/>
      <c r="F5493"/>
      <c r="G5493"/>
      <c r="H5493"/>
      <c r="I5493"/>
      <c r="J5493"/>
      <c r="K5493"/>
      <c r="L5493"/>
      <c r="M5493"/>
      <c r="N5493" t="s">
        <v>8278</v>
      </c>
      <c r="O5493"/>
      <c r="P5493" s="401">
        <f>INDEX('Page 3 - Financial Information'!$K$16:$X$186,Y5493,X5493)</f>
        <v>1861.9195652173912</v>
      </c>
      <c r="Q5493"/>
      <c r="R5493"/>
      <c r="S5493" t="s">
        <v>10225</v>
      </c>
      <c r="T5493"/>
      <c r="U5493"/>
      <c r="V5493"/>
      <c r="W5493"/>
      <c r="X5493" s="397">
        <v>7</v>
      </c>
      <c r="Y5493" s="397">
        <v>108</v>
      </c>
    </row>
    <row r="5494" spans="1:25" x14ac:dyDescent="0.25">
      <c r="A5494">
        <f>'Page 1 - General Information'!$G$12</f>
        <v>113361703</v>
      </c>
      <c r="B5494" t="str">
        <f>'Page 1 - General Information'!$G$16</f>
        <v>2532</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113361703</v>
      </c>
      <c r="B5495" t="str">
        <f>'Page 1 - General Information'!$G$16</f>
        <v>2532</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113361703</v>
      </c>
      <c r="B5496" t="str">
        <f>'Page 1 - General Information'!$G$16</f>
        <v>2532</v>
      </c>
      <c r="C5496" s="395" t="s">
        <v>19068</v>
      </c>
      <c r="D5496"/>
      <c r="E5496"/>
      <c r="F5496"/>
      <c r="G5496"/>
      <c r="H5496"/>
      <c r="I5496"/>
      <c r="J5496"/>
      <c r="K5496"/>
      <c r="L5496"/>
      <c r="M5496"/>
      <c r="N5496" t="s">
        <v>8278</v>
      </c>
      <c r="O5496"/>
      <c r="P5496" s="401">
        <f>INDEX('Page 3 - Financial Information'!$K$16:$X$186,Y5496,X5496)</f>
        <v>10251.148913043477</v>
      </c>
      <c r="Q5496"/>
      <c r="R5496"/>
      <c r="S5496" t="s">
        <v>10228</v>
      </c>
      <c r="T5496"/>
      <c r="U5496"/>
      <c r="V5496"/>
      <c r="W5496"/>
      <c r="X5496" s="397">
        <v>10</v>
      </c>
      <c r="Y5496" s="397">
        <v>108</v>
      </c>
    </row>
    <row r="5497" spans="1:25" x14ac:dyDescent="0.25">
      <c r="A5497">
        <f>'Page 1 - General Information'!$G$12</f>
        <v>113361703</v>
      </c>
      <c r="B5497" t="str">
        <f>'Page 1 - General Information'!$G$16</f>
        <v>2532</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113361703</v>
      </c>
      <c r="B5498" t="str">
        <f>'Page 1 - General Information'!$G$16</f>
        <v>2532</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113361703</v>
      </c>
      <c r="B5499" t="str">
        <f>'Page 1 - General Information'!$G$16</f>
        <v>2532</v>
      </c>
      <c r="C5499" s="395" t="s">
        <v>19068</v>
      </c>
      <c r="D5499"/>
      <c r="E5499"/>
      <c r="F5499"/>
      <c r="G5499"/>
      <c r="H5499"/>
      <c r="I5499"/>
      <c r="J5499"/>
      <c r="K5499"/>
      <c r="L5499"/>
      <c r="M5499"/>
      <c r="N5499" t="s">
        <v>8278</v>
      </c>
      <c r="O5499"/>
      <c r="P5499" s="401">
        <f>INDEX('Page 3 - Financial Information'!$K$16:$X$186,Y5499,X5499)</f>
        <v>3580.2329446640319</v>
      </c>
      <c r="Q5499"/>
      <c r="R5499"/>
      <c r="S5499" t="s">
        <v>9445</v>
      </c>
      <c r="T5499"/>
      <c r="U5499"/>
      <c r="V5499"/>
      <c r="W5499"/>
      <c r="X5499" s="397">
        <v>1</v>
      </c>
      <c r="Y5499" s="397">
        <v>109</v>
      </c>
    </row>
    <row r="5500" spans="1:25" x14ac:dyDescent="0.25">
      <c r="A5500">
        <f>'Page 1 - General Information'!$G$12</f>
        <v>113361703</v>
      </c>
      <c r="B5500" t="str">
        <f>'Page 1 - General Information'!$G$16</f>
        <v>2532</v>
      </c>
      <c r="C5500" s="395" t="s">
        <v>19068</v>
      </c>
      <c r="D5500"/>
      <c r="E5500"/>
      <c r="F5500"/>
      <c r="G5500"/>
      <c r="H5500"/>
      <c r="I5500"/>
      <c r="J5500"/>
      <c r="K5500"/>
      <c r="L5500"/>
      <c r="M5500"/>
      <c r="N5500" t="s">
        <v>8278</v>
      </c>
      <c r="O5500"/>
      <c r="P5500" s="401">
        <f>INDEX('Page 3 - Financial Information'!$K$16:$X$186,Y5500,X5500)</f>
        <v>338.68</v>
      </c>
      <c r="Q5500"/>
      <c r="R5500"/>
      <c r="S5500" t="s">
        <v>9446</v>
      </c>
      <c r="T5500"/>
      <c r="U5500"/>
      <c r="V5500"/>
      <c r="W5500"/>
      <c r="X5500" s="397">
        <v>3</v>
      </c>
      <c r="Y5500" s="397">
        <v>109</v>
      </c>
    </row>
    <row r="5501" spans="1:25" x14ac:dyDescent="0.25">
      <c r="A5501">
        <f>'Page 1 - General Information'!$G$12</f>
        <v>113361703</v>
      </c>
      <c r="B5501" t="str">
        <f>'Page 1 - General Information'!$G$16</f>
        <v>2532</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113361703</v>
      </c>
      <c r="B5502" t="str">
        <f>'Page 1 - General Information'!$G$16</f>
        <v>2532</v>
      </c>
      <c r="C5502" s="395" t="s">
        <v>19068</v>
      </c>
      <c r="D5502"/>
      <c r="E5502"/>
      <c r="F5502"/>
      <c r="G5502"/>
      <c r="H5502"/>
      <c r="I5502"/>
      <c r="J5502"/>
      <c r="K5502"/>
      <c r="L5502"/>
      <c r="M5502"/>
      <c r="N5502" t="s">
        <v>8278</v>
      </c>
      <c r="O5502"/>
      <c r="P5502" s="401">
        <f>INDEX('Page 3 - Financial Information'!$K$16:$X$186,Y5502,X5502)</f>
        <v>2</v>
      </c>
      <c r="Q5502"/>
      <c r="R5502"/>
      <c r="S5502" t="s">
        <v>9448</v>
      </c>
      <c r="T5502"/>
      <c r="U5502"/>
      <c r="V5502"/>
      <c r="W5502"/>
      <c r="X5502" s="397">
        <v>5</v>
      </c>
      <c r="Y5502" s="397">
        <v>109</v>
      </c>
    </row>
    <row r="5503" spans="1:25" x14ac:dyDescent="0.25">
      <c r="A5503">
        <f>'Page 1 - General Information'!$G$12</f>
        <v>113361703</v>
      </c>
      <c r="B5503" t="str">
        <f>'Page 1 - General Information'!$G$16</f>
        <v>2532</v>
      </c>
      <c r="C5503" s="395" t="s">
        <v>19068</v>
      </c>
      <c r="D5503"/>
      <c r="E5503"/>
      <c r="F5503"/>
      <c r="G5503"/>
      <c r="H5503"/>
      <c r="I5503"/>
      <c r="J5503"/>
      <c r="K5503"/>
      <c r="L5503"/>
      <c r="M5503"/>
      <c r="N5503" t="s">
        <v>8278</v>
      </c>
      <c r="O5503"/>
      <c r="P5503" s="401">
        <f>INDEX('Page 3 - Financial Information'!$K$16:$X$186,Y5503,X5503)</f>
        <v>131.68347826086958</v>
      </c>
      <c r="Q5503"/>
      <c r="R5503"/>
      <c r="S5503" t="s">
        <v>9449</v>
      </c>
      <c r="T5503"/>
      <c r="U5503"/>
      <c r="V5503"/>
      <c r="W5503"/>
      <c r="X5503" s="397">
        <v>6</v>
      </c>
      <c r="Y5503" s="397">
        <v>109</v>
      </c>
    </row>
    <row r="5504" spans="1:25" x14ac:dyDescent="0.25">
      <c r="A5504">
        <f>'Page 1 - General Information'!$G$12</f>
        <v>113361703</v>
      </c>
      <c r="B5504" t="str">
        <f>'Page 1 - General Information'!$G$16</f>
        <v>2532</v>
      </c>
      <c r="C5504" s="395" t="s">
        <v>19068</v>
      </c>
      <c r="D5504"/>
      <c r="E5504"/>
      <c r="F5504"/>
      <c r="G5504"/>
      <c r="H5504"/>
      <c r="I5504"/>
      <c r="J5504"/>
      <c r="K5504"/>
      <c r="L5504"/>
      <c r="M5504"/>
      <c r="N5504" t="s">
        <v>8278</v>
      </c>
      <c r="O5504"/>
      <c r="P5504" s="401">
        <f>INDEX('Page 3 - Financial Information'!$K$16:$X$186,Y5504,X5504)</f>
        <v>46.941739130434783</v>
      </c>
      <c r="Q5504"/>
      <c r="R5504"/>
      <c r="S5504" t="s">
        <v>9450</v>
      </c>
      <c r="T5504"/>
      <c r="U5504"/>
      <c r="V5504"/>
      <c r="W5504"/>
      <c r="X5504" s="397">
        <v>7</v>
      </c>
      <c r="Y5504" s="397">
        <v>109</v>
      </c>
    </row>
    <row r="5505" spans="1:25" x14ac:dyDescent="0.25">
      <c r="A5505">
        <f>'Page 1 - General Information'!$G$12</f>
        <v>113361703</v>
      </c>
      <c r="B5505" t="str">
        <f>'Page 1 - General Information'!$G$16</f>
        <v>2532</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113361703</v>
      </c>
      <c r="B5506" t="str">
        <f>'Page 1 - General Information'!$G$16</f>
        <v>2532</v>
      </c>
      <c r="C5506" s="395" t="s">
        <v>19068</v>
      </c>
      <c r="D5506"/>
      <c r="E5506"/>
      <c r="F5506"/>
      <c r="G5506"/>
      <c r="H5506"/>
      <c r="I5506"/>
      <c r="J5506"/>
      <c r="K5506"/>
      <c r="L5506"/>
      <c r="M5506"/>
      <c r="N5506" t="s">
        <v>8278</v>
      </c>
      <c r="O5506"/>
      <c r="P5506" s="401">
        <f>INDEX('Page 3 - Financial Information'!$K$16:$X$186,Y5506,X5506)</f>
        <v>3060.9277272727277</v>
      </c>
      <c r="Q5506"/>
      <c r="R5506"/>
      <c r="S5506" t="s">
        <v>9452</v>
      </c>
      <c r="T5506"/>
      <c r="U5506"/>
      <c r="V5506"/>
      <c r="W5506"/>
      <c r="X5506" s="397">
        <v>9</v>
      </c>
      <c r="Y5506" s="397">
        <v>109</v>
      </c>
    </row>
    <row r="5507" spans="1:25" x14ac:dyDescent="0.25">
      <c r="A5507">
        <f>'Page 1 - General Information'!$G$12</f>
        <v>113361703</v>
      </c>
      <c r="B5507" t="str">
        <f>'Page 1 - General Information'!$G$16</f>
        <v>2532</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113361703</v>
      </c>
      <c r="B5508" t="str">
        <f>'Page 1 - General Information'!$G$16</f>
        <v>2532</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113361703</v>
      </c>
      <c r="B5509" t="str">
        <f>'Page 1 - General Information'!$G$16</f>
        <v>2532</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113361703</v>
      </c>
      <c r="B5510" t="str">
        <f>'Page 1 - General Information'!$G$16</f>
        <v>2532</v>
      </c>
      <c r="C5510" s="395" t="s">
        <v>19068</v>
      </c>
      <c r="D5510"/>
      <c r="E5510"/>
      <c r="F5510"/>
      <c r="G5510"/>
      <c r="H5510"/>
      <c r="I5510"/>
      <c r="J5510"/>
      <c r="K5510"/>
      <c r="L5510"/>
      <c r="M5510"/>
      <c r="N5510" t="s">
        <v>8278</v>
      </c>
      <c r="O5510"/>
      <c r="P5510" s="401">
        <f>INDEX('Page 3 - Financial Information'!$K$16:$X$186,Y5510,X5510)</f>
        <v>2154.1394608695655</v>
      </c>
      <c r="Q5510"/>
      <c r="R5510"/>
      <c r="S5510" t="s">
        <v>9456</v>
      </c>
      <c r="T5510"/>
      <c r="U5510"/>
      <c r="V5510"/>
      <c r="W5510"/>
      <c r="X5510" s="397">
        <v>1</v>
      </c>
      <c r="Y5510" s="397">
        <v>110</v>
      </c>
    </row>
    <row r="5511" spans="1:25" x14ac:dyDescent="0.25">
      <c r="A5511">
        <f>'Page 1 - General Information'!$G$12</f>
        <v>113361703</v>
      </c>
      <c r="B5511" t="str">
        <f>'Page 1 - General Information'!$G$16</f>
        <v>2532</v>
      </c>
      <c r="C5511" s="395" t="s">
        <v>19068</v>
      </c>
      <c r="D5511"/>
      <c r="E5511"/>
      <c r="F5511"/>
      <c r="G5511"/>
      <c r="H5511"/>
      <c r="I5511"/>
      <c r="J5511"/>
      <c r="K5511"/>
      <c r="L5511"/>
      <c r="M5511"/>
      <c r="N5511" t="s">
        <v>8278</v>
      </c>
      <c r="O5511"/>
      <c r="P5511" s="401">
        <f>INDEX('Page 3 - Financial Information'!$K$16:$X$186,Y5511,X5511)</f>
        <v>926.01600000000008</v>
      </c>
      <c r="Q5511"/>
      <c r="R5511"/>
      <c r="S5511" t="s">
        <v>9457</v>
      </c>
      <c r="T5511"/>
      <c r="U5511"/>
      <c r="V5511"/>
      <c r="W5511"/>
      <c r="X5511" s="397">
        <v>3</v>
      </c>
      <c r="Y5511" s="397">
        <v>110</v>
      </c>
    </row>
    <row r="5512" spans="1:25" x14ac:dyDescent="0.25">
      <c r="A5512">
        <f>'Page 1 - General Information'!$G$12</f>
        <v>113361703</v>
      </c>
      <c r="B5512" t="str">
        <f>'Page 1 - General Information'!$G$16</f>
        <v>2532</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f>'Page 1 - General Information'!$G$12</f>
        <v>113361703</v>
      </c>
      <c r="B5513" t="str">
        <f>'Page 1 - General Information'!$G$16</f>
        <v>2532</v>
      </c>
      <c r="C5513" s="395" t="s">
        <v>19068</v>
      </c>
      <c r="D5513"/>
      <c r="E5513"/>
      <c r="F5513"/>
      <c r="G5513"/>
      <c r="H5513"/>
      <c r="I5513"/>
      <c r="J5513"/>
      <c r="K5513"/>
      <c r="L5513"/>
      <c r="M5513"/>
      <c r="N5513" t="s">
        <v>8278</v>
      </c>
      <c r="O5513"/>
      <c r="P5513" s="401">
        <f>INDEX('Page 3 - Financial Information'!$K$16:$X$186,Y5513,X5513)</f>
        <v>602.93520000000012</v>
      </c>
      <c r="Q5513"/>
      <c r="R5513"/>
      <c r="S5513" t="s">
        <v>9459</v>
      </c>
      <c r="T5513"/>
      <c r="U5513"/>
      <c r="V5513"/>
      <c r="W5513"/>
      <c r="X5513" s="397">
        <v>5</v>
      </c>
      <c r="Y5513" s="397">
        <v>110</v>
      </c>
    </row>
    <row r="5514" spans="1:25" x14ac:dyDescent="0.25">
      <c r="A5514">
        <f>'Page 1 - General Information'!$G$12</f>
        <v>113361703</v>
      </c>
      <c r="B5514" t="str">
        <f>'Page 1 - General Information'!$G$16</f>
        <v>2532</v>
      </c>
      <c r="C5514" s="395" t="s">
        <v>19068</v>
      </c>
      <c r="D5514"/>
      <c r="E5514"/>
      <c r="F5514"/>
      <c r="G5514"/>
      <c r="H5514"/>
      <c r="I5514"/>
      <c r="J5514"/>
      <c r="K5514"/>
      <c r="L5514"/>
      <c r="M5514"/>
      <c r="N5514" t="s">
        <v>8278</v>
      </c>
      <c r="O5514"/>
      <c r="P5514" s="401">
        <f>INDEX('Page 3 - Financial Information'!$K$16:$X$186,Y5514,X5514)</f>
        <v>460.89217391304351</v>
      </c>
      <c r="Q5514"/>
      <c r="R5514"/>
      <c r="S5514" t="s">
        <v>9460</v>
      </c>
      <c r="T5514"/>
      <c r="U5514"/>
      <c r="V5514"/>
      <c r="W5514"/>
      <c r="X5514" s="397">
        <v>6</v>
      </c>
      <c r="Y5514" s="397">
        <v>110</v>
      </c>
    </row>
    <row r="5515" spans="1:25" x14ac:dyDescent="0.25">
      <c r="A5515">
        <f>'Page 1 - General Information'!$G$12</f>
        <v>113361703</v>
      </c>
      <c r="B5515" t="str">
        <f>'Page 1 - General Information'!$G$16</f>
        <v>2532</v>
      </c>
      <c r="C5515" s="395" t="s">
        <v>19068</v>
      </c>
      <c r="D5515"/>
      <c r="E5515"/>
      <c r="F5515"/>
      <c r="G5515"/>
      <c r="H5515"/>
      <c r="I5515"/>
      <c r="J5515"/>
      <c r="K5515"/>
      <c r="L5515"/>
      <c r="M5515"/>
      <c r="N5515" t="s">
        <v>8278</v>
      </c>
      <c r="O5515"/>
      <c r="P5515" s="401">
        <f>INDEX('Page 3 - Financial Information'!$K$16:$X$186,Y5515,X5515)</f>
        <v>164.29608695652175</v>
      </c>
      <c r="Q5515"/>
      <c r="R5515"/>
      <c r="S5515" t="s">
        <v>9461</v>
      </c>
      <c r="T5515"/>
      <c r="U5515"/>
      <c r="V5515"/>
      <c r="W5515"/>
      <c r="X5515" s="397">
        <v>7</v>
      </c>
      <c r="Y5515" s="397">
        <v>110</v>
      </c>
    </row>
    <row r="5516" spans="1:25" x14ac:dyDescent="0.25">
      <c r="A5516">
        <f>'Page 1 - General Information'!$G$12</f>
        <v>113361703</v>
      </c>
      <c r="B5516" t="str">
        <f>'Page 1 - General Information'!$G$16</f>
        <v>2532</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f>'Page 1 - General Information'!$G$12</f>
        <v>113361703</v>
      </c>
      <c r="B5517" t="str">
        <f>'Page 1 - General Information'!$G$16</f>
        <v>2532</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113361703</v>
      </c>
      <c r="B5518" t="str">
        <f>'Page 1 - General Information'!$G$16</f>
        <v>2532</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113361703</v>
      </c>
      <c r="B5519" t="str">
        <f>'Page 1 - General Information'!$G$16</f>
        <v>2532</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113361703</v>
      </c>
      <c r="B5520" t="str">
        <f>'Page 1 - General Information'!$G$16</f>
        <v>2532</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113361703</v>
      </c>
      <c r="B5521" t="str">
        <f>'Page 1 - General Information'!$G$16</f>
        <v>2532</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113361703</v>
      </c>
      <c r="B5522" t="str">
        <f>'Page 1 - General Information'!$G$16</f>
        <v>2532</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113361703</v>
      </c>
      <c r="B5523" t="str">
        <f>'Page 1 - General Information'!$G$16</f>
        <v>2532</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113361703</v>
      </c>
      <c r="B5524" t="str">
        <f>'Page 1 - General Information'!$G$16</f>
        <v>2532</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113361703</v>
      </c>
      <c r="B5525" t="str">
        <f>'Page 1 - General Information'!$G$16</f>
        <v>2532</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113361703</v>
      </c>
      <c r="B5526" t="str">
        <f>'Page 1 - General Information'!$G$16</f>
        <v>2532</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113361703</v>
      </c>
      <c r="B5527" t="str">
        <f>'Page 1 - General Information'!$G$16</f>
        <v>2532</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113361703</v>
      </c>
      <c r="B5528" t="str">
        <f>'Page 1 - General Information'!$G$16</f>
        <v>2532</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113361703</v>
      </c>
      <c r="B5529" t="str">
        <f>'Page 1 - General Information'!$G$16</f>
        <v>2532</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113361703</v>
      </c>
      <c r="B5530" t="str">
        <f>'Page 1 - General Information'!$G$16</f>
        <v>2532</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113361703</v>
      </c>
      <c r="B5531" t="str">
        <f>'Page 1 - General Information'!$G$16</f>
        <v>2532</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113361703</v>
      </c>
      <c r="B5532" t="str">
        <f>'Page 1 - General Information'!$G$16</f>
        <v>2532</v>
      </c>
      <c r="C5532" s="395" t="s">
        <v>19068</v>
      </c>
      <c r="D5532"/>
      <c r="E5532"/>
      <c r="F5532"/>
      <c r="G5532"/>
      <c r="H5532"/>
      <c r="I5532"/>
      <c r="J5532"/>
      <c r="K5532"/>
      <c r="L5532"/>
      <c r="M5532"/>
      <c r="N5532" t="s">
        <v>8278</v>
      </c>
      <c r="O5532"/>
      <c r="P5532" s="401">
        <f>INDEX('Page 3 - Financial Information'!$K$16:$X$186,Y5532,X5532)</f>
        <v>13562.50597826087</v>
      </c>
      <c r="Q5532"/>
      <c r="R5532"/>
      <c r="S5532" t="s">
        <v>9478</v>
      </c>
      <c r="T5532"/>
      <c r="U5532"/>
      <c r="V5532"/>
      <c r="W5532"/>
      <c r="X5532" s="397">
        <v>1</v>
      </c>
      <c r="Y5532" s="397">
        <v>112</v>
      </c>
    </row>
    <row r="5533" spans="1:25" x14ac:dyDescent="0.25">
      <c r="A5533">
        <f>'Page 1 - General Information'!$G$12</f>
        <v>113361703</v>
      </c>
      <c r="B5533" t="str">
        <f>'Page 1 - General Information'!$G$16</f>
        <v>2532</v>
      </c>
      <c r="C5533" s="395" t="s">
        <v>19068</v>
      </c>
      <c r="D5533"/>
      <c r="E5533"/>
      <c r="F5533"/>
      <c r="G5533"/>
      <c r="H5533"/>
      <c r="I5533"/>
      <c r="J5533"/>
      <c r="K5533"/>
      <c r="L5533"/>
      <c r="M5533"/>
      <c r="N5533" t="s">
        <v>8278</v>
      </c>
      <c r="O5533"/>
      <c r="P5533" s="401">
        <f>INDEX('Page 3 - Financial Information'!$K$16:$X$186,Y5533,X5533)</f>
        <v>1689.7371428571428</v>
      </c>
      <c r="Q5533"/>
      <c r="R5533"/>
      <c r="S5533" t="s">
        <v>9479</v>
      </c>
      <c r="T5533"/>
      <c r="U5533"/>
      <c r="V5533"/>
      <c r="W5533"/>
      <c r="X5533" s="397">
        <v>3</v>
      </c>
      <c r="Y5533" s="397">
        <v>112</v>
      </c>
    </row>
    <row r="5534" spans="1:25" x14ac:dyDescent="0.25">
      <c r="A5534">
        <f>'Page 1 - General Information'!$G$12</f>
        <v>113361703</v>
      </c>
      <c r="B5534" t="str">
        <f>'Page 1 - General Information'!$G$16</f>
        <v>2532</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f>'Page 1 - General Information'!$G$12</f>
        <v>113361703</v>
      </c>
      <c r="B5535" t="str">
        <f>'Page 1 - General Information'!$G$16</f>
        <v>2532</v>
      </c>
      <c r="C5535" s="395" t="s">
        <v>19068</v>
      </c>
      <c r="D5535"/>
      <c r="E5535"/>
      <c r="F5535"/>
      <c r="G5535"/>
      <c r="H5535"/>
      <c r="I5535"/>
      <c r="J5535"/>
      <c r="K5535"/>
      <c r="L5535"/>
      <c r="M5535"/>
      <c r="N5535" t="s">
        <v>8278</v>
      </c>
      <c r="O5535"/>
      <c r="P5535" s="401">
        <f>INDEX('Page 3 - Financial Information'!$K$16:$X$186,Y5535,X5535)</f>
        <v>536.50714285714275</v>
      </c>
      <c r="Q5535"/>
      <c r="R5535"/>
      <c r="S5535" t="s">
        <v>9481</v>
      </c>
      <c r="T5535"/>
      <c r="U5535"/>
      <c r="V5535"/>
      <c r="W5535"/>
      <c r="X5535" s="397">
        <v>5</v>
      </c>
      <c r="Y5535" s="397">
        <v>112</v>
      </c>
    </row>
    <row r="5536" spans="1:25" x14ac:dyDescent="0.25">
      <c r="A5536">
        <f>'Page 1 - General Information'!$G$12</f>
        <v>113361703</v>
      </c>
      <c r="B5536" t="str">
        <f>'Page 1 - General Information'!$G$16</f>
        <v>2532</v>
      </c>
      <c r="C5536" s="395" t="s">
        <v>19068</v>
      </c>
      <c r="D5536"/>
      <c r="E5536"/>
      <c r="F5536"/>
      <c r="G5536"/>
      <c r="H5536"/>
      <c r="I5536"/>
      <c r="J5536"/>
      <c r="K5536"/>
      <c r="L5536"/>
      <c r="M5536"/>
      <c r="N5536" t="s">
        <v>8278</v>
      </c>
      <c r="O5536"/>
      <c r="P5536" s="401">
        <f>INDEX('Page 3 - Financial Information'!$K$16:$X$186,Y5536,X5536)</f>
        <v>592.57565217391311</v>
      </c>
      <c r="Q5536"/>
      <c r="R5536"/>
      <c r="S5536" t="s">
        <v>9482</v>
      </c>
      <c r="T5536"/>
      <c r="U5536"/>
      <c r="V5536"/>
      <c r="W5536"/>
      <c r="X5536" s="397">
        <v>6</v>
      </c>
      <c r="Y5536" s="397">
        <v>112</v>
      </c>
    </row>
    <row r="5537" spans="1:25" x14ac:dyDescent="0.25">
      <c r="A5537">
        <f>'Page 1 - General Information'!$G$12</f>
        <v>113361703</v>
      </c>
      <c r="B5537" t="str">
        <f>'Page 1 - General Information'!$G$16</f>
        <v>2532</v>
      </c>
      <c r="C5537" s="395" t="s">
        <v>19068</v>
      </c>
      <c r="D5537"/>
      <c r="E5537"/>
      <c r="F5537"/>
      <c r="G5537"/>
      <c r="H5537"/>
      <c r="I5537"/>
      <c r="J5537"/>
      <c r="K5537"/>
      <c r="L5537"/>
      <c r="M5537"/>
      <c r="N5537" t="s">
        <v>8278</v>
      </c>
      <c r="O5537"/>
      <c r="P5537" s="401">
        <f>INDEX('Page 3 - Financial Information'!$K$16:$X$186,Y5537,X5537)</f>
        <v>1622.4378260869566</v>
      </c>
      <c r="Q5537"/>
      <c r="R5537"/>
      <c r="S5537" t="s">
        <v>9483</v>
      </c>
      <c r="T5537"/>
      <c r="U5537"/>
      <c r="V5537"/>
      <c r="W5537"/>
      <c r="X5537" s="397">
        <v>7</v>
      </c>
      <c r="Y5537" s="397">
        <v>112</v>
      </c>
    </row>
    <row r="5538" spans="1:25" x14ac:dyDescent="0.25">
      <c r="A5538">
        <f>'Page 1 - General Information'!$G$12</f>
        <v>113361703</v>
      </c>
      <c r="B5538" t="str">
        <f>'Page 1 - General Information'!$G$16</f>
        <v>2532</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113361703</v>
      </c>
      <c r="B5539" t="str">
        <f>'Page 1 - General Information'!$G$16</f>
        <v>2532</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113361703</v>
      </c>
      <c r="B5540" t="str">
        <f>'Page 1 - General Information'!$G$16</f>
        <v>2532</v>
      </c>
      <c r="C5540" s="395" t="s">
        <v>19068</v>
      </c>
      <c r="D5540"/>
      <c r="E5540"/>
      <c r="F5540"/>
      <c r="G5540"/>
      <c r="H5540"/>
      <c r="I5540"/>
      <c r="J5540"/>
      <c r="K5540"/>
      <c r="L5540"/>
      <c r="M5540"/>
      <c r="N5540" t="s">
        <v>8278</v>
      </c>
      <c r="O5540"/>
      <c r="P5540" s="401">
        <f>INDEX('Page 3 - Financial Information'!$K$16:$X$186,Y5540,X5540)</f>
        <v>9121.2482142857134</v>
      </c>
      <c r="Q5540"/>
      <c r="R5540"/>
      <c r="S5540" t="s">
        <v>9486</v>
      </c>
      <c r="T5540"/>
      <c r="U5540"/>
      <c r="V5540"/>
      <c r="W5540"/>
      <c r="X5540" s="397">
        <v>10</v>
      </c>
      <c r="Y5540" s="397">
        <v>112</v>
      </c>
    </row>
    <row r="5541" spans="1:25" x14ac:dyDescent="0.25">
      <c r="A5541">
        <f>'Page 1 - General Information'!$G$12</f>
        <v>113361703</v>
      </c>
      <c r="B5541" t="str">
        <f>'Page 1 - General Information'!$G$16</f>
        <v>2532</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113361703</v>
      </c>
      <c r="B5542" t="str">
        <f>'Page 1 - General Information'!$G$16</f>
        <v>2532</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113361703</v>
      </c>
      <c r="B5543" t="str">
        <f>'Page 1 - General Information'!$G$16</f>
        <v>2532</v>
      </c>
      <c r="C5543" s="395" t="s">
        <v>19068</v>
      </c>
      <c r="D5543"/>
      <c r="E5543"/>
      <c r="F5543"/>
      <c r="G5543"/>
      <c r="H5543"/>
      <c r="I5543"/>
      <c r="J5543"/>
      <c r="K5543"/>
      <c r="L5543"/>
      <c r="M5543"/>
      <c r="N5543" t="s">
        <v>8278</v>
      </c>
      <c r="O5543"/>
      <c r="P5543" s="401">
        <f>INDEX('Page 3 - Financial Information'!$K$16:$X$186,Y5543,X5543)</f>
        <v>11808.101902173914</v>
      </c>
      <c r="Q5543"/>
      <c r="R5543"/>
      <c r="S5543" t="s">
        <v>9489</v>
      </c>
      <c r="T5543"/>
      <c r="U5543"/>
      <c r="V5543"/>
      <c r="W5543"/>
      <c r="X5543" s="397">
        <v>1</v>
      </c>
      <c r="Y5543" s="397">
        <v>113</v>
      </c>
    </row>
    <row r="5544" spans="1:25" x14ac:dyDescent="0.25">
      <c r="A5544">
        <f>'Page 1 - General Information'!$G$12</f>
        <v>113361703</v>
      </c>
      <c r="B5544" t="str">
        <f>'Page 1 - General Information'!$G$16</f>
        <v>2532</v>
      </c>
      <c r="C5544" s="395" t="s">
        <v>19068</v>
      </c>
      <c r="D5544"/>
      <c r="E5544"/>
      <c r="F5544"/>
      <c r="G5544"/>
      <c r="H5544"/>
      <c r="I5544"/>
      <c r="J5544"/>
      <c r="K5544"/>
      <c r="L5544"/>
      <c r="M5544"/>
      <c r="N5544" t="s">
        <v>8278</v>
      </c>
      <c r="O5544"/>
      <c r="P5544" s="401">
        <f>INDEX('Page 3 - Financial Information'!$K$16:$X$186,Y5544,X5544)</f>
        <v>1590.79</v>
      </c>
      <c r="Q5544"/>
      <c r="R5544"/>
      <c r="S5544" t="s">
        <v>9490</v>
      </c>
      <c r="T5544"/>
      <c r="U5544"/>
      <c r="V5544"/>
      <c r="W5544"/>
      <c r="X5544" s="397">
        <v>3</v>
      </c>
      <c r="Y5544" s="397">
        <v>113</v>
      </c>
    </row>
    <row r="5545" spans="1:25" x14ac:dyDescent="0.25">
      <c r="A5545">
        <f>'Page 1 - General Information'!$G$12</f>
        <v>113361703</v>
      </c>
      <c r="B5545" t="str">
        <f>'Page 1 - General Information'!$G$16</f>
        <v>2532</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f>'Page 1 - General Information'!$G$12</f>
        <v>113361703</v>
      </c>
      <c r="B5546" t="str">
        <f>'Page 1 - General Information'!$G$16</f>
        <v>2532</v>
      </c>
      <c r="C5546" s="395" t="s">
        <v>19068</v>
      </c>
      <c r="D5546"/>
      <c r="E5546"/>
      <c r="F5546"/>
      <c r="G5546"/>
      <c r="H5546"/>
      <c r="I5546"/>
      <c r="J5546"/>
      <c r="K5546"/>
      <c r="L5546"/>
      <c r="M5546"/>
      <c r="N5546" t="s">
        <v>8278</v>
      </c>
      <c r="O5546"/>
      <c r="P5546" s="401">
        <f>INDEX('Page 3 - Financial Information'!$K$16:$X$186,Y5546,X5546)</f>
        <v>147.88499999999999</v>
      </c>
      <c r="Q5546"/>
      <c r="R5546"/>
      <c r="S5546" t="s">
        <v>9492</v>
      </c>
      <c r="T5546"/>
      <c r="U5546"/>
      <c r="V5546"/>
      <c r="W5546"/>
      <c r="X5546" s="397">
        <v>5</v>
      </c>
      <c r="Y5546" s="397">
        <v>113</v>
      </c>
    </row>
    <row r="5547" spans="1:25" x14ac:dyDescent="0.25">
      <c r="A5547">
        <f>'Page 1 - General Information'!$G$12</f>
        <v>113361703</v>
      </c>
      <c r="B5547" t="str">
        <f>'Page 1 - General Information'!$G$16</f>
        <v>2532</v>
      </c>
      <c r="C5547" s="395" t="s">
        <v>19068</v>
      </c>
      <c r="D5547"/>
      <c r="E5547"/>
      <c r="F5547"/>
      <c r="G5547"/>
      <c r="H5547"/>
      <c r="I5547"/>
      <c r="J5547"/>
      <c r="K5547"/>
      <c r="L5547"/>
      <c r="M5547"/>
      <c r="N5547" t="s">
        <v>8278</v>
      </c>
      <c r="O5547"/>
      <c r="P5547" s="401">
        <f>INDEX('Page 3 - Financial Information'!$K$16:$X$186,Y5547,X5547)</f>
        <v>395.0504347826087</v>
      </c>
      <c r="Q5547"/>
      <c r="R5547"/>
      <c r="S5547" t="s">
        <v>9493</v>
      </c>
      <c r="T5547"/>
      <c r="U5547"/>
      <c r="V5547"/>
      <c r="W5547"/>
      <c r="X5547" s="397">
        <v>6</v>
      </c>
      <c r="Y5547" s="397">
        <v>113</v>
      </c>
    </row>
    <row r="5548" spans="1:25" x14ac:dyDescent="0.25">
      <c r="A5548">
        <f>'Page 1 - General Information'!$G$12</f>
        <v>113361703</v>
      </c>
      <c r="B5548" t="str">
        <f>'Page 1 - General Information'!$G$16</f>
        <v>2532</v>
      </c>
      <c r="C5548" s="395" t="s">
        <v>19068</v>
      </c>
      <c r="D5548"/>
      <c r="E5548"/>
      <c r="F5548"/>
      <c r="G5548"/>
      <c r="H5548"/>
      <c r="I5548"/>
      <c r="J5548"/>
      <c r="K5548"/>
      <c r="L5548"/>
      <c r="M5548"/>
      <c r="N5548" t="s">
        <v>8278</v>
      </c>
      <c r="O5548"/>
      <c r="P5548" s="401">
        <f>INDEX('Page 3 - Financial Information'!$K$16:$X$186,Y5548,X5548)</f>
        <v>1256.8252173913042</v>
      </c>
      <c r="Q5548"/>
      <c r="R5548"/>
      <c r="S5548" t="s">
        <v>9494</v>
      </c>
      <c r="T5548"/>
      <c r="U5548"/>
      <c r="V5548"/>
      <c r="W5548"/>
      <c r="X5548" s="397">
        <v>7</v>
      </c>
      <c r="Y5548" s="397">
        <v>113</v>
      </c>
    </row>
    <row r="5549" spans="1:25" x14ac:dyDescent="0.25">
      <c r="A5549">
        <f>'Page 1 - General Information'!$G$12</f>
        <v>113361703</v>
      </c>
      <c r="B5549" t="str">
        <f>'Page 1 - General Information'!$G$16</f>
        <v>2532</v>
      </c>
      <c r="C5549" s="395" t="s">
        <v>19068</v>
      </c>
      <c r="D5549"/>
      <c r="E5549"/>
      <c r="F5549"/>
      <c r="G5549"/>
      <c r="H5549"/>
      <c r="I5549"/>
      <c r="J5549"/>
      <c r="K5549"/>
      <c r="L5549"/>
      <c r="M5549"/>
      <c r="N5549" t="s">
        <v>8278</v>
      </c>
      <c r="O5549"/>
      <c r="P5549" s="401">
        <f>INDEX('Page 3 - Financial Information'!$K$16:$X$186,Y5549,X5549)</f>
        <v>8417.5512500000004</v>
      </c>
      <c r="Q5549"/>
      <c r="R5549"/>
      <c r="S5549" t="s">
        <v>9495</v>
      </c>
      <c r="T5549"/>
      <c r="U5549"/>
      <c r="V5549"/>
      <c r="W5549"/>
      <c r="X5549" s="397">
        <v>8</v>
      </c>
      <c r="Y5549" s="397">
        <v>113</v>
      </c>
    </row>
    <row r="5550" spans="1:25" x14ac:dyDescent="0.25">
      <c r="A5550">
        <f>'Page 1 - General Information'!$G$12</f>
        <v>113361703</v>
      </c>
      <c r="B5550" t="str">
        <f>'Page 1 - General Information'!$G$16</f>
        <v>2532</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113361703</v>
      </c>
      <c r="B5551" t="str">
        <f>'Page 1 - General Information'!$G$16</f>
        <v>2532</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113361703</v>
      </c>
      <c r="B5552" t="str">
        <f>'Page 1 - General Information'!$G$16</f>
        <v>2532</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113361703</v>
      </c>
      <c r="B5553" t="str">
        <f>'Page 1 - General Information'!$G$16</f>
        <v>2532</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113361703</v>
      </c>
      <c r="B5554" t="str">
        <f>'Page 1 - General Information'!$G$16</f>
        <v>2532</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113361703</v>
      </c>
      <c r="B5555" t="str">
        <f>'Page 1 - General Information'!$G$16</f>
        <v>2532</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113361703</v>
      </c>
      <c r="B5556" t="str">
        <f>'Page 1 - General Information'!$G$16</f>
        <v>2532</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113361703</v>
      </c>
      <c r="B5557" t="str">
        <f>'Page 1 - General Information'!$G$16</f>
        <v>2532</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113361703</v>
      </c>
      <c r="B5558" t="str">
        <f>'Page 1 - General Information'!$G$16</f>
        <v>2532</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113361703</v>
      </c>
      <c r="B5559" t="str">
        <f>'Page 1 - General Information'!$G$16</f>
        <v>2532</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113361703</v>
      </c>
      <c r="B5560" t="str">
        <f>'Page 1 - General Information'!$G$16</f>
        <v>2532</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113361703</v>
      </c>
      <c r="B5561" t="str">
        <f>'Page 1 - General Information'!$G$16</f>
        <v>2532</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113361703</v>
      </c>
      <c r="B5562" t="str">
        <f>'Page 1 - General Information'!$G$16</f>
        <v>2532</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113361703</v>
      </c>
      <c r="B5563" t="str">
        <f>'Page 1 - General Information'!$G$16</f>
        <v>2532</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113361703</v>
      </c>
      <c r="B5564" t="str">
        <f>'Page 1 - General Information'!$G$16</f>
        <v>2532</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113361703</v>
      </c>
      <c r="B5565" t="str">
        <f>'Page 1 - General Information'!$G$16</f>
        <v>2532</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f>'Page 1 - General Information'!$G$12</f>
        <v>113361703</v>
      </c>
      <c r="B5566" t="str">
        <f>'Page 1 - General Information'!$G$16</f>
        <v>2532</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f>'Page 1 - General Information'!$G$12</f>
        <v>113361703</v>
      </c>
      <c r="B5567" t="str">
        <f>'Page 1 - General Information'!$G$16</f>
        <v>2532</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f>'Page 1 - General Information'!$G$12</f>
        <v>113361703</v>
      </c>
      <c r="B5568" t="str">
        <f>'Page 1 - General Information'!$G$16</f>
        <v>2532</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f>'Page 1 - General Information'!$G$12</f>
        <v>113361703</v>
      </c>
      <c r="B5569" t="str">
        <f>'Page 1 - General Information'!$G$16</f>
        <v>2532</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113361703</v>
      </c>
      <c r="B5570" t="str">
        <f>'Page 1 - General Information'!$G$16</f>
        <v>2532</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f>'Page 1 - General Information'!$G$12</f>
        <v>113361703</v>
      </c>
      <c r="B5571" t="str">
        <f>'Page 1 - General Information'!$G$16</f>
        <v>2532</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113361703</v>
      </c>
      <c r="B5572" t="str">
        <f>'Page 1 - General Information'!$G$16</f>
        <v>2532</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f>'Page 1 - General Information'!$G$12</f>
        <v>113361703</v>
      </c>
      <c r="B5573" t="str">
        <f>'Page 1 - General Information'!$G$16</f>
        <v>2532</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113361703</v>
      </c>
      <c r="B5574" t="str">
        <f>'Page 1 - General Information'!$G$16</f>
        <v>2532</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113361703</v>
      </c>
      <c r="B5575" t="str">
        <f>'Page 1 - General Information'!$G$16</f>
        <v>2532</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113361703</v>
      </c>
      <c r="B5576" t="str">
        <f>'Page 1 - General Information'!$G$16</f>
        <v>2532</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113361703</v>
      </c>
      <c r="B5577" t="str">
        <f>'Page 1 - General Information'!$G$16</f>
        <v>2532</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113361703</v>
      </c>
      <c r="B5578" t="str">
        <f>'Page 1 - General Information'!$G$16</f>
        <v>2532</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113361703</v>
      </c>
      <c r="B5579" t="str">
        <f>'Page 1 - General Information'!$G$16</f>
        <v>2532</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113361703</v>
      </c>
      <c r="B5580" t="str">
        <f>'Page 1 - General Information'!$G$16</f>
        <v>2532</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113361703</v>
      </c>
      <c r="B5581" t="str">
        <f>'Page 1 - General Information'!$G$16</f>
        <v>2532</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113361703</v>
      </c>
      <c r="B5582" t="str">
        <f>'Page 1 - General Information'!$G$16</f>
        <v>2532</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113361703</v>
      </c>
      <c r="B5583" t="str">
        <f>'Page 1 - General Information'!$G$16</f>
        <v>2532</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113361703</v>
      </c>
      <c r="B5584" t="str">
        <f>'Page 1 - General Information'!$G$16</f>
        <v>2532</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113361703</v>
      </c>
      <c r="B5585" t="str">
        <f>'Page 1 - General Information'!$G$16</f>
        <v>2532</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113361703</v>
      </c>
      <c r="B5586" t="str">
        <f>'Page 1 - General Information'!$G$16</f>
        <v>2532</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113361703</v>
      </c>
      <c r="B5587" t="str">
        <f>'Page 1 - General Information'!$G$16</f>
        <v>2532</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113361703</v>
      </c>
      <c r="B5588" t="str">
        <f>'Page 1 - General Information'!$G$16</f>
        <v>2532</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113361703</v>
      </c>
      <c r="B5589" t="str">
        <f>'Page 1 - General Information'!$G$16</f>
        <v>2532</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113361703</v>
      </c>
      <c r="B5590" t="str">
        <f>'Page 1 - General Information'!$G$16</f>
        <v>2532</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113361703</v>
      </c>
      <c r="B5591" t="str">
        <f>'Page 1 - General Information'!$G$16</f>
        <v>2532</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113361703</v>
      </c>
      <c r="B5592" t="str">
        <f>'Page 1 - General Information'!$G$16</f>
        <v>2532</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113361703</v>
      </c>
      <c r="B5593" t="str">
        <f>'Page 1 - General Information'!$G$16</f>
        <v>2532</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113361703</v>
      </c>
      <c r="B5594" t="str">
        <f>'Page 1 - General Information'!$G$16</f>
        <v>2532</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113361703</v>
      </c>
      <c r="B5595" t="str">
        <f>'Page 1 - General Information'!$G$16</f>
        <v>2532</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113361703</v>
      </c>
      <c r="B5596" t="str">
        <f>'Page 1 - General Information'!$G$16</f>
        <v>2532</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113361703</v>
      </c>
      <c r="B5597" t="str">
        <f>'Page 1 - General Information'!$G$16</f>
        <v>2532</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113361703</v>
      </c>
      <c r="B5598" t="str">
        <f>'Page 1 - General Information'!$G$16</f>
        <v>2532</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f>'Page 1 - General Information'!$G$12</f>
        <v>113361703</v>
      </c>
      <c r="B5599" t="str">
        <f>'Page 1 - General Information'!$G$16</f>
        <v>2532</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f>'Page 1 - General Information'!$G$12</f>
        <v>113361703</v>
      </c>
      <c r="B5600" t="str">
        <f>'Page 1 - General Information'!$G$16</f>
        <v>2532</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f>'Page 1 - General Information'!$G$12</f>
        <v>113361703</v>
      </c>
      <c r="B5601" t="str">
        <f>'Page 1 - General Information'!$G$16</f>
        <v>2532</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f>'Page 1 - General Information'!$G$12</f>
        <v>113361703</v>
      </c>
      <c r="B5602" t="str">
        <f>'Page 1 - General Information'!$G$16</f>
        <v>2532</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113361703</v>
      </c>
      <c r="B5603" t="str">
        <f>'Page 1 - General Information'!$G$16</f>
        <v>2532</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f>'Page 1 - General Information'!$G$12</f>
        <v>113361703</v>
      </c>
      <c r="B5604" t="str">
        <f>'Page 1 - General Information'!$G$16</f>
        <v>2532</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f>'Page 1 - General Information'!$G$12</f>
        <v>113361703</v>
      </c>
      <c r="B5605" t="str">
        <f>'Page 1 - General Information'!$G$16</f>
        <v>2532</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113361703</v>
      </c>
      <c r="B5606" t="str">
        <f>'Page 1 - General Information'!$G$16</f>
        <v>2532</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113361703</v>
      </c>
      <c r="B5607" t="str">
        <f>'Page 1 - General Information'!$G$16</f>
        <v>2532</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113361703</v>
      </c>
      <c r="B5608" t="str">
        <f>'Page 1 - General Information'!$G$16</f>
        <v>2532</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113361703</v>
      </c>
      <c r="B5609" t="str">
        <f>'Page 1 - General Information'!$G$16</f>
        <v>2532</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f>'Page 1 - General Information'!$G$12</f>
        <v>113361703</v>
      </c>
      <c r="B5610" t="str">
        <f>'Page 1 - General Information'!$G$16</f>
        <v>2532</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f>'Page 1 - General Information'!$G$12</f>
        <v>113361703</v>
      </c>
      <c r="B5611" t="str">
        <f>'Page 1 - General Information'!$G$16</f>
        <v>2532</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f>'Page 1 - General Information'!$G$12</f>
        <v>113361703</v>
      </c>
      <c r="B5612" t="str">
        <f>'Page 1 - General Information'!$G$16</f>
        <v>2532</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f>'Page 1 - General Information'!$G$12</f>
        <v>113361703</v>
      </c>
      <c r="B5613" t="str">
        <f>'Page 1 - General Information'!$G$16</f>
        <v>2532</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113361703</v>
      </c>
      <c r="B5614" t="str">
        <f>'Page 1 - General Information'!$G$16</f>
        <v>2532</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f>'Page 1 - General Information'!$G$12</f>
        <v>113361703</v>
      </c>
      <c r="B5615" t="str">
        <f>'Page 1 - General Information'!$G$16</f>
        <v>2532</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f>'Page 1 - General Information'!$G$12</f>
        <v>113361703</v>
      </c>
      <c r="B5616" t="str">
        <f>'Page 1 - General Information'!$G$16</f>
        <v>2532</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113361703</v>
      </c>
      <c r="B5617" t="str">
        <f>'Page 1 - General Information'!$G$16</f>
        <v>2532</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113361703</v>
      </c>
      <c r="B5618" t="str">
        <f>'Page 1 - General Information'!$G$16</f>
        <v>2532</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113361703</v>
      </c>
      <c r="B5619" t="str">
        <f>'Page 1 - General Information'!$G$16</f>
        <v>2532</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113361703</v>
      </c>
      <c r="B5620" t="str">
        <f>'Page 1 - General Information'!$G$16</f>
        <v>2532</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113361703</v>
      </c>
      <c r="B5621" t="str">
        <f>'Page 1 - General Information'!$G$16</f>
        <v>2532</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113361703</v>
      </c>
      <c r="B5622" t="str">
        <f>'Page 1 - General Information'!$G$16</f>
        <v>2532</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113361703</v>
      </c>
      <c r="B5623" t="str">
        <f>'Page 1 - General Information'!$G$16</f>
        <v>2532</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113361703</v>
      </c>
      <c r="B5624" t="str">
        <f>'Page 1 - General Information'!$G$16</f>
        <v>2532</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113361703</v>
      </c>
      <c r="B5625" t="str">
        <f>'Page 1 - General Information'!$G$16</f>
        <v>2532</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113361703</v>
      </c>
      <c r="B5626" t="str">
        <f>'Page 1 - General Information'!$G$16</f>
        <v>2532</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113361703</v>
      </c>
      <c r="B5627" t="str">
        <f>'Page 1 - General Information'!$G$16</f>
        <v>2532</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113361703</v>
      </c>
      <c r="B5628" t="str">
        <f>'Page 1 - General Information'!$G$16</f>
        <v>2532</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113361703</v>
      </c>
      <c r="B5629" t="str">
        <f>'Page 1 - General Information'!$G$16</f>
        <v>2532</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113361703</v>
      </c>
      <c r="B5630" t="str">
        <f>'Page 1 - General Information'!$G$16</f>
        <v>2532</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113361703</v>
      </c>
      <c r="B5631" t="str">
        <f>'Page 1 - General Information'!$G$16</f>
        <v>2532</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113361703</v>
      </c>
      <c r="B5632" t="str">
        <f>'Page 1 - General Information'!$G$16</f>
        <v>2532</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113361703</v>
      </c>
      <c r="B5633" t="str">
        <f>'Page 1 - General Information'!$G$16</f>
        <v>2532</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113361703</v>
      </c>
      <c r="B5634" t="str">
        <f>'Page 1 - General Information'!$G$16</f>
        <v>2532</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113361703</v>
      </c>
      <c r="B5635" t="str">
        <f>'Page 1 - General Information'!$G$16</f>
        <v>2532</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113361703</v>
      </c>
      <c r="B5636" t="str">
        <f>'Page 1 - General Information'!$G$16</f>
        <v>2532</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113361703</v>
      </c>
      <c r="B5637" t="str">
        <f>'Page 1 - General Information'!$G$16</f>
        <v>2532</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113361703</v>
      </c>
      <c r="B5638" t="str">
        <f>'Page 1 - General Information'!$G$16</f>
        <v>2532</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113361703</v>
      </c>
      <c r="B5639" t="str">
        <f>'Page 1 - General Information'!$G$16</f>
        <v>2532</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113361703</v>
      </c>
      <c r="B5640" t="str">
        <f>'Page 1 - General Information'!$G$16</f>
        <v>2532</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113361703</v>
      </c>
      <c r="B5641" t="str">
        <f>'Page 1 - General Information'!$G$16</f>
        <v>2532</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113361703</v>
      </c>
      <c r="B5642" t="str">
        <f>'Page 1 - General Information'!$G$16</f>
        <v>2532</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113361703</v>
      </c>
      <c r="B5643" t="str">
        <f>'Page 1 - General Information'!$G$16</f>
        <v>2532</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113361703</v>
      </c>
      <c r="B5644" t="str">
        <f>'Page 1 - General Information'!$G$16</f>
        <v>2532</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113361703</v>
      </c>
      <c r="B5645" t="str">
        <f>'Page 1 - General Information'!$G$16</f>
        <v>2532</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113361703</v>
      </c>
      <c r="B5646" t="str">
        <f>'Page 1 - General Information'!$G$16</f>
        <v>2532</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113361703</v>
      </c>
      <c r="B5647" t="str">
        <f>'Page 1 - General Information'!$G$16</f>
        <v>2532</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113361703</v>
      </c>
      <c r="B5648" t="str">
        <f>'Page 1 - General Information'!$G$16</f>
        <v>2532</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113361703</v>
      </c>
      <c r="B5649" t="str">
        <f>'Page 1 - General Information'!$G$16</f>
        <v>2532</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113361703</v>
      </c>
      <c r="B5650" t="str">
        <f>'Page 1 - General Information'!$G$16</f>
        <v>2532</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113361703</v>
      </c>
      <c r="B5651" t="str">
        <f>'Page 1 - General Information'!$G$16</f>
        <v>2532</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113361703</v>
      </c>
      <c r="B5652" t="str">
        <f>'Page 1 - General Information'!$G$16</f>
        <v>2532</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113361703</v>
      </c>
      <c r="B5653" t="str">
        <f>'Page 1 - General Information'!$G$16</f>
        <v>2532</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113361703</v>
      </c>
      <c r="B5654" t="str">
        <f>'Page 1 - General Information'!$G$16</f>
        <v>2532</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113361703</v>
      </c>
      <c r="B5655" t="str">
        <f>'Page 1 - General Information'!$G$16</f>
        <v>2532</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113361703</v>
      </c>
      <c r="B5656" t="str">
        <f>'Page 1 - General Information'!$G$16</f>
        <v>2532</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113361703</v>
      </c>
      <c r="B5657" t="str">
        <f>'Page 1 - General Information'!$G$16</f>
        <v>2532</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113361703</v>
      </c>
      <c r="B5658" t="str">
        <f>'Page 1 - General Information'!$G$16</f>
        <v>2532</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113361703</v>
      </c>
      <c r="B5659" t="str">
        <f>'Page 1 - General Information'!$G$16</f>
        <v>2532</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113361703</v>
      </c>
      <c r="B5660" t="str">
        <f>'Page 1 - General Information'!$G$16</f>
        <v>2532</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113361703</v>
      </c>
      <c r="B5661" t="str">
        <f>'Page 1 - General Information'!$G$16</f>
        <v>2532</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113361703</v>
      </c>
      <c r="B5662" t="str">
        <f>'Page 1 - General Information'!$G$16</f>
        <v>2532</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113361703</v>
      </c>
      <c r="B5663" t="str">
        <f>'Page 1 - General Information'!$G$16</f>
        <v>2532</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113361703</v>
      </c>
      <c r="B5664" t="str">
        <f>'Page 1 - General Information'!$G$16</f>
        <v>2532</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113361703</v>
      </c>
      <c r="B5665" t="str">
        <f>'Page 1 - General Information'!$G$16</f>
        <v>2532</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113361703</v>
      </c>
      <c r="B5666" t="str">
        <f>'Page 1 - General Information'!$G$16</f>
        <v>2532</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113361703</v>
      </c>
      <c r="B5667" t="str">
        <f>'Page 1 - General Information'!$G$16</f>
        <v>2532</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113361703</v>
      </c>
      <c r="B5668" t="str">
        <f>'Page 1 - General Information'!$G$16</f>
        <v>2532</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113361703</v>
      </c>
      <c r="B5669" t="str">
        <f>'Page 1 - General Information'!$G$16</f>
        <v>2532</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113361703</v>
      </c>
      <c r="B5670" t="str">
        <f>'Page 1 - General Information'!$G$16</f>
        <v>2532</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113361703</v>
      </c>
      <c r="B5671" t="str">
        <f>'Page 1 - General Information'!$G$16</f>
        <v>2532</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113361703</v>
      </c>
      <c r="B5672" t="str">
        <f>'Page 1 - General Information'!$G$16</f>
        <v>2532</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113361703</v>
      </c>
      <c r="B5673" t="str">
        <f>'Page 1 - General Information'!$G$16</f>
        <v>2532</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113361703</v>
      </c>
      <c r="B5674" t="str">
        <f>'Page 1 - General Information'!$G$16</f>
        <v>2532</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113361703</v>
      </c>
      <c r="B5675" t="str">
        <f>'Page 1 - General Information'!$G$16</f>
        <v>2532</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113361703</v>
      </c>
      <c r="B5676" t="str">
        <f>'Page 1 - General Information'!$G$16</f>
        <v>2532</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113361703</v>
      </c>
      <c r="B5677" t="str">
        <f>'Page 1 - General Information'!$G$16</f>
        <v>2532</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113361703</v>
      </c>
      <c r="B5678" t="str">
        <f>'Page 1 - General Information'!$G$16</f>
        <v>2532</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113361703</v>
      </c>
      <c r="B5679" t="str">
        <f>'Page 1 - General Information'!$G$16</f>
        <v>2532</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113361703</v>
      </c>
      <c r="B5680" t="str">
        <f>'Page 1 - General Information'!$G$16</f>
        <v>2532</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113361703</v>
      </c>
      <c r="B5681" t="str">
        <f>'Page 1 - General Information'!$G$16</f>
        <v>2532</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113361703</v>
      </c>
      <c r="B5682" t="str">
        <f>'Page 1 - General Information'!$G$16</f>
        <v>2532</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113361703</v>
      </c>
      <c r="B5683" t="str">
        <f>'Page 1 - General Information'!$G$16</f>
        <v>2532</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113361703</v>
      </c>
      <c r="B5684" t="str">
        <f>'Page 1 - General Information'!$G$16</f>
        <v>2532</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113361703</v>
      </c>
      <c r="B5685" t="str">
        <f>'Page 1 - General Information'!$G$16</f>
        <v>2532</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113361703</v>
      </c>
      <c r="B5686" t="str">
        <f>'Page 1 - General Information'!$G$16</f>
        <v>2532</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113361703</v>
      </c>
      <c r="B5687" t="str">
        <f>'Page 1 - General Information'!$G$16</f>
        <v>2532</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113361703</v>
      </c>
      <c r="B5688" t="str">
        <f>'Page 1 - General Information'!$G$16</f>
        <v>2532</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113361703</v>
      </c>
      <c r="B5689" t="str">
        <f>'Page 1 - General Information'!$G$16</f>
        <v>2532</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113361703</v>
      </c>
      <c r="B5690" t="str">
        <f>'Page 1 - General Information'!$G$16</f>
        <v>2532</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113361703</v>
      </c>
      <c r="B5691" t="str">
        <f>'Page 1 - General Information'!$G$16</f>
        <v>2532</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113361703</v>
      </c>
      <c r="B5692" t="str">
        <f>'Page 1 - General Information'!$G$16</f>
        <v>2532</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113361703</v>
      </c>
      <c r="B5693" t="str">
        <f>'Page 1 - General Information'!$G$16</f>
        <v>2532</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113361703</v>
      </c>
      <c r="B5694" t="str">
        <f>'Page 1 - General Information'!$G$16</f>
        <v>2532</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113361703</v>
      </c>
      <c r="B5695" t="str">
        <f>'Page 1 - General Information'!$G$16</f>
        <v>2532</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113361703</v>
      </c>
      <c r="B5696" t="str">
        <f>'Page 1 - General Information'!$G$16</f>
        <v>2532</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113361703</v>
      </c>
      <c r="B5697" t="str">
        <f>'Page 1 - General Information'!$G$16</f>
        <v>2532</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113361703</v>
      </c>
      <c r="B5698" t="str">
        <f>'Page 1 - General Information'!$G$16</f>
        <v>2532</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113361703</v>
      </c>
      <c r="B5699" t="str">
        <f>'Page 1 - General Information'!$G$16</f>
        <v>2532</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113361703</v>
      </c>
      <c r="B5700" t="str">
        <f>'Page 1 - General Information'!$G$16</f>
        <v>2532</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113361703</v>
      </c>
      <c r="B5701" t="str">
        <f>'Page 1 - General Information'!$G$16</f>
        <v>2532</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113361703</v>
      </c>
      <c r="B5702" t="str">
        <f>'Page 1 - General Information'!$G$16</f>
        <v>2532</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113361703</v>
      </c>
      <c r="B5703" t="str">
        <f>'Page 1 - General Information'!$G$16</f>
        <v>2532</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113361703</v>
      </c>
      <c r="B5704" t="str">
        <f>'Page 1 - General Information'!$G$16</f>
        <v>2532</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113361703</v>
      </c>
      <c r="B5705" t="str">
        <f>'Page 1 - General Information'!$G$16</f>
        <v>2532</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113361703</v>
      </c>
      <c r="B5706" t="str">
        <f>'Page 1 - General Information'!$G$16</f>
        <v>2532</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113361703</v>
      </c>
      <c r="B5707" t="str">
        <f>'Page 1 - General Information'!$G$16</f>
        <v>2532</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113361703</v>
      </c>
      <c r="B5708" t="str">
        <f>'Page 1 - General Information'!$G$16</f>
        <v>2532</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113361703</v>
      </c>
      <c r="B5709" t="str">
        <f>'Page 1 - General Information'!$G$16</f>
        <v>2532</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113361703</v>
      </c>
      <c r="B5710" t="str">
        <f>'Page 1 - General Information'!$G$16</f>
        <v>2532</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113361703</v>
      </c>
      <c r="B5711" t="str">
        <f>'Page 1 - General Information'!$G$16</f>
        <v>2532</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113361703</v>
      </c>
      <c r="B5712" t="str">
        <f>'Page 1 - General Information'!$G$16</f>
        <v>2532</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113361703</v>
      </c>
      <c r="B5713" t="str">
        <f>'Page 1 - General Information'!$G$16</f>
        <v>2532</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113361703</v>
      </c>
      <c r="B5714" t="str">
        <f>'Page 1 - General Information'!$G$16</f>
        <v>2532</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113361703</v>
      </c>
      <c r="B5715" t="str">
        <f>'Page 1 - General Information'!$G$16</f>
        <v>2532</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113361703</v>
      </c>
      <c r="B5716" t="str">
        <f>'Page 1 - General Information'!$G$16</f>
        <v>2532</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113361703</v>
      </c>
      <c r="B5717" t="str">
        <f>'Page 1 - General Information'!$G$16</f>
        <v>2532</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113361703</v>
      </c>
      <c r="B5718" t="str">
        <f>'Page 1 - General Information'!$G$16</f>
        <v>2532</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113361703</v>
      </c>
      <c r="B5719" t="str">
        <f>'Page 1 - General Information'!$G$16</f>
        <v>2532</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f>'Page 1 - General Information'!$G$12</f>
        <v>113361703</v>
      </c>
      <c r="B5720" t="str">
        <f>'Page 1 - General Information'!$G$16</f>
        <v>2532</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f>'Page 1 - General Information'!$G$12</f>
        <v>113361703</v>
      </c>
      <c r="B5721" t="str">
        <f>'Page 1 - General Information'!$G$16</f>
        <v>2532</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f>'Page 1 - General Information'!$G$12</f>
        <v>113361703</v>
      </c>
      <c r="B5722" t="str">
        <f>'Page 1 - General Information'!$G$16</f>
        <v>2532</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f>'Page 1 - General Information'!$G$12</f>
        <v>113361703</v>
      </c>
      <c r="B5723" t="str">
        <f>'Page 1 - General Information'!$G$16</f>
        <v>2532</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113361703</v>
      </c>
      <c r="B5724" t="str">
        <f>'Page 1 - General Information'!$G$16</f>
        <v>2532</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f>'Page 1 - General Information'!$G$12</f>
        <v>113361703</v>
      </c>
      <c r="B5725" t="str">
        <f>'Page 1 - General Information'!$G$16</f>
        <v>2532</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113361703</v>
      </c>
      <c r="B5726" t="str">
        <f>'Page 1 - General Information'!$G$16</f>
        <v>2532</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113361703</v>
      </c>
      <c r="B5727" t="str">
        <f>'Page 1 - General Information'!$G$16</f>
        <v>2532</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f>'Page 1 - General Information'!$G$12</f>
        <v>113361703</v>
      </c>
      <c r="B5728" t="str">
        <f>'Page 1 - General Information'!$G$16</f>
        <v>2532</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113361703</v>
      </c>
      <c r="B5729" t="str">
        <f>'Page 1 - General Information'!$G$16</f>
        <v>2532</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113361703</v>
      </c>
      <c r="B5730" t="str">
        <f>'Page 1 - General Information'!$G$16</f>
        <v>2532</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f>'Page 1 - General Information'!$G$12</f>
        <v>113361703</v>
      </c>
      <c r="B5731" t="str">
        <f>'Page 1 - General Information'!$G$16</f>
        <v>2532</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f>'Page 1 - General Information'!$G$12</f>
        <v>113361703</v>
      </c>
      <c r="B5732" t="str">
        <f>'Page 1 - General Information'!$G$16</f>
        <v>2532</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f>'Page 1 - General Information'!$G$12</f>
        <v>113361703</v>
      </c>
      <c r="B5733" t="str">
        <f>'Page 1 - General Information'!$G$16</f>
        <v>2532</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f>'Page 1 - General Information'!$G$12</f>
        <v>113361703</v>
      </c>
      <c r="B5734" t="str">
        <f>'Page 1 - General Information'!$G$16</f>
        <v>2532</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113361703</v>
      </c>
      <c r="B5735" t="str">
        <f>'Page 1 - General Information'!$G$16</f>
        <v>2532</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f>'Page 1 - General Information'!$G$12</f>
        <v>113361703</v>
      </c>
      <c r="B5736" t="str">
        <f>'Page 1 - General Information'!$G$16</f>
        <v>2532</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f>'Page 1 - General Information'!$G$12</f>
        <v>113361703</v>
      </c>
      <c r="B5737" t="str">
        <f>'Page 1 - General Information'!$G$16</f>
        <v>2532</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113361703</v>
      </c>
      <c r="B5738" t="str">
        <f>'Page 1 - General Information'!$G$16</f>
        <v>2532</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113361703</v>
      </c>
      <c r="B5739" t="str">
        <f>'Page 1 - General Information'!$G$16</f>
        <v>2532</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113361703</v>
      </c>
      <c r="B5740" t="str">
        <f>'Page 1 - General Information'!$G$16</f>
        <v>2532</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113361703</v>
      </c>
      <c r="B5741" t="str">
        <f>'Page 1 - General Information'!$G$16</f>
        <v>2532</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113361703</v>
      </c>
      <c r="B5742" t="str">
        <f>'Page 1 - General Information'!$G$16</f>
        <v>2532</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113361703</v>
      </c>
      <c r="B5743" t="str">
        <f>'Page 1 - General Information'!$G$16</f>
        <v>2532</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113361703</v>
      </c>
      <c r="B5744" t="str">
        <f>'Page 1 - General Information'!$G$16</f>
        <v>2532</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113361703</v>
      </c>
      <c r="B5745" t="str">
        <f>'Page 1 - General Information'!$G$16</f>
        <v>2532</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113361703</v>
      </c>
      <c r="B5746" t="str">
        <f>'Page 1 - General Information'!$G$16</f>
        <v>2532</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113361703</v>
      </c>
      <c r="B5747" t="str">
        <f>'Page 1 - General Information'!$G$16</f>
        <v>2532</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113361703</v>
      </c>
      <c r="B5748" t="str">
        <f>'Page 1 - General Information'!$G$16</f>
        <v>2532</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113361703</v>
      </c>
      <c r="B5749" t="str">
        <f>'Page 1 - General Information'!$G$16</f>
        <v>2532</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113361703</v>
      </c>
      <c r="B5750" t="str">
        <f>'Page 1 - General Information'!$G$16</f>
        <v>2532</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113361703</v>
      </c>
      <c r="B5751" t="str">
        <f>'Page 1 - General Information'!$G$16</f>
        <v>2532</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113361703</v>
      </c>
      <c r="B5752" t="str">
        <f>'Page 1 - General Information'!$G$16</f>
        <v>2532</v>
      </c>
      <c r="C5752" s="395" t="s">
        <v>19068</v>
      </c>
      <c r="D5752"/>
      <c r="E5752"/>
      <c r="F5752"/>
      <c r="G5752"/>
      <c r="H5752"/>
      <c r="I5752"/>
      <c r="J5752"/>
      <c r="K5752"/>
      <c r="L5752"/>
      <c r="M5752"/>
      <c r="N5752" t="s">
        <v>8278</v>
      </c>
      <c r="O5752"/>
      <c r="P5752" s="401">
        <f>INDEX('Page 3 - Financial Information'!$K$16:$X$186,Y5752,X5752)</f>
        <v>0</v>
      </c>
      <c r="Q5752"/>
      <c r="R5752"/>
      <c r="S5752" t="s">
        <v>9687</v>
      </c>
      <c r="T5752"/>
      <c r="U5752"/>
      <c r="V5752"/>
      <c r="W5752"/>
      <c r="X5752" s="397">
        <v>1</v>
      </c>
      <c r="Y5752" s="397">
        <v>132</v>
      </c>
    </row>
    <row r="5753" spans="1:25" x14ac:dyDescent="0.25">
      <c r="A5753">
        <f>'Page 1 - General Information'!$G$12</f>
        <v>113361703</v>
      </c>
      <c r="B5753" t="str">
        <f>'Page 1 - General Information'!$G$16</f>
        <v>2532</v>
      </c>
      <c r="C5753" s="395" t="s">
        <v>19068</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25">
      <c r="A5754">
        <f>'Page 1 - General Information'!$G$12</f>
        <v>113361703</v>
      </c>
      <c r="B5754" t="str">
        <f>'Page 1 - General Information'!$G$16</f>
        <v>2532</v>
      </c>
      <c r="C5754" s="395" t="s">
        <v>19068</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25">
      <c r="A5755">
        <f>'Page 1 - General Information'!$G$12</f>
        <v>113361703</v>
      </c>
      <c r="B5755" t="str">
        <f>'Page 1 - General Information'!$G$16</f>
        <v>2532</v>
      </c>
      <c r="C5755" s="395" t="s">
        <v>19068</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25">
      <c r="A5756">
        <f>'Page 1 - General Information'!$G$12</f>
        <v>113361703</v>
      </c>
      <c r="B5756" t="str">
        <f>'Page 1 - General Information'!$G$16</f>
        <v>2532</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113361703</v>
      </c>
      <c r="B5757" t="str">
        <f>'Page 1 - General Information'!$G$16</f>
        <v>2532</v>
      </c>
      <c r="C5757" s="395" t="s">
        <v>19068</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25">
      <c r="A5758">
        <f>'Page 1 - General Information'!$G$12</f>
        <v>113361703</v>
      </c>
      <c r="B5758" t="str">
        <f>'Page 1 - General Information'!$G$16</f>
        <v>2532</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f>'Page 1 - General Information'!$G$12</f>
        <v>113361703</v>
      </c>
      <c r="B5759" t="str">
        <f>'Page 1 - General Information'!$G$16</f>
        <v>2532</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25">
      <c r="A5760">
        <f>'Page 1 - General Information'!$G$12</f>
        <v>113361703</v>
      </c>
      <c r="B5760" t="str">
        <f>'Page 1 - General Information'!$G$16</f>
        <v>2532</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113361703</v>
      </c>
      <c r="B5761" t="str">
        <f>'Page 1 - General Information'!$G$16</f>
        <v>2532</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113361703</v>
      </c>
      <c r="B5762" t="str">
        <f>'Page 1 - General Information'!$G$16</f>
        <v>2532</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113361703</v>
      </c>
      <c r="B5763" t="str">
        <f>'Page 1 - General Information'!$G$16</f>
        <v>2532</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113361703</v>
      </c>
      <c r="B5764" t="str">
        <f>'Page 1 - General Information'!$G$16</f>
        <v>2532</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113361703</v>
      </c>
      <c r="B5765" t="str">
        <f>'Page 1 - General Information'!$G$16</f>
        <v>2532</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113361703</v>
      </c>
      <c r="B5766" t="str">
        <f>'Page 1 - General Information'!$G$16</f>
        <v>2532</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113361703</v>
      </c>
      <c r="B5767" t="str">
        <f>'Page 1 - General Information'!$G$16</f>
        <v>2532</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113361703</v>
      </c>
      <c r="B5768" t="str">
        <f>'Page 1 - General Information'!$G$16</f>
        <v>2532</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113361703</v>
      </c>
      <c r="B5769" t="str">
        <f>'Page 1 - General Information'!$G$16</f>
        <v>2532</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113361703</v>
      </c>
      <c r="B5770" t="str">
        <f>'Page 1 - General Information'!$G$16</f>
        <v>2532</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113361703</v>
      </c>
      <c r="B5771" t="str">
        <f>'Page 1 - General Information'!$G$16</f>
        <v>2532</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113361703</v>
      </c>
      <c r="B5772" t="str">
        <f>'Page 1 - General Information'!$G$16</f>
        <v>2532</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113361703</v>
      </c>
      <c r="B5773" t="str">
        <f>'Page 1 - General Information'!$G$16</f>
        <v>2532</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113361703</v>
      </c>
      <c r="B5774" t="str">
        <f>'Page 1 - General Information'!$G$16</f>
        <v>2532</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f>'Page 1 - General Information'!$G$12</f>
        <v>113361703</v>
      </c>
      <c r="B5775" t="str">
        <f>'Page 1 - General Information'!$G$16</f>
        <v>2532</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f>'Page 1 - General Information'!$G$12</f>
        <v>113361703</v>
      </c>
      <c r="B5776" t="str">
        <f>'Page 1 - General Information'!$G$16</f>
        <v>2532</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113361703</v>
      </c>
      <c r="B5777" t="str">
        <f>'Page 1 - General Information'!$G$16</f>
        <v>2532</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f>'Page 1 - General Information'!$G$12</f>
        <v>113361703</v>
      </c>
      <c r="B5778" t="str">
        <f>'Page 1 - General Information'!$G$16</f>
        <v>2532</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113361703</v>
      </c>
      <c r="B5779" t="str">
        <f>'Page 1 - General Information'!$G$16</f>
        <v>2532</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113361703</v>
      </c>
      <c r="B5780" t="str">
        <f>'Page 1 - General Information'!$G$16</f>
        <v>2532</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f>'Page 1 - General Information'!$G$12</f>
        <v>113361703</v>
      </c>
      <c r="B5781" t="str">
        <f>'Page 1 - General Information'!$G$16</f>
        <v>2532</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113361703</v>
      </c>
      <c r="B5782" t="str">
        <f>'Page 1 - General Information'!$G$16</f>
        <v>2532</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113361703</v>
      </c>
      <c r="B5783" t="str">
        <f>'Page 1 - General Information'!$G$16</f>
        <v>2532</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113361703</v>
      </c>
      <c r="B5784" t="str">
        <f>'Page 1 - General Information'!$G$16</f>
        <v>2532</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113361703</v>
      </c>
      <c r="B5785" t="str">
        <f>'Page 1 - General Information'!$G$16</f>
        <v>2532</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25">
      <c r="A5786">
        <f>'Page 1 - General Information'!$G$12</f>
        <v>113361703</v>
      </c>
      <c r="B5786" t="str">
        <f>'Page 1 - General Information'!$G$16</f>
        <v>2532</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f>'Page 1 - General Information'!$G$12</f>
        <v>113361703</v>
      </c>
      <c r="B5787" t="str">
        <f>'Page 1 - General Information'!$G$16</f>
        <v>2532</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f>'Page 1 - General Information'!$G$12</f>
        <v>113361703</v>
      </c>
      <c r="B5788" t="str">
        <f>'Page 1 - General Information'!$G$16</f>
        <v>2532</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f>'Page 1 - General Information'!$G$12</f>
        <v>113361703</v>
      </c>
      <c r="B5789" t="str">
        <f>'Page 1 - General Information'!$G$16</f>
        <v>2532</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113361703</v>
      </c>
      <c r="B5790" t="str">
        <f>'Page 1 - General Information'!$G$16</f>
        <v>2532</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25">
      <c r="A5791">
        <f>'Page 1 - General Information'!$G$12</f>
        <v>113361703</v>
      </c>
      <c r="B5791" t="str">
        <f>'Page 1 - General Information'!$G$16</f>
        <v>2532</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25">
      <c r="A5792">
        <f>'Page 1 - General Information'!$G$12</f>
        <v>113361703</v>
      </c>
      <c r="B5792" t="str">
        <f>'Page 1 - General Information'!$G$16</f>
        <v>2532</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113361703</v>
      </c>
      <c r="B5793" t="str">
        <f>'Page 1 - General Information'!$G$16</f>
        <v>2532</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113361703</v>
      </c>
      <c r="B5794" t="str">
        <f>'Page 1 - General Information'!$G$16</f>
        <v>2532</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113361703</v>
      </c>
      <c r="B5795" t="str">
        <f>'Page 1 - General Information'!$G$16</f>
        <v>2532</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113361703</v>
      </c>
      <c r="B5796" t="str">
        <f>'Page 1 - General Information'!$G$16</f>
        <v>2532</v>
      </c>
      <c r="C5796" s="395" t="s">
        <v>19068</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25">
      <c r="A5797">
        <f>'Page 1 - General Information'!$G$12</f>
        <v>113361703</v>
      </c>
      <c r="B5797" t="str">
        <f>'Page 1 - General Information'!$G$16</f>
        <v>2532</v>
      </c>
      <c r="C5797" s="395" t="s">
        <v>19068</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25">
      <c r="A5798">
        <f>'Page 1 - General Information'!$G$12</f>
        <v>113361703</v>
      </c>
      <c r="B5798" t="str">
        <f>'Page 1 - General Information'!$G$16</f>
        <v>2532</v>
      </c>
      <c r="C5798" s="395" t="s">
        <v>19068</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25">
      <c r="A5799">
        <f>'Page 1 - General Information'!$G$12</f>
        <v>113361703</v>
      </c>
      <c r="B5799" t="str">
        <f>'Page 1 - General Information'!$G$16</f>
        <v>2532</v>
      </c>
      <c r="C5799" s="395" t="s">
        <v>19068</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25">
      <c r="A5800">
        <f>'Page 1 - General Information'!$G$12</f>
        <v>113361703</v>
      </c>
      <c r="B5800" t="str">
        <f>'Page 1 - General Information'!$G$16</f>
        <v>2532</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113361703</v>
      </c>
      <c r="B5801" t="str">
        <f>'Page 1 - General Information'!$G$16</f>
        <v>2532</v>
      </c>
      <c r="C5801" s="395" t="s">
        <v>19068</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25">
      <c r="A5802">
        <f>'Page 1 - General Information'!$G$12</f>
        <v>113361703</v>
      </c>
      <c r="B5802" t="str">
        <f>'Page 1 - General Information'!$G$16</f>
        <v>2532</v>
      </c>
      <c r="C5802" s="395" t="s">
        <v>19068</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25">
      <c r="A5803">
        <f>'Page 1 - General Information'!$G$12</f>
        <v>113361703</v>
      </c>
      <c r="B5803" t="str">
        <f>'Page 1 - General Information'!$G$16</f>
        <v>2532</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113361703</v>
      </c>
      <c r="B5804" t="str">
        <f>'Page 1 - General Information'!$G$16</f>
        <v>2532</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113361703</v>
      </c>
      <c r="B5805" t="str">
        <f>'Page 1 - General Information'!$G$16</f>
        <v>2532</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113361703</v>
      </c>
      <c r="B5806" t="str">
        <f>'Page 1 - General Information'!$G$16</f>
        <v>2532</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113361703</v>
      </c>
      <c r="B5807" t="str">
        <f>'Page 1 - General Information'!$G$16</f>
        <v>2532</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113361703</v>
      </c>
      <c r="B5808" t="str">
        <f>'Page 1 - General Information'!$G$16</f>
        <v>2532</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113361703</v>
      </c>
      <c r="B5809" t="str">
        <f>'Page 1 - General Information'!$G$16</f>
        <v>2532</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113361703</v>
      </c>
      <c r="B5810" t="str">
        <f>'Page 1 - General Information'!$G$16</f>
        <v>2532</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113361703</v>
      </c>
      <c r="B5811" t="str">
        <f>'Page 1 - General Information'!$G$16</f>
        <v>2532</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113361703</v>
      </c>
      <c r="B5812" t="str">
        <f>'Page 1 - General Information'!$G$16</f>
        <v>2532</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113361703</v>
      </c>
      <c r="B5813" t="str">
        <f>'Page 1 - General Information'!$G$16</f>
        <v>2532</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113361703</v>
      </c>
      <c r="B5814" t="str">
        <f>'Page 1 - General Information'!$G$16</f>
        <v>2532</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113361703</v>
      </c>
      <c r="B5815" t="str">
        <f>'Page 1 - General Information'!$G$16</f>
        <v>2532</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113361703</v>
      </c>
      <c r="B5816" t="str">
        <f>'Page 1 - General Information'!$G$16</f>
        <v>2532</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113361703</v>
      </c>
      <c r="B5817" t="str">
        <f>'Page 1 - General Information'!$G$16</f>
        <v>2532</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113361703</v>
      </c>
      <c r="B5818" t="str">
        <f>'Page 1 - General Information'!$G$16</f>
        <v>2532</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113361703</v>
      </c>
      <c r="B5819" t="str">
        <f>'Page 1 - General Information'!$G$16</f>
        <v>2532</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113361703</v>
      </c>
      <c r="B5820" t="str">
        <f>'Page 1 - General Information'!$G$16</f>
        <v>2532</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113361703</v>
      </c>
      <c r="B5821" t="str">
        <f>'Page 1 - General Information'!$G$16</f>
        <v>2532</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113361703</v>
      </c>
      <c r="B5822" t="str">
        <f>'Page 1 - General Information'!$G$16</f>
        <v>2532</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113361703</v>
      </c>
      <c r="B5823" t="str">
        <f>'Page 1 - General Information'!$G$16</f>
        <v>2532</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113361703</v>
      </c>
      <c r="B5824" t="str">
        <f>'Page 1 - General Information'!$G$16</f>
        <v>2532</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113361703</v>
      </c>
      <c r="B5825" t="str">
        <f>'Page 1 - General Information'!$G$16</f>
        <v>2532</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113361703</v>
      </c>
      <c r="B5826" t="str">
        <f>'Page 1 - General Information'!$G$16</f>
        <v>2532</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113361703</v>
      </c>
      <c r="B5827" t="str">
        <f>'Page 1 - General Information'!$G$16</f>
        <v>2532</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113361703</v>
      </c>
      <c r="B5828" t="str">
        <f>'Page 1 - General Information'!$G$16</f>
        <v>2532</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113361703</v>
      </c>
      <c r="B5829" t="str">
        <f>'Page 1 - General Information'!$G$16</f>
        <v>2532</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113361703</v>
      </c>
      <c r="B5830" t="str">
        <f>'Page 1 - General Information'!$G$16</f>
        <v>2532</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113361703</v>
      </c>
      <c r="B5831" t="str">
        <f>'Page 1 - General Information'!$G$16</f>
        <v>2532</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113361703</v>
      </c>
      <c r="B5832" t="str">
        <f>'Page 1 - General Information'!$G$16</f>
        <v>2532</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113361703</v>
      </c>
      <c r="B5833" t="str">
        <f>'Page 1 - General Information'!$G$16</f>
        <v>2532</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113361703</v>
      </c>
      <c r="B5834" t="str">
        <f>'Page 1 - General Information'!$G$16</f>
        <v>2532</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113361703</v>
      </c>
      <c r="B5835" t="str">
        <f>'Page 1 - General Information'!$G$16</f>
        <v>2532</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113361703</v>
      </c>
      <c r="B5836" t="str">
        <f>'Page 1 - General Information'!$G$16</f>
        <v>2532</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113361703</v>
      </c>
      <c r="B5837" t="str">
        <f>'Page 1 - General Information'!$G$16</f>
        <v>2532</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113361703</v>
      </c>
      <c r="B5838" t="str">
        <f>'Page 1 - General Information'!$G$16</f>
        <v>2532</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113361703</v>
      </c>
      <c r="B5839" t="str">
        <f>'Page 1 - General Information'!$G$16</f>
        <v>2532</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113361703</v>
      </c>
      <c r="B5840" t="str">
        <f>'Page 1 - General Information'!$G$16</f>
        <v>2532</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113361703</v>
      </c>
      <c r="B5841" t="str">
        <f>'Page 1 - General Information'!$G$16</f>
        <v>2532</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113361703</v>
      </c>
      <c r="B5842" t="str">
        <f>'Page 1 - General Information'!$G$16</f>
        <v>2532</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113361703</v>
      </c>
      <c r="B5843" t="str">
        <f>'Page 1 - General Information'!$G$16</f>
        <v>2532</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113361703</v>
      </c>
      <c r="B5844" t="str">
        <f>'Page 1 - General Information'!$G$16</f>
        <v>2532</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113361703</v>
      </c>
      <c r="B5845" t="str">
        <f>'Page 1 - General Information'!$G$16</f>
        <v>2532</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113361703</v>
      </c>
      <c r="B5846" t="str">
        <f>'Page 1 - General Information'!$G$16</f>
        <v>2532</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113361703</v>
      </c>
      <c r="B5847" t="str">
        <f>'Page 1 - General Information'!$G$16</f>
        <v>2532</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113361703</v>
      </c>
      <c r="B5848" t="str">
        <f>'Page 1 - General Information'!$G$16</f>
        <v>2532</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113361703</v>
      </c>
      <c r="B5849" t="str">
        <f>'Page 1 - General Information'!$G$16</f>
        <v>2532</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113361703</v>
      </c>
      <c r="B5850" t="str">
        <f>'Page 1 - General Information'!$G$16</f>
        <v>2532</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113361703</v>
      </c>
      <c r="B5851" t="str">
        <f>'Page 1 - General Information'!$G$16</f>
        <v>2532</v>
      </c>
      <c r="C5851" s="395" t="s">
        <v>19068</v>
      </c>
      <c r="D5851"/>
      <c r="E5851"/>
      <c r="F5851"/>
      <c r="G5851"/>
      <c r="H5851"/>
      <c r="I5851"/>
      <c r="J5851"/>
      <c r="K5851"/>
      <c r="L5851"/>
      <c r="M5851"/>
      <c r="N5851" t="s">
        <v>8278</v>
      </c>
      <c r="O5851"/>
      <c r="P5851" s="401">
        <f>INDEX('Page 3 - Financial Information'!$K$16:$X$186,Y5851,X5851)</f>
        <v>0</v>
      </c>
      <c r="Q5851"/>
      <c r="R5851"/>
      <c r="S5851" t="s">
        <v>9786</v>
      </c>
      <c r="T5851"/>
      <c r="U5851"/>
      <c r="V5851"/>
      <c r="W5851"/>
      <c r="X5851" s="397">
        <v>1</v>
      </c>
      <c r="Y5851" s="397">
        <v>141</v>
      </c>
    </row>
    <row r="5852" spans="1:25" x14ac:dyDescent="0.25">
      <c r="A5852">
        <f>'Page 1 - General Information'!$G$12</f>
        <v>113361703</v>
      </c>
      <c r="B5852" t="str">
        <f>'Page 1 - General Information'!$G$16</f>
        <v>2532</v>
      </c>
      <c r="C5852" s="395" t="s">
        <v>19068</v>
      </c>
      <c r="D5852"/>
      <c r="E5852"/>
      <c r="F5852"/>
      <c r="G5852"/>
      <c r="H5852"/>
      <c r="I5852"/>
      <c r="J5852"/>
      <c r="K5852"/>
      <c r="L5852"/>
      <c r="M5852"/>
      <c r="N5852" t="s">
        <v>8278</v>
      </c>
      <c r="O5852"/>
      <c r="P5852" s="401">
        <f>INDEX('Page 3 - Financial Information'!$K$16:$X$186,Y5852,X5852)</f>
        <v>0</v>
      </c>
      <c r="Q5852"/>
      <c r="R5852"/>
      <c r="S5852" t="s">
        <v>9787</v>
      </c>
      <c r="T5852"/>
      <c r="U5852"/>
      <c r="V5852"/>
      <c r="W5852"/>
      <c r="X5852" s="397">
        <v>3</v>
      </c>
      <c r="Y5852" s="397">
        <v>141</v>
      </c>
    </row>
    <row r="5853" spans="1:25" x14ac:dyDescent="0.25">
      <c r="A5853">
        <f>'Page 1 - General Information'!$G$12</f>
        <v>113361703</v>
      </c>
      <c r="B5853" t="str">
        <f>'Page 1 - General Information'!$G$16</f>
        <v>2532</v>
      </c>
      <c r="C5853" s="395" t="s">
        <v>19068</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25">
      <c r="A5854">
        <f>'Page 1 - General Information'!$G$12</f>
        <v>113361703</v>
      </c>
      <c r="B5854" t="str">
        <f>'Page 1 - General Information'!$G$16</f>
        <v>2532</v>
      </c>
      <c r="C5854" s="395" t="s">
        <v>19068</v>
      </c>
      <c r="D5854"/>
      <c r="E5854"/>
      <c r="F5854"/>
      <c r="G5854"/>
      <c r="H5854"/>
      <c r="I5854"/>
      <c r="J5854"/>
      <c r="K5854"/>
      <c r="L5854"/>
      <c r="M5854"/>
      <c r="N5854" t="s">
        <v>8278</v>
      </c>
      <c r="O5854"/>
      <c r="P5854" s="401">
        <f>INDEX('Page 3 - Financial Information'!$K$16:$X$186,Y5854,X5854)</f>
        <v>0</v>
      </c>
      <c r="Q5854"/>
      <c r="R5854"/>
      <c r="S5854" t="s">
        <v>9789</v>
      </c>
      <c r="T5854"/>
      <c r="U5854"/>
      <c r="V5854"/>
      <c r="W5854"/>
      <c r="X5854" s="397">
        <v>5</v>
      </c>
      <c r="Y5854" s="397">
        <v>141</v>
      </c>
    </row>
    <row r="5855" spans="1:25" x14ac:dyDescent="0.25">
      <c r="A5855">
        <f>'Page 1 - General Information'!$G$12</f>
        <v>113361703</v>
      </c>
      <c r="B5855" t="str">
        <f>'Page 1 - General Information'!$G$16</f>
        <v>2532</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113361703</v>
      </c>
      <c r="B5856" t="str">
        <f>'Page 1 - General Information'!$G$16</f>
        <v>2532</v>
      </c>
      <c r="C5856" s="395" t="s">
        <v>19068</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25">
      <c r="A5857">
        <f>'Page 1 - General Information'!$G$12</f>
        <v>113361703</v>
      </c>
      <c r="B5857" t="str">
        <f>'Page 1 - General Information'!$G$16</f>
        <v>2532</v>
      </c>
      <c r="C5857" s="395" t="s">
        <v>19068</v>
      </c>
      <c r="D5857"/>
      <c r="E5857"/>
      <c r="F5857"/>
      <c r="G5857"/>
      <c r="H5857"/>
      <c r="I5857"/>
      <c r="J5857"/>
      <c r="K5857"/>
      <c r="L5857"/>
      <c r="M5857"/>
      <c r="N5857" t="s">
        <v>8278</v>
      </c>
      <c r="O5857"/>
      <c r="P5857" s="401">
        <f>INDEX('Page 3 - Financial Information'!$K$16:$X$186,Y5857,X5857)</f>
        <v>0</v>
      </c>
      <c r="Q5857"/>
      <c r="R5857"/>
      <c r="S5857" t="s">
        <v>9792</v>
      </c>
      <c r="T5857"/>
      <c r="U5857"/>
      <c r="V5857"/>
      <c r="W5857"/>
      <c r="X5857" s="397">
        <v>8</v>
      </c>
      <c r="Y5857" s="397">
        <v>141</v>
      </c>
    </row>
    <row r="5858" spans="1:25" x14ac:dyDescent="0.25">
      <c r="A5858">
        <f>'Page 1 - General Information'!$G$12</f>
        <v>113361703</v>
      </c>
      <c r="B5858" t="str">
        <f>'Page 1 - General Information'!$G$16</f>
        <v>2532</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113361703</v>
      </c>
      <c r="B5859" t="str">
        <f>'Page 1 - General Information'!$G$16</f>
        <v>2532</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113361703</v>
      </c>
      <c r="B5860" t="str">
        <f>'Page 1 - General Information'!$G$16</f>
        <v>2532</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113361703</v>
      </c>
      <c r="B5861" t="str">
        <f>'Page 1 - General Information'!$G$16</f>
        <v>2532</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113361703</v>
      </c>
      <c r="B5862" t="str">
        <f>'Page 1 - General Information'!$G$16</f>
        <v>2532</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f>'Page 1 - General Information'!$G$12</f>
        <v>113361703</v>
      </c>
      <c r="B5863" t="str">
        <f>'Page 1 - General Information'!$G$16</f>
        <v>2532</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f>'Page 1 - General Information'!$G$12</f>
        <v>113361703</v>
      </c>
      <c r="B5864" t="str">
        <f>'Page 1 - General Information'!$G$16</f>
        <v>2532</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113361703</v>
      </c>
      <c r="B5865" t="str">
        <f>'Page 1 - General Information'!$G$16</f>
        <v>2532</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f>'Page 1 - General Information'!$G$12</f>
        <v>113361703</v>
      </c>
      <c r="B5866" t="str">
        <f>'Page 1 - General Information'!$G$16</f>
        <v>2532</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113361703</v>
      </c>
      <c r="B5867" t="str">
        <f>'Page 1 - General Information'!$G$16</f>
        <v>2532</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f>'Page 1 - General Information'!$G$12</f>
        <v>113361703</v>
      </c>
      <c r="B5868" t="str">
        <f>'Page 1 - General Information'!$G$16</f>
        <v>2532</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113361703</v>
      </c>
      <c r="B5869" t="str">
        <f>'Page 1 - General Information'!$G$16</f>
        <v>2532</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113361703</v>
      </c>
      <c r="B5870" t="str">
        <f>'Page 1 - General Information'!$G$16</f>
        <v>2532</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f>'Page 1 - General Information'!$G$12</f>
        <v>113361703</v>
      </c>
      <c r="B5871" t="str">
        <f>'Page 1 - General Information'!$G$16</f>
        <v>2532</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113361703</v>
      </c>
      <c r="B5872" t="str">
        <f>'Page 1 - General Information'!$G$16</f>
        <v>2532</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113361703</v>
      </c>
      <c r="B5873" t="str">
        <f>'Page 1 - General Information'!$G$16</f>
        <v>2532</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113361703</v>
      </c>
      <c r="B5874" t="str">
        <f>'Page 1 - General Information'!$G$16</f>
        <v>2532</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113361703</v>
      </c>
      <c r="B5875" t="str">
        <f>'Page 1 - General Information'!$G$16</f>
        <v>2532</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113361703</v>
      </c>
      <c r="B5876" t="str">
        <f>'Page 1 - General Information'!$G$16</f>
        <v>2532</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113361703</v>
      </c>
      <c r="B5877" t="str">
        <f>'Page 1 - General Information'!$G$16</f>
        <v>2532</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113361703</v>
      </c>
      <c r="B5878" t="str">
        <f>'Page 1 - General Information'!$G$16</f>
        <v>2532</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113361703</v>
      </c>
      <c r="B5879" t="str">
        <f>'Page 1 - General Information'!$G$16</f>
        <v>2532</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113361703</v>
      </c>
      <c r="B5880" t="str">
        <f>'Page 1 - General Information'!$G$16</f>
        <v>2532</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113361703</v>
      </c>
      <c r="B5881" t="str">
        <f>'Page 1 - General Information'!$G$16</f>
        <v>2532</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113361703</v>
      </c>
      <c r="B5882" t="str">
        <f>'Page 1 - General Information'!$G$16</f>
        <v>2532</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113361703</v>
      </c>
      <c r="B5883" t="str">
        <f>'Page 1 - General Information'!$G$16</f>
        <v>2532</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113361703</v>
      </c>
      <c r="B5884" t="str">
        <f>'Page 1 - General Information'!$G$16</f>
        <v>2532</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113361703</v>
      </c>
      <c r="B5885" t="str">
        <f>'Page 1 - General Information'!$G$16</f>
        <v>2532</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113361703</v>
      </c>
      <c r="B5886" t="str">
        <f>'Page 1 - General Information'!$G$16</f>
        <v>2532</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113361703</v>
      </c>
      <c r="B5887" t="str">
        <f>'Page 1 - General Information'!$G$16</f>
        <v>2532</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113361703</v>
      </c>
      <c r="B5888" t="str">
        <f>'Page 1 - General Information'!$G$16</f>
        <v>2532</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113361703</v>
      </c>
      <c r="B5889" t="str">
        <f>'Page 1 - General Information'!$G$16</f>
        <v>2532</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113361703</v>
      </c>
      <c r="B5890" t="str">
        <f>'Page 1 - General Information'!$G$16</f>
        <v>2532</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113361703</v>
      </c>
      <c r="B5891" t="str">
        <f>'Page 1 - General Information'!$G$16</f>
        <v>2532</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113361703</v>
      </c>
      <c r="B5892" t="str">
        <f>'Page 1 - General Information'!$G$16</f>
        <v>2532</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113361703</v>
      </c>
      <c r="B5893" t="str">
        <f>'Page 1 - General Information'!$G$16</f>
        <v>2532</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113361703</v>
      </c>
      <c r="B5894" t="str">
        <f>'Page 1 - General Information'!$G$16</f>
        <v>2532</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113361703</v>
      </c>
      <c r="B5895" t="str">
        <f>'Page 1 - General Information'!$G$16</f>
        <v>2532</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113361703</v>
      </c>
      <c r="B5896" t="str">
        <f>'Page 1 - General Information'!$G$16</f>
        <v>2532</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113361703</v>
      </c>
      <c r="B5897" t="str">
        <f>'Page 1 - General Information'!$G$16</f>
        <v>2532</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113361703</v>
      </c>
      <c r="B5898" t="str">
        <f>'Page 1 - General Information'!$G$16</f>
        <v>2532</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113361703</v>
      </c>
      <c r="B5899" t="str">
        <f>'Page 1 - General Information'!$G$16</f>
        <v>2532</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113361703</v>
      </c>
      <c r="B5900" t="str">
        <f>'Page 1 - General Information'!$G$16</f>
        <v>2532</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113361703</v>
      </c>
      <c r="B5901" t="str">
        <f>'Page 1 - General Information'!$G$16</f>
        <v>2532</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113361703</v>
      </c>
      <c r="B5902" t="str">
        <f>'Page 1 - General Information'!$G$16</f>
        <v>2532</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113361703</v>
      </c>
      <c r="B5903" t="str">
        <f>'Page 1 - General Information'!$G$16</f>
        <v>2532</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113361703</v>
      </c>
      <c r="B5904" t="str">
        <f>'Page 1 - General Information'!$G$16</f>
        <v>2532</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113361703</v>
      </c>
      <c r="B5905" t="str">
        <f>'Page 1 - General Information'!$G$16</f>
        <v>2532</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113361703</v>
      </c>
      <c r="B5906" t="str">
        <f>'Page 1 - General Information'!$G$16</f>
        <v>2532</v>
      </c>
      <c r="C5906" s="395" t="s">
        <v>19068</v>
      </c>
      <c r="D5906"/>
      <c r="E5906"/>
      <c r="F5906"/>
      <c r="G5906"/>
      <c r="H5906"/>
      <c r="I5906"/>
      <c r="J5906"/>
      <c r="K5906"/>
      <c r="L5906"/>
      <c r="M5906"/>
      <c r="N5906" t="s">
        <v>8278</v>
      </c>
      <c r="O5906"/>
      <c r="P5906" s="401">
        <f>INDEX('Page 3 - Financial Information'!$K$16:$X$186,Y5906,X5906)</f>
        <v>0</v>
      </c>
      <c r="Q5906"/>
      <c r="R5906"/>
      <c r="S5906" t="s">
        <v>9830</v>
      </c>
      <c r="T5906"/>
      <c r="U5906"/>
      <c r="V5906"/>
      <c r="W5906"/>
      <c r="X5906" s="397">
        <v>1</v>
      </c>
      <c r="Y5906" s="397">
        <v>146</v>
      </c>
    </row>
    <row r="5907" spans="1:25" x14ac:dyDescent="0.25">
      <c r="A5907">
        <f>'Page 1 - General Information'!$G$12</f>
        <v>113361703</v>
      </c>
      <c r="B5907" t="str">
        <f>'Page 1 - General Information'!$G$16</f>
        <v>2532</v>
      </c>
      <c r="C5907" s="395" t="s">
        <v>19068</v>
      </c>
      <c r="D5907"/>
      <c r="E5907"/>
      <c r="F5907"/>
      <c r="G5907"/>
      <c r="H5907"/>
      <c r="I5907"/>
      <c r="J5907"/>
      <c r="K5907"/>
      <c r="L5907"/>
      <c r="M5907"/>
      <c r="N5907" t="s">
        <v>8278</v>
      </c>
      <c r="O5907"/>
      <c r="P5907" s="401">
        <f>INDEX('Page 3 - Financial Information'!$K$16:$X$186,Y5907,X5907)</f>
        <v>0</v>
      </c>
      <c r="Q5907"/>
      <c r="R5907"/>
      <c r="S5907" t="s">
        <v>9831</v>
      </c>
      <c r="T5907"/>
      <c r="U5907"/>
      <c r="V5907"/>
      <c r="W5907"/>
      <c r="X5907" s="397">
        <v>3</v>
      </c>
      <c r="Y5907" s="397">
        <v>146</v>
      </c>
    </row>
    <row r="5908" spans="1:25" x14ac:dyDescent="0.25">
      <c r="A5908">
        <f>'Page 1 - General Information'!$G$12</f>
        <v>113361703</v>
      </c>
      <c r="B5908" t="str">
        <f>'Page 1 - General Information'!$G$16</f>
        <v>2532</v>
      </c>
      <c r="C5908" s="395" t="s">
        <v>19068</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25">
      <c r="A5909">
        <f>'Page 1 - General Information'!$G$12</f>
        <v>113361703</v>
      </c>
      <c r="B5909" t="str">
        <f>'Page 1 - General Information'!$G$16</f>
        <v>2532</v>
      </c>
      <c r="C5909" s="395" t="s">
        <v>19068</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25">
      <c r="A5910">
        <f>'Page 1 - General Information'!$G$12</f>
        <v>113361703</v>
      </c>
      <c r="B5910" t="str">
        <f>'Page 1 - General Information'!$G$16</f>
        <v>2532</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113361703</v>
      </c>
      <c r="B5911" t="str">
        <f>'Page 1 - General Information'!$G$16</f>
        <v>2532</v>
      </c>
      <c r="C5911" s="395" t="s">
        <v>19068</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25">
      <c r="A5912">
        <f>'Page 1 - General Information'!$G$12</f>
        <v>113361703</v>
      </c>
      <c r="B5912" t="str">
        <f>'Page 1 - General Information'!$G$16</f>
        <v>2532</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113361703</v>
      </c>
      <c r="B5913" t="str">
        <f>'Page 1 - General Information'!$G$16</f>
        <v>2532</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113361703</v>
      </c>
      <c r="B5914" t="str">
        <f>'Page 1 - General Information'!$G$16</f>
        <v>2532</v>
      </c>
      <c r="C5914" s="395" t="s">
        <v>19068</v>
      </c>
      <c r="D5914"/>
      <c r="E5914"/>
      <c r="F5914"/>
      <c r="G5914"/>
      <c r="H5914"/>
      <c r="I5914"/>
      <c r="J5914"/>
      <c r="K5914"/>
      <c r="L5914"/>
      <c r="M5914"/>
      <c r="N5914" t="s">
        <v>8278</v>
      </c>
      <c r="O5914"/>
      <c r="P5914" s="401">
        <f>INDEX('Page 3 - Financial Information'!$K$16:$X$186,Y5914,X5914)</f>
        <v>0</v>
      </c>
      <c r="Q5914"/>
      <c r="R5914"/>
      <c r="S5914" t="s">
        <v>9838</v>
      </c>
      <c r="T5914"/>
      <c r="U5914"/>
      <c r="V5914"/>
      <c r="W5914"/>
      <c r="X5914" s="397">
        <v>10</v>
      </c>
      <c r="Y5914" s="397">
        <v>146</v>
      </c>
    </row>
    <row r="5915" spans="1:25" x14ac:dyDescent="0.25">
      <c r="A5915">
        <f>'Page 1 - General Information'!$G$12</f>
        <v>113361703</v>
      </c>
      <c r="B5915" t="str">
        <f>'Page 1 - General Information'!$G$16</f>
        <v>2532</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113361703</v>
      </c>
      <c r="B5916" t="str">
        <f>'Page 1 - General Information'!$G$16</f>
        <v>2532</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113361703</v>
      </c>
      <c r="B5917" t="str">
        <f>'Page 1 - General Information'!$G$16</f>
        <v>2532</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25">
      <c r="A5918">
        <f>'Page 1 - General Information'!$G$12</f>
        <v>113361703</v>
      </c>
      <c r="B5918" t="str">
        <f>'Page 1 - General Information'!$G$16</f>
        <v>2532</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25">
      <c r="A5919">
        <f>'Page 1 - General Information'!$G$12</f>
        <v>113361703</v>
      </c>
      <c r="B5919" t="str">
        <f>'Page 1 - General Information'!$G$16</f>
        <v>2532</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f>'Page 1 - General Information'!$G$12</f>
        <v>113361703</v>
      </c>
      <c r="B5920" t="str">
        <f>'Page 1 - General Information'!$G$16</f>
        <v>2532</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25">
      <c r="A5921">
        <f>'Page 1 - General Information'!$G$12</f>
        <v>113361703</v>
      </c>
      <c r="B5921" t="str">
        <f>'Page 1 - General Information'!$G$16</f>
        <v>2532</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113361703</v>
      </c>
      <c r="B5922" t="str">
        <f>'Page 1 - General Information'!$G$16</f>
        <v>2532</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f>'Page 1 - General Information'!$G$12</f>
        <v>113361703</v>
      </c>
      <c r="B5923" t="str">
        <f>'Page 1 - General Information'!$G$16</f>
        <v>2532</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f>'Page 1 - General Information'!$G$12</f>
        <v>113361703</v>
      </c>
      <c r="B5924" t="str">
        <f>'Page 1 - General Information'!$G$16</f>
        <v>2532</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113361703</v>
      </c>
      <c r="B5925" t="str">
        <f>'Page 1 - General Information'!$G$16</f>
        <v>2532</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f>'Page 1 - General Information'!$G$12</f>
        <v>113361703</v>
      </c>
      <c r="B5926" t="str">
        <f>'Page 1 - General Information'!$G$16</f>
        <v>2532</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113361703</v>
      </c>
      <c r="B5927" t="str">
        <f>'Page 1 - General Information'!$G$16</f>
        <v>2532</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113361703</v>
      </c>
      <c r="B5928" t="str">
        <f>'Page 1 - General Information'!$G$16</f>
        <v>2532</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113361703</v>
      </c>
      <c r="B5929" t="str">
        <f>'Page 1 - General Information'!$G$16</f>
        <v>2532</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113361703</v>
      </c>
      <c r="B5930" t="str">
        <f>'Page 1 - General Information'!$G$16</f>
        <v>2532</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113361703</v>
      </c>
      <c r="B5931" t="str">
        <f>'Page 1 - General Information'!$G$16</f>
        <v>2532</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113361703</v>
      </c>
      <c r="B5932" t="str">
        <f>'Page 1 - General Information'!$G$16</f>
        <v>2532</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113361703</v>
      </c>
      <c r="B5933" t="str">
        <f>'Page 1 - General Information'!$G$16</f>
        <v>2532</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113361703</v>
      </c>
      <c r="B5934" t="str">
        <f>'Page 1 - General Information'!$G$16</f>
        <v>2532</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113361703</v>
      </c>
      <c r="B5935" t="str">
        <f>'Page 1 - General Information'!$G$16</f>
        <v>2532</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113361703</v>
      </c>
      <c r="B5936" t="str">
        <f>'Page 1 - General Information'!$G$16</f>
        <v>2532</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113361703</v>
      </c>
      <c r="B5937" t="str">
        <f>'Page 1 - General Information'!$G$16</f>
        <v>2532</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113361703</v>
      </c>
      <c r="B5938" t="str">
        <f>'Page 1 - General Information'!$G$16</f>
        <v>2532</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113361703</v>
      </c>
      <c r="B5939" t="str">
        <f>'Page 1 - General Information'!$G$16</f>
        <v>2532</v>
      </c>
      <c r="C5939" s="395" t="s">
        <v>19068</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25">
      <c r="A5940">
        <f>'Page 1 - General Information'!$G$12</f>
        <v>113361703</v>
      </c>
      <c r="B5940" t="str">
        <f>'Page 1 - General Information'!$G$16</f>
        <v>2532</v>
      </c>
      <c r="C5940" s="395" t="s">
        <v>19068</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25">
      <c r="A5941">
        <f>'Page 1 - General Information'!$G$12</f>
        <v>113361703</v>
      </c>
      <c r="B5941" t="str">
        <f>'Page 1 - General Information'!$G$16</f>
        <v>2532</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113361703</v>
      </c>
      <c r="B5942" t="str">
        <f>'Page 1 - General Information'!$G$16</f>
        <v>2532</v>
      </c>
      <c r="C5942" s="395" t="s">
        <v>19068</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25">
      <c r="A5943">
        <f>'Page 1 - General Information'!$G$12</f>
        <v>113361703</v>
      </c>
      <c r="B5943" t="str">
        <f>'Page 1 - General Information'!$G$16</f>
        <v>2532</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113361703</v>
      </c>
      <c r="B5944" t="str">
        <f>'Page 1 - General Information'!$G$16</f>
        <v>2532</v>
      </c>
      <c r="C5944" s="395" t="s">
        <v>19068</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25">
      <c r="A5945">
        <f>'Page 1 - General Information'!$G$12</f>
        <v>113361703</v>
      </c>
      <c r="B5945" t="str">
        <f>'Page 1 - General Information'!$G$16</f>
        <v>2532</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113361703</v>
      </c>
      <c r="B5946" t="str">
        <f>'Page 1 - General Information'!$G$16</f>
        <v>2532</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25">
      <c r="A5947">
        <f>'Page 1 - General Information'!$G$12</f>
        <v>113361703</v>
      </c>
      <c r="B5947" t="str">
        <f>'Page 1 - General Information'!$G$16</f>
        <v>2532</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113361703</v>
      </c>
      <c r="B5948" t="str">
        <f>'Page 1 - General Information'!$G$16</f>
        <v>2532</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113361703</v>
      </c>
      <c r="B5949" t="str">
        <f>'Page 1 - General Information'!$G$16</f>
        <v>2532</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113361703</v>
      </c>
      <c r="B5950" t="str">
        <f>'Page 1 - General Information'!$G$16</f>
        <v>2532</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113361703</v>
      </c>
      <c r="B5951" t="str">
        <f>'Page 1 - General Information'!$G$16</f>
        <v>2532</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113361703</v>
      </c>
      <c r="B5952" t="str">
        <f>'Page 1 - General Information'!$G$16</f>
        <v>2532</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113361703</v>
      </c>
      <c r="B5953" t="str">
        <f>'Page 1 - General Information'!$G$16</f>
        <v>2532</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113361703</v>
      </c>
      <c r="B5954" t="str">
        <f>'Page 1 - General Information'!$G$16</f>
        <v>2532</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113361703</v>
      </c>
      <c r="B5955" t="str">
        <f>'Page 1 - General Information'!$G$16</f>
        <v>2532</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113361703</v>
      </c>
      <c r="B5956" t="str">
        <f>'Page 1 - General Information'!$G$16</f>
        <v>2532</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113361703</v>
      </c>
      <c r="B5957" t="str">
        <f>'Page 1 - General Information'!$G$16</f>
        <v>2532</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113361703</v>
      </c>
      <c r="B5958" t="str">
        <f>'Page 1 - General Information'!$G$16</f>
        <v>2532</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113361703</v>
      </c>
      <c r="B5959" t="str">
        <f>'Page 1 - General Information'!$G$16</f>
        <v>2532</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113361703</v>
      </c>
      <c r="B5960" t="str">
        <f>'Page 1 - General Information'!$G$16</f>
        <v>2532</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113361703</v>
      </c>
      <c r="B5961" t="str">
        <f>'Page 1 - General Information'!$G$16</f>
        <v>2532</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f>'Page 1 - General Information'!$G$12</f>
        <v>113361703</v>
      </c>
      <c r="B5962" t="str">
        <f>'Page 1 - General Information'!$G$16</f>
        <v>2532</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f>'Page 1 - General Information'!$G$12</f>
        <v>113361703</v>
      </c>
      <c r="B5963" t="str">
        <f>'Page 1 - General Information'!$G$16</f>
        <v>2532</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113361703</v>
      </c>
      <c r="B5964" t="str">
        <f>'Page 1 - General Information'!$G$16</f>
        <v>2532</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f>'Page 1 - General Information'!$G$12</f>
        <v>113361703</v>
      </c>
      <c r="B5965" t="str">
        <f>'Page 1 - General Information'!$G$16</f>
        <v>2532</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113361703</v>
      </c>
      <c r="B5966" t="str">
        <f>'Page 1 - General Information'!$G$16</f>
        <v>2532</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113361703</v>
      </c>
      <c r="B5967" t="str">
        <f>'Page 1 - General Information'!$G$16</f>
        <v>2532</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f>'Page 1 - General Information'!$G$12</f>
        <v>113361703</v>
      </c>
      <c r="B5968" t="str">
        <f>'Page 1 - General Information'!$G$16</f>
        <v>2532</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113361703</v>
      </c>
      <c r="B5969" t="str">
        <f>'Page 1 - General Information'!$G$16</f>
        <v>2532</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113361703</v>
      </c>
      <c r="B5970" t="str">
        <f>'Page 1 - General Information'!$G$16</f>
        <v>2532</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113361703</v>
      </c>
      <c r="B5971" t="str">
        <f>'Page 1 - General Information'!$G$16</f>
        <v>2532</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113361703</v>
      </c>
      <c r="B5972" t="str">
        <f>'Page 1 - General Information'!$G$16</f>
        <v>2532</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f>'Page 1 - General Information'!$G$12</f>
        <v>113361703</v>
      </c>
      <c r="B5973" t="str">
        <f>'Page 1 - General Information'!$G$16</f>
        <v>2532</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f>'Page 1 - General Information'!$G$12</f>
        <v>113361703</v>
      </c>
      <c r="B5974" t="str">
        <f>'Page 1 - General Information'!$G$16</f>
        <v>2532</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f>'Page 1 - General Information'!$G$12</f>
        <v>113361703</v>
      </c>
      <c r="B5975" t="str">
        <f>'Page 1 - General Information'!$G$16</f>
        <v>2532</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f>'Page 1 - General Information'!$G$12</f>
        <v>113361703</v>
      </c>
      <c r="B5976" t="str">
        <f>'Page 1 - General Information'!$G$16</f>
        <v>2532</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113361703</v>
      </c>
      <c r="B5977" t="str">
        <f>'Page 1 - General Information'!$G$16</f>
        <v>2532</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f>'Page 1 - General Information'!$G$12</f>
        <v>113361703</v>
      </c>
      <c r="B5978" t="str">
        <f>'Page 1 - General Information'!$G$16</f>
        <v>2532</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f>'Page 1 - General Information'!$G$12</f>
        <v>113361703</v>
      </c>
      <c r="B5979" t="str">
        <f>'Page 1 - General Information'!$G$16</f>
        <v>2532</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113361703</v>
      </c>
      <c r="B5980" t="str">
        <f>'Page 1 - General Information'!$G$16</f>
        <v>2532</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113361703</v>
      </c>
      <c r="B5981" t="str">
        <f>'Page 1 - General Information'!$G$16</f>
        <v>2532</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113361703</v>
      </c>
      <c r="B5982" t="str">
        <f>'Page 1 - General Information'!$G$16</f>
        <v>2532</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113361703</v>
      </c>
      <c r="B5983" t="str">
        <f>'Page 1 - General Information'!$G$16</f>
        <v>2532</v>
      </c>
      <c r="C5983" s="395" t="s">
        <v>19068</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25">
      <c r="A5984">
        <f>'Page 1 - General Information'!$G$12</f>
        <v>113361703</v>
      </c>
      <c r="B5984" t="str">
        <f>'Page 1 - General Information'!$G$16</f>
        <v>2532</v>
      </c>
      <c r="C5984" s="395" t="s">
        <v>19068</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25">
      <c r="A5985">
        <f>'Page 1 - General Information'!$G$12</f>
        <v>113361703</v>
      </c>
      <c r="B5985" t="str">
        <f>'Page 1 - General Information'!$G$16</f>
        <v>2532</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f>'Page 1 - General Information'!$G$12</f>
        <v>113361703</v>
      </c>
      <c r="B5986" t="str">
        <f>'Page 1 - General Information'!$G$16</f>
        <v>2532</v>
      </c>
      <c r="C5986" s="395" t="s">
        <v>19068</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25">
      <c r="A5987">
        <f>'Page 1 - General Information'!$G$12</f>
        <v>113361703</v>
      </c>
      <c r="B5987" t="str">
        <f>'Page 1 - General Information'!$G$16</f>
        <v>2532</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113361703</v>
      </c>
      <c r="B5988" t="str">
        <f>'Page 1 - General Information'!$G$16</f>
        <v>2532</v>
      </c>
      <c r="C5988" s="395" t="s">
        <v>19068</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25">
      <c r="A5989">
        <f>'Page 1 - General Information'!$G$12</f>
        <v>113361703</v>
      </c>
      <c r="B5989" t="str">
        <f>'Page 1 - General Information'!$G$16</f>
        <v>2532</v>
      </c>
      <c r="C5989" s="395" t="s">
        <v>19068</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25">
      <c r="A5990">
        <f>'Page 1 - General Information'!$G$12</f>
        <v>113361703</v>
      </c>
      <c r="B5990" t="str">
        <f>'Page 1 - General Information'!$G$16</f>
        <v>2532</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113361703</v>
      </c>
      <c r="B5991" t="str">
        <f>'Page 1 - General Information'!$G$16</f>
        <v>2532</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113361703</v>
      </c>
      <c r="B5992" t="str">
        <f>'Page 1 - General Information'!$G$16</f>
        <v>2532</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113361703</v>
      </c>
      <c r="B5993" t="str">
        <f>'Page 1 - General Information'!$G$16</f>
        <v>2532</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113361703</v>
      </c>
      <c r="B5994" t="str">
        <f>'Page 1 - General Information'!$G$16</f>
        <v>2532</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113361703</v>
      </c>
      <c r="B5995" t="str">
        <f>'Page 1 - General Information'!$G$16</f>
        <v>2532</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113361703</v>
      </c>
      <c r="B5996" t="str">
        <f>'Page 1 - General Information'!$G$16</f>
        <v>2532</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113361703</v>
      </c>
      <c r="B5997" t="str">
        <f>'Page 1 - General Information'!$G$16</f>
        <v>2532</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113361703</v>
      </c>
      <c r="B5998" t="str">
        <f>'Page 1 - General Information'!$G$16</f>
        <v>2532</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113361703</v>
      </c>
      <c r="B5999" t="str">
        <f>'Page 1 - General Information'!$G$16</f>
        <v>2532</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113361703</v>
      </c>
      <c r="B6000" t="str">
        <f>'Page 1 - General Information'!$G$16</f>
        <v>2532</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113361703</v>
      </c>
      <c r="B6001" t="str">
        <f>'Page 1 - General Information'!$G$16</f>
        <v>2532</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113361703</v>
      </c>
      <c r="B6002" t="str">
        <f>'Page 1 - General Information'!$G$16</f>
        <v>2532</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113361703</v>
      </c>
      <c r="B6003" t="str">
        <f>'Page 1 - General Information'!$G$16</f>
        <v>2532</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113361703</v>
      </c>
      <c r="B6004" t="str">
        <f>'Page 1 - General Information'!$G$16</f>
        <v>2532</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113361703</v>
      </c>
      <c r="B6005" t="str">
        <f>'Page 1 - General Information'!$G$16</f>
        <v>2532</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113361703</v>
      </c>
      <c r="B6006" t="str">
        <f>'Page 1 - General Information'!$G$16</f>
        <v>2532</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113361703</v>
      </c>
      <c r="B6007" t="str">
        <f>'Page 1 - General Information'!$G$16</f>
        <v>2532</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113361703</v>
      </c>
      <c r="B6008" t="str">
        <f>'Page 1 - General Information'!$G$16</f>
        <v>2532</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113361703</v>
      </c>
      <c r="B6009" t="str">
        <f>'Page 1 - General Information'!$G$16</f>
        <v>2532</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113361703</v>
      </c>
      <c r="B6010" t="str">
        <f>'Page 1 - General Information'!$G$16</f>
        <v>2532</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113361703</v>
      </c>
      <c r="B6011" t="str">
        <f>'Page 1 - General Information'!$G$16</f>
        <v>2532</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113361703</v>
      </c>
      <c r="B6012" t="str">
        <f>'Page 1 - General Information'!$G$16</f>
        <v>2532</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113361703</v>
      </c>
      <c r="B6013" t="str">
        <f>'Page 1 - General Information'!$G$16</f>
        <v>2532</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113361703</v>
      </c>
      <c r="B6014" t="str">
        <f>'Page 1 - General Information'!$G$16</f>
        <v>2532</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113361703</v>
      </c>
      <c r="B6015" t="str">
        <f>'Page 1 - General Information'!$G$16</f>
        <v>2532</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113361703</v>
      </c>
      <c r="B6016" t="str">
        <f>'Page 1 - General Information'!$G$16</f>
        <v>2532</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113361703</v>
      </c>
      <c r="B6017" t="str">
        <f>'Page 1 - General Information'!$G$16</f>
        <v>2532</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113361703</v>
      </c>
      <c r="B6018" t="str">
        <f>'Page 1 - General Information'!$G$16</f>
        <v>2532</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113361703</v>
      </c>
      <c r="B6019" t="str">
        <f>'Page 1 - General Information'!$G$16</f>
        <v>2532</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113361703</v>
      </c>
      <c r="B6020" t="str">
        <f>'Page 1 - General Information'!$G$16</f>
        <v>2532</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113361703</v>
      </c>
      <c r="B6021" t="str">
        <f>'Page 1 - General Information'!$G$16</f>
        <v>2532</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113361703</v>
      </c>
      <c r="B6022" t="str">
        <f>'Page 1 - General Information'!$G$16</f>
        <v>2532</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113361703</v>
      </c>
      <c r="B6023" t="str">
        <f>'Page 1 - General Information'!$G$16</f>
        <v>2532</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113361703</v>
      </c>
      <c r="B6024" t="str">
        <f>'Page 1 - General Information'!$G$16</f>
        <v>2532</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113361703</v>
      </c>
      <c r="B6025" t="str">
        <f>'Page 1 - General Information'!$G$16</f>
        <v>2532</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113361703</v>
      </c>
      <c r="B6026" t="str">
        <f>'Page 1 - General Information'!$G$16</f>
        <v>2532</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113361703</v>
      </c>
      <c r="B6027" t="str">
        <f>'Page 1 - General Information'!$G$16</f>
        <v>2532</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113361703</v>
      </c>
      <c r="B6028" t="str">
        <f>'Page 1 - General Information'!$G$16</f>
        <v>2532</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113361703</v>
      </c>
      <c r="B6029" t="str">
        <f>'Page 1 - General Information'!$G$16</f>
        <v>2532</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113361703</v>
      </c>
      <c r="B6030" t="str">
        <f>'Page 1 - General Information'!$G$16</f>
        <v>2532</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113361703</v>
      </c>
      <c r="B6031" t="str">
        <f>'Page 1 - General Information'!$G$16</f>
        <v>2532</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113361703</v>
      </c>
      <c r="B6032" t="str">
        <f>'Page 1 - General Information'!$G$16</f>
        <v>2532</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113361703</v>
      </c>
      <c r="B6033" t="str">
        <f>'Page 1 - General Information'!$G$16</f>
        <v>2532</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113361703</v>
      </c>
      <c r="B6034" t="str">
        <f>'Page 1 - General Information'!$G$16</f>
        <v>2532</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113361703</v>
      </c>
      <c r="B6035" t="str">
        <f>'Page 1 - General Information'!$G$16</f>
        <v>2532</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113361703</v>
      </c>
      <c r="B6036" t="str">
        <f>'Page 1 - General Information'!$G$16</f>
        <v>2532</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113361703</v>
      </c>
      <c r="B6037" t="str">
        <f>'Page 1 - General Information'!$G$16</f>
        <v>2532</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113361703</v>
      </c>
      <c r="B6038" t="str">
        <f>'Page 1 - General Information'!$G$16</f>
        <v>2532</v>
      </c>
      <c r="C6038" s="395" t="s">
        <v>19068</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25">
      <c r="A6039">
        <f>'Page 1 - General Information'!$G$12</f>
        <v>113361703</v>
      </c>
      <c r="B6039" t="str">
        <f>'Page 1 - General Information'!$G$16</f>
        <v>2532</v>
      </c>
      <c r="C6039" s="395" t="s">
        <v>19068</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25">
      <c r="A6040">
        <f>'Page 1 - General Information'!$G$12</f>
        <v>113361703</v>
      </c>
      <c r="B6040" t="str">
        <f>'Page 1 - General Information'!$G$16</f>
        <v>2532</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f>'Page 1 - General Information'!$G$12</f>
        <v>113361703</v>
      </c>
      <c r="B6041" t="str">
        <f>'Page 1 - General Information'!$G$16</f>
        <v>2532</v>
      </c>
      <c r="C6041" s="395" t="s">
        <v>19068</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25">
      <c r="A6042">
        <f>'Page 1 - General Information'!$G$12</f>
        <v>113361703</v>
      </c>
      <c r="B6042" t="str">
        <f>'Page 1 - General Information'!$G$16</f>
        <v>2532</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113361703</v>
      </c>
      <c r="B6043" t="str">
        <f>'Page 1 - General Information'!$G$16</f>
        <v>2532</v>
      </c>
      <c r="C6043" s="395" t="s">
        <v>19068</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25">
      <c r="A6044">
        <f>'Page 1 - General Information'!$G$12</f>
        <v>113361703</v>
      </c>
      <c r="B6044" t="str">
        <f>'Page 1 - General Information'!$G$16</f>
        <v>2532</v>
      </c>
      <c r="C6044" s="395" t="s">
        <v>19068</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25">
      <c r="A6045">
        <f>'Page 1 - General Information'!$G$12</f>
        <v>113361703</v>
      </c>
      <c r="B6045" t="str">
        <f>'Page 1 - General Information'!$G$16</f>
        <v>2532</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113361703</v>
      </c>
      <c r="B6046" t="str">
        <f>'Page 1 - General Information'!$G$16</f>
        <v>2532</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113361703</v>
      </c>
      <c r="B6047" t="str">
        <f>'Page 1 - General Information'!$G$16</f>
        <v>2532</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113361703</v>
      </c>
      <c r="B6048" t="str">
        <f>'Page 1 - General Information'!$G$16</f>
        <v>2532</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113361703</v>
      </c>
      <c r="B6049" t="str">
        <f>'Page 1 - General Information'!$G$16</f>
        <v>2532</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f>'Page 1 - General Information'!$G$12</f>
        <v>113361703</v>
      </c>
      <c r="B6050" t="str">
        <f>'Page 1 - General Information'!$G$16</f>
        <v>2532</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f>'Page 1 - General Information'!$G$12</f>
        <v>113361703</v>
      </c>
      <c r="B6051" t="str">
        <f>'Page 1 - General Information'!$G$16</f>
        <v>2532</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113361703</v>
      </c>
      <c r="B6052" t="str">
        <f>'Page 1 - General Information'!$G$16</f>
        <v>2532</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f>'Page 1 - General Information'!$G$12</f>
        <v>113361703</v>
      </c>
      <c r="B6053" t="str">
        <f>'Page 1 - General Information'!$G$16</f>
        <v>2532</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113361703</v>
      </c>
      <c r="B6054" t="str">
        <f>'Page 1 - General Information'!$G$16</f>
        <v>2532</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f>'Page 1 - General Information'!$G$12</f>
        <v>113361703</v>
      </c>
      <c r="B6055" t="str">
        <f>'Page 1 - General Information'!$G$16</f>
        <v>2532</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113361703</v>
      </c>
      <c r="B6056" t="str">
        <f>'Page 1 - General Information'!$G$16</f>
        <v>2532</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113361703</v>
      </c>
      <c r="B6057" t="str">
        <f>'Page 1 - General Information'!$G$16</f>
        <v>2532</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f>'Page 1 - General Information'!$G$12</f>
        <v>113361703</v>
      </c>
      <c r="B6058" t="str">
        <f>'Page 1 - General Information'!$G$16</f>
        <v>2532</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113361703</v>
      </c>
      <c r="B6059" t="str">
        <f>'Page 1 - General Information'!$G$16</f>
        <v>2532</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113361703</v>
      </c>
      <c r="B6060" t="str">
        <f>'Page 1 - General Information'!$G$16</f>
        <v>2532</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113361703</v>
      </c>
      <c r="B6061" t="str">
        <f>'Page 1 - General Information'!$G$16</f>
        <v>2532</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113361703</v>
      </c>
      <c r="B6062" t="str">
        <f>'Page 1 - General Information'!$G$16</f>
        <v>2532</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113361703</v>
      </c>
      <c r="B6063" t="str">
        <f>'Page 1 - General Information'!$G$16</f>
        <v>2532</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113361703</v>
      </c>
      <c r="B6064" t="str">
        <f>'Page 1 - General Information'!$G$16</f>
        <v>2532</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113361703</v>
      </c>
      <c r="B6065" t="str">
        <f>'Page 1 - General Information'!$G$16</f>
        <v>2532</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113361703</v>
      </c>
      <c r="B6066" t="str">
        <f>'Page 1 - General Information'!$G$16</f>
        <v>2532</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113361703</v>
      </c>
      <c r="B6067" t="str">
        <f>'Page 1 - General Information'!$G$16</f>
        <v>2532</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113361703</v>
      </c>
      <c r="B6068" t="str">
        <f>'Page 1 - General Information'!$G$16</f>
        <v>2532</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113361703</v>
      </c>
      <c r="B6069" t="str">
        <f>'Page 1 - General Information'!$G$16</f>
        <v>2532</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113361703</v>
      </c>
      <c r="B6070" t="str">
        <f>'Page 1 - General Information'!$G$16</f>
        <v>2532</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113361703</v>
      </c>
      <c r="B6071" t="str">
        <f>'Page 1 - General Information'!$G$16</f>
        <v>2532</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113361703</v>
      </c>
      <c r="B6072" t="str">
        <f>'Page 1 - General Information'!$G$16</f>
        <v>2532</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113361703</v>
      </c>
      <c r="B6073" t="str">
        <f>'Page 1 - General Information'!$G$16</f>
        <v>2532</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113361703</v>
      </c>
      <c r="B6074" t="str">
        <f>'Page 1 - General Information'!$G$16</f>
        <v>2532</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113361703</v>
      </c>
      <c r="B6075" t="str">
        <f>'Page 1 - General Information'!$G$16</f>
        <v>2532</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113361703</v>
      </c>
      <c r="B6076" t="str">
        <f>'Page 1 - General Information'!$G$16</f>
        <v>2532</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113361703</v>
      </c>
      <c r="B6077" t="str">
        <f>'Page 1 - General Information'!$G$16</f>
        <v>2532</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113361703</v>
      </c>
      <c r="B6078" t="str">
        <f>'Page 1 - General Information'!$G$16</f>
        <v>2532</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113361703</v>
      </c>
      <c r="B6079" t="str">
        <f>'Page 1 - General Information'!$G$16</f>
        <v>2532</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113361703</v>
      </c>
      <c r="B6080" t="str">
        <f>'Page 1 - General Information'!$G$16</f>
        <v>2532</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113361703</v>
      </c>
      <c r="B6081" t="str">
        <f>'Page 1 - General Information'!$G$16</f>
        <v>2532</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113361703</v>
      </c>
      <c r="B6082" t="str">
        <f>'Page 1 - General Information'!$G$16</f>
        <v>2532</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113361703</v>
      </c>
      <c r="B6083" t="str">
        <f>'Page 1 - General Information'!$G$16</f>
        <v>2532</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113361703</v>
      </c>
      <c r="B6084" t="str">
        <f>'Page 1 - General Information'!$G$16</f>
        <v>2532</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113361703</v>
      </c>
      <c r="B6085" t="str">
        <f>'Page 1 - General Information'!$G$16</f>
        <v>2532</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113361703</v>
      </c>
      <c r="B6086" t="str">
        <f>'Page 1 - General Information'!$G$16</f>
        <v>2532</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113361703</v>
      </c>
      <c r="B6087" t="str">
        <f>'Page 1 - General Information'!$G$16</f>
        <v>2532</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113361703</v>
      </c>
      <c r="B6088" t="str">
        <f>'Page 1 - General Information'!$G$16</f>
        <v>2532</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113361703</v>
      </c>
      <c r="B6089" t="str">
        <f>'Page 1 - General Information'!$G$16</f>
        <v>2532</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113361703</v>
      </c>
      <c r="B6090" t="str">
        <f>'Page 1 - General Information'!$G$16</f>
        <v>2532</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113361703</v>
      </c>
      <c r="B6091" t="str">
        <f>'Page 1 - General Information'!$G$16</f>
        <v>2532</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113361703</v>
      </c>
      <c r="B6092" t="str">
        <f>'Page 1 - General Information'!$G$16</f>
        <v>2532</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113361703</v>
      </c>
      <c r="B6093" t="str">
        <f>'Page 1 - General Information'!$G$16</f>
        <v>2532</v>
      </c>
      <c r="C6093" s="395" t="s">
        <v>19068</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25">
      <c r="A6094">
        <f>'Page 1 - General Information'!$G$12</f>
        <v>113361703</v>
      </c>
      <c r="B6094" t="str">
        <f>'Page 1 - General Information'!$G$16</f>
        <v>2532</v>
      </c>
      <c r="C6094" s="395" t="s">
        <v>19068</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25">
      <c r="A6095">
        <f>'Page 1 - General Information'!$G$12</f>
        <v>113361703</v>
      </c>
      <c r="B6095" t="str">
        <f>'Page 1 - General Information'!$G$16</f>
        <v>2532</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f>'Page 1 - General Information'!$G$12</f>
        <v>113361703</v>
      </c>
      <c r="B6096" t="str">
        <f>'Page 1 - General Information'!$G$16</f>
        <v>2532</v>
      </c>
      <c r="C6096" s="395" t="s">
        <v>19068</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25">
      <c r="A6097">
        <f>'Page 1 - General Information'!$G$12</f>
        <v>113361703</v>
      </c>
      <c r="B6097" t="str">
        <f>'Page 1 - General Information'!$G$16</f>
        <v>2532</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113361703</v>
      </c>
      <c r="B6098" t="str">
        <f>'Page 1 - General Information'!$G$16</f>
        <v>2532</v>
      </c>
      <c r="C6098" s="395" t="s">
        <v>19068</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25">
      <c r="A6099">
        <f>'Page 1 - General Information'!$G$12</f>
        <v>113361703</v>
      </c>
      <c r="B6099" t="str">
        <f>'Page 1 - General Information'!$G$16</f>
        <v>2532</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113361703</v>
      </c>
      <c r="B6100" t="str">
        <f>'Page 1 - General Information'!$G$16</f>
        <v>2532</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113361703</v>
      </c>
      <c r="B6101" t="str">
        <f>'Page 1 - General Information'!$G$16</f>
        <v>2532</v>
      </c>
      <c r="C6101" s="395" t="s">
        <v>19068</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25">
      <c r="A6102">
        <f>'Page 1 - General Information'!$G$12</f>
        <v>113361703</v>
      </c>
      <c r="B6102" t="str">
        <f>'Page 1 - General Information'!$G$16</f>
        <v>2532</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113361703</v>
      </c>
      <c r="B6103" t="str">
        <f>'Page 1 - General Information'!$G$16</f>
        <v>2532</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113361703</v>
      </c>
      <c r="B6104" t="str">
        <f>'Page 1 - General Information'!$G$16</f>
        <v>2532</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f>'Page 1 - General Information'!$G$12</f>
        <v>113361703</v>
      </c>
      <c r="B6105" t="str">
        <f>'Page 1 - General Information'!$G$16</f>
        <v>2532</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f>'Page 1 - General Information'!$G$12</f>
        <v>113361703</v>
      </c>
      <c r="B6106" t="str">
        <f>'Page 1 - General Information'!$G$16</f>
        <v>2532</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113361703</v>
      </c>
      <c r="B6107" t="str">
        <f>'Page 1 - General Information'!$G$16</f>
        <v>2532</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f>'Page 1 - General Information'!$G$12</f>
        <v>113361703</v>
      </c>
      <c r="B6108" t="str">
        <f>'Page 1 - General Information'!$G$16</f>
        <v>2532</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113361703</v>
      </c>
      <c r="B6109" t="str">
        <f>'Page 1 - General Information'!$G$16</f>
        <v>2532</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f>'Page 1 - General Information'!$G$12</f>
        <v>113361703</v>
      </c>
      <c r="B6110" t="str">
        <f>'Page 1 - General Information'!$G$16</f>
        <v>2532</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f>'Page 1 - General Information'!$G$12</f>
        <v>113361703</v>
      </c>
      <c r="B6111" t="str">
        <f>'Page 1 - General Information'!$G$16</f>
        <v>2532</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113361703</v>
      </c>
      <c r="B6112" t="str">
        <f>'Page 1 - General Information'!$G$16</f>
        <v>2532</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113361703</v>
      </c>
      <c r="B6113" t="str">
        <f>'Page 1 - General Information'!$G$16</f>
        <v>2532</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113361703</v>
      </c>
      <c r="B6114" t="str">
        <f>'Page 1 - General Information'!$G$16</f>
        <v>2532</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113361703</v>
      </c>
      <c r="B6115" t="str">
        <f>'Page 1 - General Information'!$G$16</f>
        <v>2532</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113361703</v>
      </c>
      <c r="B6116" t="str">
        <f>'Page 1 - General Information'!$G$16</f>
        <v>2532</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113361703</v>
      </c>
      <c r="B6117" t="str">
        <f>'Page 1 - General Information'!$G$16</f>
        <v>2532</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113361703</v>
      </c>
      <c r="B6118" t="str">
        <f>'Page 1 - General Information'!$G$16</f>
        <v>2532</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113361703</v>
      </c>
      <c r="B6119" t="str">
        <f>'Page 1 - General Information'!$G$16</f>
        <v>2532</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113361703</v>
      </c>
      <c r="B6120" t="str">
        <f>'Page 1 - General Information'!$G$16</f>
        <v>2532</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113361703</v>
      </c>
      <c r="B6121" t="str">
        <f>'Page 1 - General Information'!$G$16</f>
        <v>2532</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113361703</v>
      </c>
      <c r="B6122" t="str">
        <f>'Page 1 - General Information'!$G$16</f>
        <v>2532</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113361703</v>
      </c>
      <c r="B6123" t="str">
        <f>'Page 1 - General Information'!$G$16</f>
        <v>2532</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113361703</v>
      </c>
      <c r="B6124" t="str">
        <f>'Page 1 - General Information'!$G$16</f>
        <v>2532</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113361703</v>
      </c>
      <c r="B6125" t="str">
        <f>'Page 1 - General Information'!$G$16</f>
        <v>2532</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113361703</v>
      </c>
      <c r="B6126" t="str">
        <f>'Page 1 - General Information'!$G$16</f>
        <v>2532</v>
      </c>
      <c r="C6126" s="395" t="s">
        <v>19068</v>
      </c>
      <c r="D6126"/>
      <c r="E6126"/>
      <c r="F6126"/>
      <c r="G6126"/>
      <c r="H6126"/>
      <c r="I6126"/>
      <c r="J6126"/>
      <c r="K6126"/>
      <c r="L6126"/>
      <c r="M6126"/>
      <c r="N6126" t="s">
        <v>8278</v>
      </c>
      <c r="O6126"/>
      <c r="P6126" s="401">
        <f>'Page 3 - Financial Information'!M$14</f>
        <v>58297.123980893914</v>
      </c>
      <c r="Q6126"/>
      <c r="R6126"/>
      <c r="S6126" t="s">
        <v>2834</v>
      </c>
      <c r="T6126"/>
      <c r="U6126"/>
      <c r="V6126"/>
      <c r="W6126"/>
      <c r="X6126" s="397"/>
      <c r="Y6126" s="397"/>
    </row>
    <row r="6127" spans="1:25" x14ac:dyDescent="0.25">
      <c r="A6127">
        <f>'Page 1 - General Information'!$G$12</f>
        <v>113361703</v>
      </c>
      <c r="B6127" t="str">
        <f>'Page 1 - General Information'!$G$16</f>
        <v>2532</v>
      </c>
      <c r="C6127" s="395" t="s">
        <v>19068</v>
      </c>
      <c r="D6127"/>
      <c r="E6127"/>
      <c r="F6127"/>
      <c r="G6127"/>
      <c r="H6127"/>
      <c r="I6127"/>
      <c r="J6127"/>
      <c r="K6127"/>
      <c r="L6127"/>
      <c r="M6127"/>
      <c r="N6127" t="s">
        <v>8278</v>
      </c>
      <c r="O6127"/>
      <c r="P6127" s="401">
        <f>'Page 3 - Financial Information'!N$14</f>
        <v>8233</v>
      </c>
      <c r="Q6127"/>
      <c r="R6127"/>
      <c r="S6127" t="s">
        <v>2835</v>
      </c>
      <c r="T6127"/>
      <c r="U6127"/>
      <c r="V6127"/>
      <c r="W6127"/>
      <c r="X6127" s="397"/>
      <c r="Y6127" s="397"/>
    </row>
    <row r="6128" spans="1:25" x14ac:dyDescent="0.25">
      <c r="A6128">
        <f>'Page 1 - General Information'!$G$12</f>
        <v>113361703</v>
      </c>
      <c r="B6128" t="str">
        <f>'Page 1 - General Information'!$G$16</f>
        <v>2532</v>
      </c>
      <c r="C6128" s="395" t="s">
        <v>19068</v>
      </c>
      <c r="D6128"/>
      <c r="E6128"/>
      <c r="F6128"/>
      <c r="G6128"/>
      <c r="H6128"/>
      <c r="I6128"/>
      <c r="J6128"/>
      <c r="K6128"/>
      <c r="L6128"/>
      <c r="M6128"/>
      <c r="N6128" t="s">
        <v>8278</v>
      </c>
      <c r="O6128"/>
      <c r="P6128" s="401">
        <f>'Page 3 - Financial Information'!O$14</f>
        <v>28548.998380946319</v>
      </c>
      <c r="Q6128"/>
      <c r="R6128"/>
      <c r="S6128" t="s">
        <v>2836</v>
      </c>
      <c r="T6128"/>
      <c r="U6128"/>
      <c r="V6128"/>
      <c r="W6128"/>
      <c r="X6128" s="397"/>
      <c r="Y6128" s="397"/>
    </row>
    <row r="6129" spans="1:25" x14ac:dyDescent="0.25">
      <c r="A6129">
        <f>'Page 1 - General Information'!$G$12</f>
        <v>113361703</v>
      </c>
      <c r="B6129" t="str">
        <f>'Page 1 - General Information'!$G$16</f>
        <v>2532</v>
      </c>
      <c r="C6129" s="395" t="s">
        <v>19068</v>
      </c>
      <c r="D6129"/>
      <c r="E6129"/>
      <c r="F6129"/>
      <c r="G6129"/>
      <c r="H6129"/>
      <c r="I6129"/>
      <c r="J6129"/>
      <c r="K6129"/>
      <c r="L6129"/>
      <c r="M6129"/>
      <c r="N6129" t="s">
        <v>8278</v>
      </c>
      <c r="O6129"/>
      <c r="P6129" s="401">
        <f>'Page 3 - Financial Information'!P$14</f>
        <v>93046.272443849157</v>
      </c>
      <c r="Q6129"/>
      <c r="R6129"/>
      <c r="S6129" t="s">
        <v>2837</v>
      </c>
      <c r="T6129"/>
      <c r="U6129"/>
      <c r="V6129"/>
      <c r="W6129"/>
      <c r="X6129" s="397"/>
      <c r="Y6129" s="397"/>
    </row>
    <row r="6130" spans="1:25" x14ac:dyDescent="0.25">
      <c r="A6130">
        <f>'Page 1 - General Information'!$G$12</f>
        <v>113361703</v>
      </c>
      <c r="B6130" t="str">
        <f>'Page 1 - General Information'!$G$16</f>
        <v>2532</v>
      </c>
      <c r="C6130" s="395" t="s">
        <v>19068</v>
      </c>
      <c r="D6130"/>
      <c r="E6130"/>
      <c r="F6130"/>
      <c r="G6130"/>
      <c r="H6130"/>
      <c r="I6130"/>
      <c r="J6130"/>
      <c r="K6130"/>
      <c r="L6130"/>
      <c r="M6130"/>
      <c r="N6130" t="s">
        <v>8278</v>
      </c>
      <c r="O6130"/>
      <c r="P6130" s="401">
        <f>'Page 3 - Financial Information'!Q$14</f>
        <v>64192.94494030971</v>
      </c>
      <c r="Q6130"/>
      <c r="R6130"/>
      <c r="S6130" t="s">
        <v>2838</v>
      </c>
      <c r="T6130"/>
      <c r="U6130"/>
      <c r="V6130"/>
      <c r="W6130"/>
      <c r="X6130" s="397"/>
      <c r="Y6130" s="397"/>
    </row>
    <row r="6131" spans="1:25" x14ac:dyDescent="0.25">
      <c r="A6131">
        <f>'Page 1 - General Information'!$G$12</f>
        <v>113361703</v>
      </c>
      <c r="B6131" t="str">
        <f>'Page 1 - General Information'!$G$16</f>
        <v>2532</v>
      </c>
      <c r="C6131" s="395" t="s">
        <v>19068</v>
      </c>
      <c r="D6131"/>
      <c r="E6131"/>
      <c r="F6131"/>
      <c r="G6131"/>
      <c r="H6131"/>
      <c r="I6131"/>
      <c r="J6131"/>
      <c r="K6131"/>
      <c r="L6131"/>
      <c r="M6131"/>
      <c r="N6131" t="s">
        <v>8278</v>
      </c>
      <c r="O6131"/>
      <c r="P6131" s="401">
        <f>'Page 3 - Financial Information'!R$14</f>
        <v>137288.57531955288</v>
      </c>
      <c r="Q6131"/>
      <c r="R6131"/>
      <c r="S6131" t="s">
        <v>2839</v>
      </c>
      <c r="T6131"/>
      <c r="U6131"/>
      <c r="V6131"/>
      <c r="W6131"/>
      <c r="X6131" s="397"/>
      <c r="Y6131" s="397"/>
    </row>
    <row r="6132" spans="1:25" x14ac:dyDescent="0.25">
      <c r="A6132">
        <f>'Page 1 - General Information'!$G$12</f>
        <v>113361703</v>
      </c>
      <c r="B6132" t="str">
        <f>'Page 1 - General Information'!$G$16</f>
        <v>2532</v>
      </c>
      <c r="C6132" s="395" t="s">
        <v>19068</v>
      </c>
      <c r="D6132"/>
      <c r="E6132"/>
      <c r="F6132"/>
      <c r="G6132"/>
      <c r="H6132"/>
      <c r="I6132"/>
      <c r="J6132"/>
      <c r="K6132"/>
      <c r="L6132"/>
      <c r="M6132"/>
      <c r="N6132" t="s">
        <v>8278</v>
      </c>
      <c r="O6132"/>
      <c r="P6132" s="401">
        <f>'Page 3 - Financial Information'!S$14</f>
        <v>79699.63481481481</v>
      </c>
      <c r="Q6132"/>
      <c r="R6132"/>
      <c r="S6132" t="s">
        <v>2840</v>
      </c>
      <c r="T6132"/>
      <c r="U6132"/>
      <c r="V6132"/>
      <c r="W6132"/>
      <c r="X6132" s="397"/>
      <c r="Y6132" s="397"/>
    </row>
    <row r="6133" spans="1:25" x14ac:dyDescent="0.25">
      <c r="A6133">
        <f>'Page 1 - General Information'!$G$12</f>
        <v>113361703</v>
      </c>
      <c r="B6133" t="str">
        <f>'Page 1 - General Information'!$G$16</f>
        <v>2532</v>
      </c>
      <c r="C6133" s="395" t="s">
        <v>19068</v>
      </c>
      <c r="D6133"/>
      <c r="E6133"/>
      <c r="F6133"/>
      <c r="G6133"/>
      <c r="H6133"/>
      <c r="I6133"/>
      <c r="J6133"/>
      <c r="K6133"/>
      <c r="L6133"/>
      <c r="M6133"/>
      <c r="N6133" t="s">
        <v>8278</v>
      </c>
      <c r="O6133"/>
      <c r="P6133" s="401">
        <f>'Page 3 - Financial Information'!T$14</f>
        <v>120303.34500000002</v>
      </c>
      <c r="Q6133"/>
      <c r="R6133"/>
      <c r="S6133" t="s">
        <v>2841</v>
      </c>
      <c r="T6133"/>
      <c r="U6133"/>
      <c r="V6133"/>
      <c r="W6133"/>
      <c r="X6133" s="397"/>
      <c r="Y6133" s="397"/>
    </row>
    <row r="6134" spans="1:25" x14ac:dyDescent="0.25">
      <c r="A6134">
        <f>'Page 1 - General Information'!$G$12</f>
        <v>113361703</v>
      </c>
      <c r="B6134" t="str">
        <f>'Page 1 - General Information'!$G$16</f>
        <v>2532</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f>'Page 1 - General Information'!$G$12</f>
        <v>113361703</v>
      </c>
      <c r="B6135" t="str">
        <f>'Page 1 - General Information'!$G$16</f>
        <v>2532</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f>'Page 1 - General Information'!$G$12</f>
        <v>113361703</v>
      </c>
      <c r="B6136" t="str">
        <f>'Page 1 - General Information'!$G$16</f>
        <v>2532</v>
      </c>
      <c r="C6136" s="395" t="s">
        <v>19068</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25">
      <c r="A6137">
        <f>'Page 1 - General Information'!$G$12</f>
        <v>113361703</v>
      </c>
      <c r="B6137" t="str">
        <f>'Page 1 - General Information'!$G$16</f>
        <v>2532</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No</v>
      </c>
      <c r="W6137"/>
      <c r="X6137" s="397"/>
      <c r="Y6137" s="397"/>
    </row>
    <row r="6138" spans="1:25" x14ac:dyDescent="0.25">
      <c r="A6138">
        <f>'Page 1 - General Information'!$G$12</f>
        <v>113361703</v>
      </c>
      <c r="B6138" t="str">
        <f>'Page 1 - General Information'!$G$16</f>
        <v>2532</v>
      </c>
      <c r="C6138" s="395" t="s">
        <v>19068</v>
      </c>
      <c r="D6138"/>
      <c r="E6138"/>
      <c r="F6138"/>
      <c r="G6138"/>
      <c r="H6138"/>
      <c r="I6138"/>
      <c r="J6138"/>
      <c r="K6138"/>
      <c r="L6138"/>
      <c r="M6138"/>
      <c r="N6138" s="274" t="s">
        <v>4582</v>
      </c>
      <c r="O6138"/>
      <c r="P6138"/>
      <c r="Q6138"/>
      <c r="R6138" s="399" t="s">
        <v>10264</v>
      </c>
      <c r="S6138" t="s">
        <v>2795</v>
      </c>
      <c r="T6138" s="402"/>
      <c r="U6138"/>
      <c r="V6138" s="402">
        <f>'Page 1 - General Information'!G30</f>
        <v>0</v>
      </c>
      <c r="W6138"/>
      <c r="X6138" s="397"/>
      <c r="Y6138" s="397"/>
    </row>
    <row r="6139" spans="1:25" x14ac:dyDescent="0.25">
      <c r="A6139">
        <f>'Page 1 - General Information'!$G$12</f>
        <v>113361703</v>
      </c>
      <c r="B6139" t="str">
        <f>'Page 1 - General Information'!$G$16</f>
        <v>2532</v>
      </c>
      <c r="C6139" s="395" t="s">
        <v>19068</v>
      </c>
      <c r="D6139"/>
      <c r="E6139"/>
      <c r="F6139"/>
      <c r="G6139"/>
      <c r="H6139"/>
      <c r="I6139"/>
      <c r="J6139"/>
      <c r="K6139"/>
      <c r="L6139"/>
      <c r="M6139"/>
      <c r="N6139" s="274" t="s">
        <v>4582</v>
      </c>
      <c r="O6139"/>
      <c r="P6139"/>
      <c r="Q6139"/>
      <c r="R6139" s="399" t="s">
        <v>10264</v>
      </c>
      <c r="S6139" t="s">
        <v>2796</v>
      </c>
      <c r="T6139" s="402"/>
      <c r="U6139"/>
      <c r="V6139" s="402">
        <f>'Page 1 - General Information'!G31</f>
        <v>0</v>
      </c>
      <c r="W6139"/>
      <c r="X6139" s="397"/>
      <c r="Y6139" s="397"/>
    </row>
    <row r="6140" spans="1:25" x14ac:dyDescent="0.25">
      <c r="A6140">
        <f>'Page 1 - General Information'!$G$12</f>
        <v>113361703</v>
      </c>
      <c r="B6140" t="str">
        <f>'Page 1 - General Information'!$G$16</f>
        <v>2532</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f>'Page 1 - General Information'!$G$12</f>
        <v>113361703</v>
      </c>
      <c r="B6141" t="str">
        <f>'Page 1 - General Information'!$G$16</f>
        <v>2532</v>
      </c>
      <c r="C6141" s="395" t="s">
        <v>19068</v>
      </c>
      <c r="D6141"/>
      <c r="E6141"/>
      <c r="F6141"/>
      <c r="G6141"/>
      <c r="H6141"/>
      <c r="I6141"/>
      <c r="J6141"/>
      <c r="K6141"/>
      <c r="L6141"/>
      <c r="M6141"/>
      <c r="N6141" s="274" t="s">
        <v>4582</v>
      </c>
      <c r="O6141"/>
      <c r="P6141"/>
      <c r="Q6141"/>
      <c r="R6141" s="399" t="s">
        <v>10264</v>
      </c>
      <c r="S6141" t="s">
        <v>2846</v>
      </c>
      <c r="T6141" s="402"/>
      <c r="U6141"/>
      <c r="V6141" s="402">
        <f>'Page 1 - General Information'!G32</f>
        <v>0</v>
      </c>
      <c r="W6141"/>
      <c r="X6141" s="397"/>
      <c r="Y6141" s="397"/>
    </row>
    <row r="6142" spans="1:25" x14ac:dyDescent="0.25">
      <c r="A6142">
        <f>'Page 1 - General Information'!$G$12</f>
        <v>113361703</v>
      </c>
      <c r="B6142" t="str">
        <f>'Page 1 - General Information'!$G$16</f>
        <v>2532</v>
      </c>
      <c r="C6142" s="395" t="s">
        <v>19068</v>
      </c>
      <c r="D6142"/>
      <c r="E6142"/>
      <c r="F6142"/>
      <c r="G6142"/>
      <c r="H6142"/>
      <c r="I6142"/>
      <c r="J6142"/>
      <c r="K6142"/>
      <c r="L6142"/>
      <c r="M6142"/>
      <c r="N6142" s="274" t="s">
        <v>4582</v>
      </c>
      <c r="O6142"/>
      <c r="P6142"/>
      <c r="Q6142"/>
      <c r="R6142" s="399" t="s">
        <v>10264</v>
      </c>
      <c r="S6142" t="s">
        <v>2798</v>
      </c>
      <c r="T6142" s="402"/>
      <c r="U6142"/>
      <c r="V6142" s="402">
        <f>'Page 1 - General Information'!G34</f>
        <v>0</v>
      </c>
      <c r="W6142"/>
      <c r="X6142" s="397"/>
      <c r="Y6142" s="397"/>
    </row>
    <row r="6143" spans="1:25" x14ac:dyDescent="0.25">
      <c r="A6143">
        <f>'Page 1 - General Information'!$G$12</f>
        <v>113361703</v>
      </c>
      <c r="B6143" t="str">
        <f>'Page 1 - General Information'!$G$16</f>
        <v>2532</v>
      </c>
      <c r="C6143" s="395" t="s">
        <v>19068</v>
      </c>
      <c r="D6143"/>
      <c r="E6143"/>
      <c r="F6143"/>
      <c r="G6143"/>
      <c r="H6143"/>
      <c r="I6143"/>
      <c r="J6143"/>
      <c r="K6143"/>
      <c r="L6143"/>
      <c r="M6143"/>
      <c r="N6143" s="274" t="s">
        <v>4582</v>
      </c>
      <c r="O6143"/>
      <c r="P6143"/>
      <c r="Q6143"/>
      <c r="R6143" s="399" t="s">
        <v>10264</v>
      </c>
      <c r="S6143" t="s">
        <v>2799</v>
      </c>
      <c r="T6143" s="402"/>
      <c r="U6143"/>
      <c r="V6143" s="402">
        <f>'Page 1 - General Information'!G35</f>
        <v>0</v>
      </c>
      <c r="W6143"/>
      <c r="X6143" s="397"/>
      <c r="Y6143" s="397"/>
    </row>
    <row r="6144" spans="1:25" x14ac:dyDescent="0.25">
      <c r="A6144">
        <f>'Page 1 - General Information'!$G$12</f>
        <v>113361703</v>
      </c>
      <c r="B6144" t="str">
        <f>'Page 1 - General Information'!$G$16</f>
        <v>2532</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f>'Page 1 - General Information'!$G$12</f>
        <v>113361703</v>
      </c>
      <c r="B6145" t="str">
        <f>'Page 1 - General Information'!$G$16</f>
        <v>2532</v>
      </c>
      <c r="C6145" s="395" t="s">
        <v>19068</v>
      </c>
      <c r="D6145"/>
      <c r="E6145"/>
      <c r="F6145"/>
      <c r="G6145"/>
      <c r="H6145"/>
      <c r="I6145"/>
      <c r="J6145"/>
      <c r="K6145"/>
      <c r="L6145"/>
      <c r="M6145"/>
      <c r="N6145" s="274" t="s">
        <v>4582</v>
      </c>
      <c r="O6145"/>
      <c r="P6145"/>
      <c r="Q6145"/>
      <c r="R6145" s="399" t="s">
        <v>10264</v>
      </c>
      <c r="S6145" t="s">
        <v>2845</v>
      </c>
      <c r="T6145" s="402"/>
      <c r="U6145"/>
      <c r="V6145" s="402">
        <f>'Page 1 - General Information'!G36</f>
        <v>0</v>
      </c>
      <c r="W6145"/>
      <c r="X6145" s="397"/>
      <c r="Y6145" s="397"/>
    </row>
    <row r="6146" spans="1:25" x14ac:dyDescent="0.25">
      <c r="A6146" s="274">
        <f>'Page 1 - General Information'!$G$12</f>
        <v>113361703</v>
      </c>
      <c r="B6146" t="str">
        <f>'Page 1 - General Information'!$G$16</f>
        <v>2532</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t="str">
        <f>'Page 5 - Comments'!E15</f>
        <v>Same boys/girls coaches for swimming, rifle, golf, tennis, cross country.  No girls participated in golf this year. Share assistant track and field coaches.</v>
      </c>
      <c r="W6146"/>
      <c r="X6146" s="397"/>
      <c r="Y6146" s="397"/>
    </row>
    <row r="6147" spans="1:25" x14ac:dyDescent="0.25">
      <c r="A6147" s="274">
        <f>'Page 1 - General Information'!$G$12</f>
        <v>113361703</v>
      </c>
      <c r="B6147" t="str">
        <f>'Page 1 - General Information'!$G$16</f>
        <v>2532</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113361703</v>
      </c>
      <c r="B6148" t="str">
        <f>'Page 1 - General Information'!$G$16</f>
        <v>2532</v>
      </c>
      <c r="C6148" s="395" t="s">
        <v>19068</v>
      </c>
      <c r="D6148"/>
      <c r="E6148"/>
      <c r="F6148"/>
      <c r="G6148"/>
      <c r="H6148"/>
      <c r="I6148"/>
      <c r="J6148"/>
      <c r="K6148"/>
      <c r="L6148"/>
      <c r="M6148"/>
      <c r="N6148" t="s">
        <v>4101</v>
      </c>
      <c r="O6148" s="405">
        <f>'Page 4 - Gender and Race Info'!P$14</f>
        <v>17</v>
      </c>
      <c r="P6148"/>
      <c r="Q6148" s="401"/>
      <c r="R6148"/>
      <c r="S6148" s="395" t="s">
        <v>10473</v>
      </c>
      <c r="T6148"/>
      <c r="U6148"/>
      <c r="V6148"/>
      <c r="W6148"/>
      <c r="X6148" s="397"/>
      <c r="Y6148" s="397"/>
    </row>
    <row r="6149" spans="1:25" x14ac:dyDescent="0.25">
      <c r="A6149" s="274">
        <f>'Page 1 - General Information'!$G$12</f>
        <v>113361703</v>
      </c>
      <c r="B6149" t="str">
        <f>'Page 1 - General Information'!$G$16</f>
        <v>2532</v>
      </c>
      <c r="C6149" s="395" t="s">
        <v>19068</v>
      </c>
      <c r="D6149"/>
      <c r="E6149"/>
      <c r="F6149"/>
      <c r="G6149"/>
      <c r="H6149"/>
      <c r="I6149"/>
      <c r="J6149"/>
      <c r="K6149"/>
      <c r="L6149"/>
      <c r="M6149"/>
      <c r="N6149" t="s">
        <v>4101</v>
      </c>
      <c r="O6149" s="405">
        <f>'Page 4 - Gender and Race Info'!Q$14</f>
        <v>30</v>
      </c>
      <c r="P6149"/>
      <c r="Q6149" s="401"/>
      <c r="R6149"/>
      <c r="S6149" s="395" t="s">
        <v>10474</v>
      </c>
      <c r="T6149"/>
      <c r="U6149"/>
      <c r="V6149"/>
      <c r="W6149"/>
      <c r="X6149" s="397"/>
      <c r="Y6149" s="397"/>
    </row>
    <row r="6150" spans="1:25" x14ac:dyDescent="0.25">
      <c r="A6150" s="274">
        <f>'Page 1 - General Information'!$G$12</f>
        <v>113361703</v>
      </c>
      <c r="B6150" t="str">
        <f>'Page 1 - General Information'!$G$16</f>
        <v>2532</v>
      </c>
      <c r="C6150" s="395" t="s">
        <v>19068</v>
      </c>
      <c r="D6150"/>
      <c r="E6150"/>
      <c r="F6150"/>
      <c r="G6150"/>
      <c r="H6150"/>
      <c r="I6150"/>
      <c r="J6150"/>
      <c r="K6150"/>
      <c r="L6150"/>
      <c r="M6150"/>
      <c r="N6150" t="s">
        <v>4101</v>
      </c>
      <c r="O6150" s="405">
        <f>'Page 4 - Gender and Race Info'!R$14</f>
        <v>172</v>
      </c>
      <c r="P6150"/>
      <c r="Q6150" s="401"/>
      <c r="R6150"/>
      <c r="S6150" s="395" t="s">
        <v>10475</v>
      </c>
      <c r="T6150"/>
      <c r="U6150"/>
      <c r="V6150"/>
      <c r="W6150"/>
      <c r="X6150" s="397"/>
      <c r="Y6150" s="397"/>
    </row>
    <row r="6151" spans="1:25" x14ac:dyDescent="0.25">
      <c r="A6151" s="274">
        <f>'Page 1 - General Information'!$G$12</f>
        <v>113361703</v>
      </c>
      <c r="B6151" t="str">
        <f>'Page 1 - General Information'!$G$16</f>
        <v>2532</v>
      </c>
      <c r="C6151" s="395" t="s">
        <v>19068</v>
      </c>
      <c r="D6151"/>
      <c r="E6151"/>
      <c r="F6151"/>
      <c r="G6151"/>
      <c r="H6151"/>
      <c r="I6151"/>
      <c r="J6151"/>
      <c r="K6151"/>
      <c r="L6151"/>
      <c r="M6151"/>
      <c r="N6151" t="s">
        <v>4101</v>
      </c>
      <c r="O6151" s="405">
        <f>'Page 4 - Gender and Race Info'!S$14</f>
        <v>18</v>
      </c>
      <c r="P6151"/>
      <c r="Q6151" s="401"/>
      <c r="R6151"/>
      <c r="S6151" s="395" t="s">
        <v>10476</v>
      </c>
      <c r="T6151"/>
      <c r="U6151"/>
      <c r="V6151"/>
      <c r="W6151"/>
      <c r="X6151" s="397"/>
      <c r="Y6151" s="397"/>
    </row>
    <row r="6152" spans="1:25" x14ac:dyDescent="0.25">
      <c r="A6152" s="274">
        <f>'Page 1 - General Information'!$G$12</f>
        <v>113361703</v>
      </c>
      <c r="B6152" t="str">
        <f>'Page 1 - General Information'!$G$16</f>
        <v>2532</v>
      </c>
      <c r="C6152" s="395" t="s">
        <v>19068</v>
      </c>
      <c r="D6152"/>
      <c r="E6152"/>
      <c r="F6152"/>
      <c r="G6152"/>
      <c r="H6152"/>
      <c r="I6152"/>
      <c r="J6152"/>
      <c r="K6152"/>
      <c r="L6152"/>
      <c r="M6152"/>
      <c r="N6152" t="s">
        <v>4101</v>
      </c>
      <c r="O6152" s="405">
        <f>'Page 4 - Gender and Race Info'!T$14</f>
        <v>13</v>
      </c>
      <c r="P6152"/>
      <c r="Q6152" s="401"/>
      <c r="R6152"/>
      <c r="S6152" s="395" t="s">
        <v>10477</v>
      </c>
      <c r="T6152"/>
      <c r="U6152"/>
      <c r="V6152"/>
      <c r="W6152"/>
      <c r="X6152" s="397"/>
      <c r="Y6152" s="397"/>
    </row>
    <row r="6153" spans="1:25" x14ac:dyDescent="0.25">
      <c r="A6153" s="274">
        <f>'Page 1 - General Information'!$G$12</f>
        <v>113361703</v>
      </c>
      <c r="B6153" t="str">
        <f>'Page 1 - General Information'!$G$16</f>
        <v>2532</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113361703</v>
      </c>
      <c r="B6154" t="str">
        <f>'Page 1 - General Information'!$G$16</f>
        <v>2532</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113361703</v>
      </c>
      <c r="B6155" t="str">
        <f>'Page 1 - General Information'!$G$16</f>
        <v>2532</v>
      </c>
      <c r="C6155" s="395" t="s">
        <v>19068</v>
      </c>
      <c r="D6155"/>
      <c r="E6155"/>
      <c r="F6155"/>
      <c r="G6155"/>
      <c r="H6155"/>
      <c r="I6155"/>
      <c r="J6155"/>
      <c r="K6155"/>
      <c r="L6155"/>
      <c r="M6155"/>
      <c r="N6155" t="s">
        <v>4101</v>
      </c>
      <c r="O6155" s="405">
        <f>'Page 4 - Gender and Race Info'!P$15</f>
        <v>11</v>
      </c>
      <c r="P6155"/>
      <c r="Q6155" s="401"/>
      <c r="R6155"/>
      <c r="S6155" s="395" t="s">
        <v>10480</v>
      </c>
      <c r="T6155"/>
      <c r="U6155"/>
      <c r="V6155"/>
      <c r="W6155"/>
      <c r="X6155" s="397"/>
      <c r="Y6155" s="397"/>
    </row>
    <row r="6156" spans="1:25" x14ac:dyDescent="0.25">
      <c r="A6156" s="274">
        <f>'Page 1 - General Information'!$G$12</f>
        <v>113361703</v>
      </c>
      <c r="B6156" t="str">
        <f>'Page 1 - General Information'!$G$16</f>
        <v>2532</v>
      </c>
      <c r="C6156" s="395" t="s">
        <v>19068</v>
      </c>
      <c r="D6156"/>
      <c r="E6156"/>
      <c r="F6156"/>
      <c r="G6156"/>
      <c r="H6156"/>
      <c r="I6156"/>
      <c r="J6156"/>
      <c r="K6156"/>
      <c r="L6156"/>
      <c r="M6156"/>
      <c r="N6156" t="s">
        <v>4101</v>
      </c>
      <c r="O6156" s="405">
        <f>'Page 4 - Gender and Race Info'!Q$15</f>
        <v>33</v>
      </c>
      <c r="P6156"/>
      <c r="Q6156" s="401"/>
      <c r="R6156"/>
      <c r="S6156" s="395" t="s">
        <v>10481</v>
      </c>
      <c r="T6156"/>
      <c r="U6156"/>
      <c r="V6156"/>
      <c r="W6156"/>
      <c r="X6156" s="397"/>
      <c r="Y6156" s="397"/>
    </row>
    <row r="6157" spans="1:25" x14ac:dyDescent="0.25">
      <c r="A6157" s="274">
        <f>'Page 1 - General Information'!$G$12</f>
        <v>113361703</v>
      </c>
      <c r="B6157" t="str">
        <f>'Page 1 - General Information'!$G$16</f>
        <v>2532</v>
      </c>
      <c r="C6157" s="395" t="s">
        <v>19068</v>
      </c>
      <c r="D6157"/>
      <c r="E6157"/>
      <c r="F6157"/>
      <c r="G6157"/>
      <c r="H6157"/>
      <c r="I6157"/>
      <c r="J6157"/>
      <c r="K6157"/>
      <c r="L6157"/>
      <c r="M6157"/>
      <c r="N6157" t="s">
        <v>4101</v>
      </c>
      <c r="O6157" s="405">
        <f>'Page 4 - Gender and Race Info'!R$15</f>
        <v>140</v>
      </c>
      <c r="P6157"/>
      <c r="Q6157" s="401"/>
      <c r="R6157"/>
      <c r="S6157" s="395" t="s">
        <v>10482</v>
      </c>
      <c r="T6157"/>
      <c r="U6157"/>
      <c r="V6157"/>
      <c r="W6157"/>
      <c r="X6157" s="397"/>
      <c r="Y6157" s="397"/>
    </row>
    <row r="6158" spans="1:25" x14ac:dyDescent="0.25">
      <c r="A6158" s="274">
        <f>'Page 1 - General Information'!$G$12</f>
        <v>113361703</v>
      </c>
      <c r="B6158" t="str">
        <f>'Page 1 - General Information'!$G$16</f>
        <v>2532</v>
      </c>
      <c r="C6158" s="395" t="s">
        <v>19068</v>
      </c>
      <c r="D6158"/>
      <c r="E6158"/>
      <c r="F6158"/>
      <c r="G6158"/>
      <c r="H6158"/>
      <c r="I6158"/>
      <c r="J6158"/>
      <c r="K6158"/>
      <c r="L6158"/>
      <c r="M6158"/>
      <c r="N6158" t="s">
        <v>4101</v>
      </c>
      <c r="O6158" s="405">
        <f>'Page 4 - Gender and Race Info'!S$15</f>
        <v>19</v>
      </c>
      <c r="P6158"/>
      <c r="Q6158" s="401"/>
      <c r="R6158"/>
      <c r="S6158" s="395" t="s">
        <v>10483</v>
      </c>
      <c r="T6158"/>
      <c r="U6158"/>
      <c r="V6158"/>
      <c r="W6158"/>
      <c r="X6158" s="397"/>
      <c r="Y6158" s="397"/>
    </row>
    <row r="6159" spans="1:25" x14ac:dyDescent="0.25">
      <c r="A6159" s="274">
        <f>'Page 1 - General Information'!$G$12</f>
        <v>113361703</v>
      </c>
      <c r="B6159" t="str">
        <f>'Page 1 - General Information'!$G$16</f>
        <v>2532</v>
      </c>
      <c r="C6159" s="395" t="s">
        <v>19068</v>
      </c>
      <c r="D6159"/>
      <c r="E6159"/>
      <c r="F6159"/>
      <c r="G6159"/>
      <c r="H6159"/>
      <c r="I6159"/>
      <c r="J6159"/>
      <c r="K6159"/>
      <c r="L6159"/>
      <c r="M6159"/>
      <c r="N6159" t="s">
        <v>4101</v>
      </c>
      <c r="O6159" s="405">
        <f>'Page 4 - Gender and Race Info'!T$15</f>
        <v>2</v>
      </c>
      <c r="P6159"/>
      <c r="Q6159" s="401"/>
      <c r="R6159"/>
      <c r="S6159" s="395" t="s">
        <v>10484</v>
      </c>
      <c r="T6159"/>
      <c r="U6159"/>
      <c r="V6159"/>
      <c r="W6159"/>
      <c r="X6159" s="397"/>
      <c r="Y6159" s="397"/>
    </row>
    <row r="6160" spans="1:25" x14ac:dyDescent="0.25">
      <c r="A6160" s="274">
        <f>'Page 1 - General Information'!$G$12</f>
        <v>113361703</v>
      </c>
      <c r="B6160" t="str">
        <f>'Page 1 - General Information'!$G$16</f>
        <v>2532</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42578125" style="332" customWidth="1"/>
    <col min="2" max="2" width="45.5703125" style="332" customWidth="1"/>
    <col min="3" max="3" width="14.42578125" style="332" customWidth="1"/>
    <col min="4" max="4" width="24.85546875" style="328" customWidth="1"/>
    <col min="5" max="5" width="46.42578125" style="331" customWidth="1"/>
    <col min="6" max="6" width="43.42578125" style="328" bestFit="1" customWidth="1"/>
    <col min="7" max="7" width="23.85546875" style="328" bestFit="1" customWidth="1"/>
    <col min="8" max="8" width="13.42578125" style="328" bestFit="1" customWidth="1"/>
    <col min="9" max="9" width="14.570312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42578125" style="347" customWidth="1"/>
    <col min="2" max="2" width="12.42578125" style="347" customWidth="1"/>
    <col min="3" max="3" width="18.42578125" style="347" customWidth="1"/>
    <col min="4" max="4" width="41" style="434" customWidth="1"/>
    <col min="5" max="5" width="38.42578125" style="348" customWidth="1"/>
    <col min="6" max="6" width="14.85546875" style="347" customWidth="1"/>
    <col min="7" max="7" width="12.42578125" style="347" customWidth="1"/>
    <col min="8" max="8" width="20.42578125" style="346" customWidth="1"/>
    <col min="9" max="9" width="32" style="432" customWidth="1"/>
    <col min="10" max="10" width="17.5703125" style="346" customWidth="1"/>
    <col min="11" max="11" width="63.42578125" style="345" customWidth="1"/>
    <col min="12" max="12" width="19.42578125" style="328" customWidth="1"/>
    <col min="13" max="13" width="18.5703125" customWidth="1"/>
    <col min="14" max="14" width="21.140625" style="328" customWidth="1"/>
    <col min="15" max="15" width="14.5703125" style="328" bestFit="1" customWidth="1"/>
    <col min="16" max="16" width="20.42578125" style="328" customWidth="1"/>
    <col min="17" max="17" width="14.570312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42578125" style="339" customWidth="1"/>
    <col min="2" max="2" width="15.5703125" style="439" customWidth="1"/>
    <col min="3" max="13" width="8.85546875" style="439"/>
    <col min="14" max="14" width="13.570312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a7af8e22-4aad-4637-bdfe-8881feb25ebc"/>
    <ds:schemaRef ds:uri="http://www.w3.org/XML/1998/namespace"/>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2E7F7F5A-12AA-4A17-B407-F7B6DC24F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Anthony Spataro</cp:lastModifiedBy>
  <cp:lastPrinted>2015-09-15T13:26:19Z</cp:lastPrinted>
  <dcterms:created xsi:type="dcterms:W3CDTF">2009-08-28T15:54:11Z</dcterms:created>
  <dcterms:modified xsi:type="dcterms:W3CDTF">2024-09-06T12:42:46Z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