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90189F5B-C88C-44CC-B9B2-93A993DB7F94}" xr6:coauthVersionLast="47" xr6:coauthVersionMax="47" xr10:uidLastSave="{00000000-0000-0000-0000-000000000000}"/>
  <bookViews>
    <workbookView xWindow="-108" yWindow="-108" windowWidth="20376" windowHeight="12216" activeTab="1" xr2:uid="{00000000-000D-0000-FFFF-FFFF00000000}"/>
  </bookViews>
  <sheets>
    <sheet name="Roster" sheetId="1" r:id="rId1"/>
    <sheet name="Schedule" sheetId="3" r:id="rId2"/>
    <sheet name="Calendar" sheetId="5" r:id="rId3"/>
  </sheets>
  <definedNames>
    <definedName name="FirstDayofTheMonth">Calendar!$I$2</definedName>
    <definedName name="TeamName">Roster!$B$1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5" l="1"/>
  <c r="B1" i="5"/>
  <c r="B4" i="5" l="1"/>
  <c r="C4" i="5" s="1"/>
  <c r="D4" i="5" s="1"/>
  <c r="E4" i="5" s="1"/>
  <c r="F4" i="5" s="1"/>
  <c r="G4" i="5" s="1"/>
  <c r="H4" i="5" s="1"/>
  <c r="B6" i="5" s="1"/>
  <c r="C6" i="5" l="1"/>
  <c r="D6" i="5" s="1"/>
  <c r="E6" i="5" s="1"/>
  <c r="F6" i="5" s="1"/>
  <c r="G6" i="5" s="1"/>
  <c r="H6" i="5" s="1"/>
  <c r="B8" i="5" s="1"/>
  <c r="C8" i="5" s="1"/>
  <c r="D8" i="5" s="1"/>
  <c r="E8" i="5" s="1"/>
  <c r="F8" i="5" s="1"/>
  <c r="G8" i="5" s="1"/>
  <c r="H8" i="5" s="1"/>
  <c r="B10" i="5" s="1"/>
  <c r="C10" i="5" s="1"/>
  <c r="D10" i="5" s="1"/>
  <c r="E10" i="5" s="1"/>
  <c r="F10" i="5" s="1"/>
  <c r="G10" i="5" s="1"/>
  <c r="H10" i="5" s="1"/>
  <c r="B12" i="5" s="1"/>
  <c r="C12" i="5" s="1"/>
  <c r="D12" i="5" s="1"/>
  <c r="E12" i="5" s="1"/>
  <c r="F12" i="5" s="1"/>
  <c r="G12" i="5" s="1"/>
  <c r="H12" i="5" s="1"/>
  <c r="B14" i="5" s="1"/>
  <c r="C14" i="5" s="1"/>
  <c r="D14" i="5" s="1"/>
  <c r="E14" i="5" s="1"/>
  <c r="F14" i="5" s="1"/>
  <c r="G14" i="5" s="1"/>
  <c r="H14" i="5" s="1"/>
  <c r="B5" i="5"/>
  <c r="C5" i="5" l="1"/>
  <c r="D5" i="5" l="1"/>
  <c r="E5" i="5" l="1"/>
  <c r="F5" i="5"/>
  <c r="G5" i="5" l="1"/>
  <c r="H5" i="5" l="1"/>
  <c r="B7" i="5"/>
  <c r="C7" i="5" l="1"/>
  <c r="D7" i="5" l="1"/>
  <c r="E7" i="5" l="1"/>
  <c r="F7" i="5" l="1"/>
  <c r="G7" i="5" l="1"/>
  <c r="H7" i="5" l="1"/>
  <c r="B9" i="5" l="1"/>
  <c r="C9" i="5" l="1"/>
  <c r="D9" i="5" l="1"/>
  <c r="E9" i="5" l="1"/>
  <c r="F9" i="5" l="1"/>
  <c r="G9" i="5" l="1"/>
  <c r="H9" i="5" l="1"/>
  <c r="B11" i="5" l="1"/>
  <c r="C11" i="5" l="1"/>
  <c r="D11" i="5" l="1"/>
  <c r="E11" i="5" l="1"/>
  <c r="F11" i="5" l="1"/>
  <c r="G11" i="5" l="1"/>
  <c r="H11" i="5" l="1"/>
  <c r="B13" i="5" l="1"/>
  <c r="C13" i="5" l="1"/>
  <c r="D13" i="5" l="1"/>
  <c r="E13" i="5" l="1"/>
  <c r="F13" i="5" l="1"/>
  <c r="G13" i="5" l="1"/>
  <c r="H13" i="5" l="1"/>
  <c r="B15" i="5" l="1"/>
  <c r="C15" i="5" l="1"/>
  <c r="D15" i="5" l="1"/>
  <c r="E15" i="5" l="1"/>
  <c r="F15" i="5" l="1"/>
  <c r="G15" i="5" l="1"/>
  <c r="H15" i="5" l="1"/>
</calcChain>
</file>

<file path=xl/sharedStrings.xml><?xml version="1.0" encoding="utf-8"?>
<sst xmlns="http://schemas.openxmlformats.org/spreadsheetml/2006/main" count="129" uniqueCount="86">
  <si>
    <t>Date</t>
  </si>
  <si>
    <t>Event</t>
  </si>
  <si>
    <t>Venue</t>
  </si>
  <si>
    <t>Status</t>
  </si>
  <si>
    <t>Mon</t>
  </si>
  <si>
    <t>Tue</t>
  </si>
  <si>
    <t>Wed</t>
  </si>
  <si>
    <t>Thu</t>
  </si>
  <si>
    <t>Fri</t>
  </si>
  <si>
    <t>Sat</t>
  </si>
  <si>
    <t>Sun</t>
  </si>
  <si>
    <t>Scheduled</t>
  </si>
  <si>
    <t>Tentative</t>
  </si>
  <si>
    <t>Legend:</t>
  </si>
  <si>
    <t>Completed</t>
  </si>
  <si>
    <t>Cancelled</t>
  </si>
  <si>
    <t>Schedule calendar</t>
  </si>
  <si>
    <t>September</t>
  </si>
  <si>
    <t>Conference</t>
  </si>
  <si>
    <t>Team roster</t>
  </si>
  <si>
    <t>Player #</t>
  </si>
  <si>
    <t>Name</t>
  </si>
  <si>
    <t>Birthdate</t>
  </si>
  <si>
    <t>Position</t>
  </si>
  <si>
    <t>Email</t>
  </si>
  <si>
    <t>Phone</t>
  </si>
  <si>
    <t>Enter player details</t>
  </si>
  <si>
    <t>Woodland Hills Boys' Basketball Team 2021-2022</t>
  </si>
  <si>
    <t>Mauri</t>
  </si>
  <si>
    <t>Guard</t>
  </si>
  <si>
    <t>Chaz</t>
  </si>
  <si>
    <t>Time</t>
  </si>
  <si>
    <t>Westinghouse Boys Basketball Schedule 2023-24</t>
  </si>
  <si>
    <t>Fri. 1/5/24</t>
  </si>
  <si>
    <t>3:15pm</t>
  </si>
  <si>
    <t>Home</t>
  </si>
  <si>
    <t>Tue. 1/9/24</t>
  </si>
  <si>
    <t>Fri. 1/12/24</t>
  </si>
  <si>
    <t>Away</t>
  </si>
  <si>
    <t>Wed. 1/17/24</t>
  </si>
  <si>
    <t>Fri. 1/19/24</t>
  </si>
  <si>
    <t>Mon. 1/22/24</t>
  </si>
  <si>
    <t>Tue. 1/30/24</t>
  </si>
  <si>
    <t>Fri. 2/2/24</t>
  </si>
  <si>
    <t>Tue. 2/6/24</t>
  </si>
  <si>
    <t>Fri. 2/9/24</t>
  </si>
  <si>
    <t>Fri. 12/15/23</t>
  </si>
  <si>
    <t>7:30pm</t>
  </si>
  <si>
    <t>Non-Conference</t>
  </si>
  <si>
    <t>Sat. 2/3/24</t>
  </si>
  <si>
    <t>Sto-Rox @ Westinghouse</t>
  </si>
  <si>
    <t>3:30pm</t>
  </si>
  <si>
    <t>Sat. 1/27/24</t>
  </si>
  <si>
    <t>Westinghouse vs. Jeannette @Seton Hill</t>
  </si>
  <si>
    <t>3pm</t>
  </si>
  <si>
    <t>Seton Hill</t>
  </si>
  <si>
    <t>Tournament</t>
  </si>
  <si>
    <t>Christmas Tournament</t>
  </si>
  <si>
    <t>Wed. 12/27/23</t>
  </si>
  <si>
    <t>Thu. 12/28/23</t>
  </si>
  <si>
    <t>TBD</t>
  </si>
  <si>
    <t>*Perry @ Westinghouse</t>
  </si>
  <si>
    <t>*Brashear @Westinghouse</t>
  </si>
  <si>
    <t>*Westinghouse @ Allderdice</t>
  </si>
  <si>
    <t>*Carrick @ Westinghouse</t>
  </si>
  <si>
    <t>*Westinghouse @ Obama</t>
  </si>
  <si>
    <t>*Westinghouse @ Perry</t>
  </si>
  <si>
    <t>*Westinghouse @ Brashear</t>
  </si>
  <si>
    <t>*Allderdice @ Westinghouse</t>
  </si>
  <si>
    <t>*Westinghouse @ Carrick</t>
  </si>
  <si>
    <t>*Obama @ Westinghouse</t>
  </si>
  <si>
    <t>*Conference/City League games in blue</t>
  </si>
  <si>
    <t>Westinghouse vs.Union</t>
  </si>
  <si>
    <t>Neshannock</t>
  </si>
  <si>
    <t>Losers @ 5:30pm/Winners @ 7pm</t>
  </si>
  <si>
    <t>Fri. 12/8/2023</t>
  </si>
  <si>
    <t>Environmental Charter vs Westinghouse</t>
  </si>
  <si>
    <t>Wed. 1/24/23</t>
  </si>
  <si>
    <t xml:space="preserve">Westinghouse @ Winchester </t>
  </si>
  <si>
    <r>
      <t xml:space="preserve">Westinghouse @ Burrell </t>
    </r>
    <r>
      <rPr>
        <b/>
        <sz val="11"/>
        <color theme="0"/>
        <rFont val="Calibri"/>
        <family val="2"/>
      </rPr>
      <t>(Cancelled)</t>
    </r>
  </si>
  <si>
    <t>Thu. 12/21/23</t>
  </si>
  <si>
    <t>7pm</t>
  </si>
  <si>
    <t>Westinghouse @ Monessen</t>
  </si>
  <si>
    <t>Tue. 12/19/23</t>
  </si>
  <si>
    <t>6:30pm</t>
  </si>
  <si>
    <r>
      <t xml:space="preserve">Westinghouse @ Central Valley </t>
    </r>
    <r>
      <rPr>
        <b/>
        <sz val="11"/>
        <color theme="0"/>
        <rFont val="Calibri"/>
        <family val="2"/>
      </rPr>
      <t>(Cancelled)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</si>
</sst>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[&lt;=9999999]###\-####;\(###\)\ ###\-####"/>
  </numFmts>
  <fonts count="22" x14ac:knownFonts="1"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6" tint="-0.499984740745262"/>
      <name val="Tahoma"/>
      <family val="2"/>
      <scheme val="minor"/>
    </font>
    <font>
      <b/>
      <sz val="12"/>
      <color theme="6" tint="-0.499984740745262"/>
      <name val="Tahoma"/>
      <family val="2"/>
      <scheme val="minor"/>
    </font>
    <font>
      <sz val="18"/>
      <color theme="4" tint="-0.499984740745262"/>
      <name val="Tahoma"/>
      <family val="2"/>
      <scheme val="minor"/>
    </font>
    <font>
      <sz val="10"/>
      <color theme="6" tint="-0.499984740745262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8"/>
      <color theme="0"/>
      <name val="Tahoma"/>
      <family val="2"/>
      <scheme val="minor"/>
    </font>
    <font>
      <sz val="11"/>
      <name val="Tahoma"/>
      <family val="2"/>
      <scheme val="minor"/>
    </font>
    <font>
      <sz val="11"/>
      <color theme="1" tint="0.249977111117893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8"/>
      <color theme="4" tint="-0.499984740745262"/>
      <name val="Tahoma"/>
      <family val="2"/>
      <scheme val="major"/>
    </font>
    <font>
      <b/>
      <sz val="14"/>
      <color theme="6" tint="-0.499984740745262"/>
      <name val="Tahoma"/>
      <family val="2"/>
      <scheme val="minor"/>
    </font>
    <font>
      <sz val="11"/>
      <name val="Tahoma"/>
      <family val="2"/>
      <scheme val="minor"/>
    </font>
    <font>
      <b/>
      <sz val="11"/>
      <name val="Calibri"/>
      <family val="2"/>
    </font>
    <font>
      <sz val="8"/>
      <name val="Tahoma"/>
      <family val="2"/>
      <scheme val="minor"/>
    </font>
    <font>
      <sz val="18"/>
      <name val="Tahoma"/>
      <family val="2"/>
      <scheme val="minor"/>
    </font>
    <font>
      <b/>
      <sz val="18"/>
      <name val="Tahoma"/>
      <family val="2"/>
      <scheme val="minor"/>
    </font>
    <font>
      <b/>
      <sz val="14"/>
      <color rgb="FF002060"/>
      <name val="Tahoma"/>
      <family val="2"/>
      <scheme val="minor"/>
    </font>
    <font>
      <b/>
      <sz val="11"/>
      <color theme="0"/>
      <name val="Calibri"/>
      <family val="2"/>
    </font>
    <font>
      <sz val="12"/>
      <name val="Tahoma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7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Font="0"/>
    <xf numFmtId="0" fontId="7" fillId="2" borderId="0" applyNumberFormat="0" applyFon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3" fillId="0" borderId="5">
      <alignment vertical="center"/>
    </xf>
    <xf numFmtId="0" fontId="11" fillId="9" borderId="0" applyNumberFormat="0" applyBorder="0" applyAlignment="0">
      <alignment vertical="center"/>
    </xf>
    <xf numFmtId="0" fontId="6" fillId="6" borderId="12" applyAlignment="0">
      <alignment horizontal="left" vertical="center" indent="1"/>
    </xf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top" wrapText="1" indent="1"/>
    </xf>
    <xf numFmtId="0" fontId="1" fillId="0" borderId="0" xfId="0" applyFont="1"/>
    <xf numFmtId="1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 indent="1"/>
    </xf>
    <xf numFmtId="0" fontId="13" fillId="0" borderId="5" xfId="8">
      <alignment vertical="center"/>
    </xf>
    <xf numFmtId="164" fontId="6" fillId="8" borderId="2" xfId="7" applyNumberFormat="1" applyBorder="1" applyAlignment="1">
      <alignment horizontal="left" vertical="center" indent="1"/>
    </xf>
    <xf numFmtId="0" fontId="6" fillId="8" borderId="3" xfId="7" applyBorder="1" applyAlignment="1">
      <alignment horizontal="left" vertical="top" wrapText="1" indent="1"/>
    </xf>
    <xf numFmtId="0" fontId="6" fillId="8" borderId="0" xfId="7" applyAlignment="1">
      <alignment horizontal="left" vertical="center" indent="1"/>
    </xf>
    <xf numFmtId="0" fontId="6" fillId="8" borderId="0" xfId="7" applyAlignment="1">
      <alignment horizontal="left" vertical="top" wrapText="1" indent="1"/>
    </xf>
    <xf numFmtId="0" fontId="6" fillId="8" borderId="4" xfId="7" applyBorder="1" applyAlignment="1">
      <alignment horizontal="left" vertical="top" wrapText="1" indent="1"/>
    </xf>
    <xf numFmtId="164" fontId="6" fillId="8" borderId="9" xfId="7" applyNumberFormat="1" applyBorder="1" applyAlignment="1">
      <alignment horizontal="left" vertical="center" indent="1"/>
    </xf>
    <xf numFmtId="0" fontId="6" fillId="8" borderId="10" xfId="7" applyBorder="1" applyAlignment="1">
      <alignment horizontal="left" vertical="top" wrapText="1" indent="1"/>
    </xf>
    <xf numFmtId="0" fontId="6" fillId="8" borderId="11" xfId="7" applyBorder="1" applyAlignment="1">
      <alignment horizontal="left" vertical="top" wrapText="1" indent="1"/>
    </xf>
    <xf numFmtId="14" fontId="9" fillId="7" borderId="1" xfId="6" applyNumberFormat="1" applyFont="1" applyBorder="1" applyAlignment="1">
      <alignment horizontal="center" vertical="center"/>
    </xf>
    <xf numFmtId="49" fontId="9" fillId="7" borderId="1" xfId="6" applyNumberFormat="1" applyFont="1" applyBorder="1" applyAlignment="1">
      <alignment horizontal="center" vertical="center"/>
    </xf>
    <xf numFmtId="0" fontId="9" fillId="7" borderId="1" xfId="6" applyFont="1" applyBorder="1" applyAlignment="1">
      <alignment horizontal="center" vertical="center"/>
    </xf>
    <xf numFmtId="0" fontId="9" fillId="6" borderId="12" xfId="10" applyFont="1" applyAlignment="1">
      <alignment horizontal="left" vertical="center"/>
    </xf>
    <xf numFmtId="0" fontId="4" fillId="2" borderId="0" xfId="1" applyFont="1"/>
    <xf numFmtId="0" fontId="8" fillId="2" borderId="0" xfId="1" applyFont="1"/>
    <xf numFmtId="0" fontId="8" fillId="2" borderId="0" xfId="1" applyFont="1" applyAlignment="1">
      <alignment vertical="center"/>
    </xf>
    <xf numFmtId="0" fontId="12" fillId="2" borderId="0" xfId="1" applyFont="1"/>
    <xf numFmtId="0" fontId="11" fillId="6" borderId="6" xfId="5" applyFont="1" applyBorder="1" applyAlignment="1">
      <alignment vertical="center"/>
    </xf>
    <xf numFmtId="0" fontId="11" fillId="6" borderId="7" xfId="5" applyFont="1" applyBorder="1" applyAlignment="1">
      <alignment horizontal="left" vertical="center" indent="1"/>
    </xf>
    <xf numFmtId="0" fontId="11" fillId="6" borderId="8" xfId="5" applyFont="1" applyBorder="1" applyAlignment="1">
      <alignment horizontal="left" vertical="center" indent="1"/>
    </xf>
    <xf numFmtId="0" fontId="11" fillId="6" borderId="6" xfId="5" applyFont="1" applyBorder="1" applyAlignment="1">
      <alignment horizontal="left" vertical="center" indent="1"/>
    </xf>
    <xf numFmtId="14" fontId="6" fillId="4" borderId="14" xfId="3" applyNumberFormat="1" applyBorder="1" applyAlignment="1">
      <alignment horizontal="center" vertical="center"/>
    </xf>
    <xf numFmtId="14" fontId="7" fillId="5" borderId="13" xfId="4" applyNumberFormat="1" applyBorder="1" applyAlignment="1">
      <alignment horizontal="center" vertical="center"/>
    </xf>
    <xf numFmtId="14" fontId="6" fillId="8" borderId="16" xfId="7" applyNumberFormat="1" applyBorder="1" applyAlignment="1">
      <alignment horizontal="center" vertical="center"/>
    </xf>
    <xf numFmtId="14" fontId="7" fillId="3" borderId="15" xfId="2" applyNumberFormat="1" applyBorder="1" applyAlignment="1">
      <alignment horizontal="center" vertical="center"/>
    </xf>
    <xf numFmtId="0" fontId="9" fillId="0" borderId="17" xfId="6" applyFont="1" applyFill="1" applyBorder="1" applyAlignment="1">
      <alignment horizontal="center" vertical="center"/>
    </xf>
    <xf numFmtId="0" fontId="9" fillId="0" borderId="18" xfId="10" applyFont="1" applyFill="1" applyBorder="1" applyAlignment="1">
      <alignment vertical="center"/>
    </xf>
    <xf numFmtId="0" fontId="6" fillId="0" borderId="12" xfId="10" applyFill="1" applyAlignment="1"/>
    <xf numFmtId="0" fontId="7" fillId="2" borderId="0" xfId="1"/>
    <xf numFmtId="49" fontId="8" fillId="2" borderId="0" xfId="1" applyNumberFormat="1" applyFont="1" applyAlignment="1">
      <alignment horizontal="left" vertical="center"/>
    </xf>
    <xf numFmtId="0" fontId="7" fillId="2" borderId="0" xfId="1" applyAlignment="1">
      <alignment horizontal="center"/>
    </xf>
    <xf numFmtId="14" fontId="7" fillId="2" borderId="0" xfId="1" applyNumberFormat="1" applyAlignment="1">
      <alignment horizontal="center"/>
    </xf>
    <xf numFmtId="49" fontId="7" fillId="2" borderId="0" xfId="1" applyNumberFormat="1" applyAlignment="1">
      <alignment horizontal="center"/>
    </xf>
    <xf numFmtId="49" fontId="9" fillId="7" borderId="0" xfId="6" applyNumberFormat="1" applyFont="1" applyAlignment="1">
      <alignment horizontal="center" vertical="center"/>
    </xf>
    <xf numFmtId="0" fontId="9" fillId="7" borderId="0" xfId="6" applyFont="1" applyAlignment="1">
      <alignment horizontal="center" vertical="center"/>
    </xf>
    <xf numFmtId="14" fontId="9" fillId="7" borderId="0" xfId="6" applyNumberFormat="1" applyFont="1" applyAlignment="1">
      <alignment horizontal="center" vertical="center"/>
    </xf>
    <xf numFmtId="165" fontId="9" fillId="7" borderId="0" xfId="6" applyNumberFormat="1" applyFont="1" applyAlignment="1">
      <alignment horizontal="center" vertical="center"/>
    </xf>
    <xf numFmtId="0" fontId="9" fillId="6" borderId="12" xfId="1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4" fillId="6" borderId="1" xfId="10" applyFont="1" applyBorder="1" applyAlignment="1">
      <alignment horizontal="center" vertical="center"/>
    </xf>
    <xf numFmtId="0" fontId="14" fillId="6" borderId="1" xfId="10" applyFont="1" applyBorder="1" applyAlignment="1">
      <alignment horizontal="left" vertical="center"/>
    </xf>
    <xf numFmtId="0" fontId="9" fillId="6" borderId="1" xfId="1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15" fillId="10" borderId="19" xfId="10" applyNumberFormat="1" applyFont="1" applyFill="1" applyBorder="1" applyAlignment="1">
      <alignment vertical="center"/>
    </xf>
    <xf numFmtId="0" fontId="15" fillId="10" borderId="19" xfId="10" applyFont="1" applyFill="1" applyBorder="1" applyAlignment="1">
      <alignment vertical="center"/>
    </xf>
    <xf numFmtId="0" fontId="17" fillId="10" borderId="0" xfId="1" applyFont="1" applyFill="1" applyAlignment="1">
      <alignment vertical="center"/>
    </xf>
    <xf numFmtId="0" fontId="17" fillId="10" borderId="0" xfId="1" applyFont="1" applyFill="1"/>
    <xf numFmtId="0" fontId="15" fillId="10" borderId="20" xfId="0" applyFont="1" applyFill="1" applyBorder="1" applyAlignment="1">
      <alignment vertical="center"/>
    </xf>
    <xf numFmtId="14" fontId="18" fillId="11" borderId="0" xfId="1" applyNumberFormat="1" applyFont="1" applyFill="1" applyAlignment="1">
      <alignment vertical="center"/>
    </xf>
    <xf numFmtId="0" fontId="17" fillId="11" borderId="0" xfId="1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7" fillId="11" borderId="0" xfId="1" applyFont="1" applyFill="1" applyAlignment="1">
      <alignment horizontal="center"/>
    </xf>
    <xf numFmtId="0" fontId="13" fillId="0" borderId="5" xfId="8" applyAlignment="1">
      <alignment horizontal="center"/>
    </xf>
    <xf numFmtId="49" fontId="9" fillId="7" borderId="1" xfId="6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5" fillId="10" borderId="19" xfId="0" applyFont="1" applyFill="1" applyBorder="1" applyAlignment="1">
      <alignment horizontal="center"/>
    </xf>
    <xf numFmtId="49" fontId="15" fillId="10" borderId="19" xfId="6" applyNumberFormat="1" applyFont="1" applyFill="1" applyBorder="1" applyAlignment="1">
      <alignment horizontal="center"/>
    </xf>
    <xf numFmtId="0" fontId="9" fillId="10" borderId="0" xfId="6" applyFont="1" applyFill="1" applyBorder="1" applyAlignment="1">
      <alignment horizontal="center" vertical="center"/>
    </xf>
    <xf numFmtId="14" fontId="15" fillId="10" borderId="19" xfId="10" applyNumberFormat="1" applyFont="1" applyFill="1" applyBorder="1" applyAlignment="1">
      <alignment horizontal="center" vertical="center"/>
    </xf>
    <xf numFmtId="0" fontId="15" fillId="10" borderId="21" xfId="10" applyFont="1" applyFill="1" applyBorder="1" applyAlignment="1">
      <alignment horizontal="center"/>
    </xf>
    <xf numFmtId="0" fontId="1" fillId="10" borderId="0" xfId="0" applyFont="1" applyFill="1" applyAlignment="1">
      <alignment horizontal="center" vertical="center"/>
    </xf>
    <xf numFmtId="14" fontId="15" fillId="10" borderId="19" xfId="10" applyNumberFormat="1" applyFont="1" applyFill="1" applyBorder="1" applyAlignment="1">
      <alignment horizontal="center"/>
    </xf>
    <xf numFmtId="0" fontId="15" fillId="12" borderId="19" xfId="0" applyFont="1" applyFill="1" applyBorder="1" applyAlignment="1">
      <alignment vertical="center"/>
    </xf>
    <xf numFmtId="0" fontId="15" fillId="12" borderId="20" xfId="0" applyFont="1" applyFill="1" applyBorder="1" applyAlignment="1">
      <alignment horizontal="center"/>
    </xf>
    <xf numFmtId="14" fontId="15" fillId="12" borderId="20" xfId="0" applyNumberFormat="1" applyFont="1" applyFill="1" applyBorder="1" applyAlignment="1">
      <alignment horizontal="center"/>
    </xf>
    <xf numFmtId="0" fontId="15" fillId="12" borderId="19" xfId="0" applyFont="1" applyFill="1" applyBorder="1" applyAlignment="1">
      <alignment horizontal="center"/>
    </xf>
    <xf numFmtId="0" fontId="15" fillId="12" borderId="20" xfId="10" applyFont="1" applyFill="1" applyBorder="1" applyAlignment="1">
      <alignment horizontal="center"/>
    </xf>
    <xf numFmtId="0" fontId="15" fillId="12" borderId="19" xfId="10" applyFont="1" applyFill="1" applyBorder="1" applyAlignment="1">
      <alignment vertical="center"/>
    </xf>
    <xf numFmtId="14" fontId="19" fillId="0" borderId="5" xfId="8" applyNumberFormat="1" applyFont="1">
      <alignment vertical="center"/>
    </xf>
    <xf numFmtId="0" fontId="15" fillId="10" borderId="0" xfId="0" applyFont="1" applyFill="1" applyAlignment="1">
      <alignment vertical="center"/>
    </xf>
    <xf numFmtId="0" fontId="15" fillId="10" borderId="0" xfId="0" applyFont="1" applyFill="1" applyAlignment="1">
      <alignment horizontal="center"/>
    </xf>
    <xf numFmtId="14" fontId="15" fillId="13" borderId="19" xfId="10" applyNumberFormat="1" applyFont="1" applyFill="1" applyBorder="1" applyAlignment="1">
      <alignment vertical="center"/>
    </xf>
    <xf numFmtId="0" fontId="15" fillId="13" borderId="19" xfId="10" applyFont="1" applyFill="1" applyBorder="1" applyAlignment="1">
      <alignment vertical="center"/>
    </xf>
    <xf numFmtId="49" fontId="15" fillId="13" borderId="19" xfId="6" applyNumberFormat="1" applyFont="1" applyFill="1" applyBorder="1" applyAlignment="1">
      <alignment horizontal="center"/>
    </xf>
    <xf numFmtId="14" fontId="15" fillId="13" borderId="19" xfId="10" applyNumberFormat="1" applyFont="1" applyFill="1" applyBorder="1" applyAlignment="1">
      <alignment horizontal="center" vertical="center"/>
    </xf>
    <xf numFmtId="0" fontId="15" fillId="13" borderId="21" xfId="10" applyFont="1" applyFill="1" applyBorder="1" applyAlignment="1">
      <alignment horizontal="center"/>
    </xf>
    <xf numFmtId="49" fontId="15" fillId="12" borderId="19" xfId="6" applyNumberFormat="1" applyFont="1" applyFill="1" applyBorder="1" applyAlignment="1">
      <alignment horizontal="center"/>
    </xf>
    <xf numFmtId="14" fontId="15" fillId="12" borderId="19" xfId="10" applyNumberFormat="1" applyFont="1" applyFill="1" applyBorder="1" applyAlignment="1">
      <alignment horizontal="center" vertical="center"/>
    </xf>
    <xf numFmtId="0" fontId="15" fillId="12" borderId="21" xfId="10" applyFont="1" applyFill="1" applyBorder="1" applyAlignment="1">
      <alignment horizontal="center"/>
    </xf>
    <xf numFmtId="0" fontId="21" fillId="10" borderId="0" xfId="0" applyFont="1" applyFill="1" applyAlignment="1">
      <alignment horizontal="center" vertical="center"/>
    </xf>
  </cellXfs>
  <cellStyles count="11">
    <cellStyle name="20% - Accent1" xfId="5" builtinId="30"/>
    <cellStyle name="20% - Accent3" xfId="3" builtinId="38"/>
    <cellStyle name="40% - Accent1" xfId="6" builtinId="31"/>
    <cellStyle name="40% - Accent4" xfId="7" builtinId="43"/>
    <cellStyle name="60% - Accent1" xfId="2" builtinId="32"/>
    <cellStyle name="Accent1" xfId="1" builtinId="29" customBuiltin="1"/>
    <cellStyle name="Accent5" xfId="4" builtinId="45"/>
    <cellStyle name="Normal" xfId="0" builtinId="0" customBuiltin="1"/>
    <cellStyle name="Style 4" xfId="8" xr:uid="{00000000-0005-0000-0000-000008000000}"/>
    <cellStyle name="Style 7" xfId="10" xr:uid="{00000000-0005-0000-0000-000009000000}"/>
    <cellStyle name="Style 9" xfId="9" xr:uid="{00000000-0005-0000-0000-00000A000000}"/>
  </cellStyles>
  <dxfs count="45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ont>
        <color theme="6" tint="0.39994506668294322"/>
      </font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2778B"/>
      <color rgb="FF2081F9"/>
      <color rgb="FF004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DE8D07-BCCB-4558-8E6E-27921C7F4B9A}" name="Table15" displayName="Table15" ref="B3:G6" totalsRowShown="0" headerRowDxfId="44" dataDxfId="43" headerRowCellStyle="40% - Accent1" dataCellStyle="Style 7">
  <autoFilter ref="B3:G6" xr:uid="{E44FB5D0-8F80-4CF4-B36D-2FE41FD898CA}"/>
  <tableColumns count="6">
    <tableColumn id="1" xr3:uid="{9EF3810B-5CAB-47B1-A6F0-72B7D8FB0B85}" name="Player #" dataDxfId="42" dataCellStyle="Style 7"/>
    <tableColumn id="2" xr3:uid="{38077336-BEFE-49F6-9BEC-9FE6F95DA0A0}" name="Name" dataDxfId="41" dataCellStyle="Style 7"/>
    <tableColumn id="3" xr3:uid="{99315091-EC6A-4384-A7B5-815C1C4A66F2}" name="Birthdate" dataDxfId="40" dataCellStyle="Style 7"/>
    <tableColumn id="4" xr3:uid="{5B2F68F8-AB78-4DCE-86FE-3F92A22ECB29}" name="Position" dataDxfId="39" dataCellStyle="Style 7"/>
    <tableColumn id="5" xr3:uid="{44A42C14-50E1-4D67-AA0A-633E14A49F1E}" name="Email" dataDxfId="38" dataCellStyle="Style 7"/>
    <tableColumn id="6" xr3:uid="{16BD1951-7AB5-4B6B-98A5-5BF695D474D0}" name="Phone" dataDxfId="37" dataCellStyle="Style 7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Table containing data on team roste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B3:F36" totalsRowShown="0" headerRowDxfId="36" dataDxfId="35" headerRowCellStyle="40% - Accent1" dataCellStyle="Style 7">
  <autoFilter ref="B3:F36" xr:uid="{00000000-0009-0000-0100-000002000000}"/>
  <tableColumns count="5">
    <tableColumn id="1" xr3:uid="{00000000-0010-0000-0100-000001000000}" name="Date" dataDxfId="34" dataCellStyle="Style 7"/>
    <tableColumn id="2" xr3:uid="{00000000-0010-0000-0100-000002000000}" name="Event" dataDxfId="33" dataCellStyle="Style 7"/>
    <tableColumn id="5" xr3:uid="{35728B96-02DD-4641-B8D3-4533CD1A68FE}" name="Time" dataDxfId="32"/>
    <tableColumn id="3" xr3:uid="{00000000-0010-0000-0100-000003000000}" name="Venue" dataDxfId="31" dataCellStyle="Style 7"/>
    <tableColumn id="4" xr3:uid="{00000000-0010-0000-0100-000004000000}" name="Status" dataDxfId="30" dataCellStyle="Style 7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Table containing data on team schedule"/>
    </ext>
  </extLst>
</table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Custom 1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4A6D"/>
    <pageSetUpPr fitToPage="1"/>
  </sheetPr>
  <dimension ref="A1:H6"/>
  <sheetViews>
    <sheetView showGridLines="0" zoomScaleNormal="100" workbookViewId="0">
      <selection activeCell="C6" sqref="C6"/>
    </sheetView>
  </sheetViews>
  <sheetFormatPr defaultColWidth="9" defaultRowHeight="30" customHeight="1" x14ac:dyDescent="0.25"/>
  <cols>
    <col min="1" max="1" width="1.59765625" style="1" customWidth="1"/>
    <col min="2" max="2" width="14.59765625" style="53" customWidth="1"/>
    <col min="3" max="3" width="29" style="2" customWidth="1"/>
    <col min="4" max="4" width="18.59765625" style="6" customWidth="1"/>
    <col min="5" max="5" width="18.59765625" style="2" customWidth="1"/>
    <col min="6" max="6" width="32.59765625" style="53" customWidth="1"/>
    <col min="7" max="7" width="18.09765625" style="2" customWidth="1"/>
    <col min="8" max="8" width="1.09765625" style="1" customWidth="1"/>
    <col min="9" max="16384" width="9" style="1"/>
  </cols>
  <sheetData>
    <row r="1" spans="1:8" s="28" customFormat="1" ht="29.25" customHeight="1" thickBot="1" x14ac:dyDescent="0.4">
      <c r="A1" s="43"/>
      <c r="B1" s="44" t="s">
        <v>27</v>
      </c>
      <c r="C1" s="45"/>
      <c r="D1" s="46"/>
      <c r="E1" s="45"/>
      <c r="F1" s="47"/>
      <c r="G1" s="45"/>
      <c r="H1" s="43"/>
    </row>
    <row r="2" spans="1:8" s="15" customFormat="1" ht="30" hidden="1" customHeight="1" x14ac:dyDescent="0.25">
      <c r="B2" s="15" t="s">
        <v>19</v>
      </c>
    </row>
    <row r="3" spans="1:8" s="2" customFormat="1" ht="30" customHeight="1" x14ac:dyDescent="0.25">
      <c r="A3" s="40"/>
      <c r="B3" s="48" t="s">
        <v>20</v>
      </c>
      <c r="C3" s="49" t="s">
        <v>21</v>
      </c>
      <c r="D3" s="50" t="s">
        <v>22</v>
      </c>
      <c r="E3" s="49" t="s">
        <v>23</v>
      </c>
      <c r="F3" s="48" t="s">
        <v>24</v>
      </c>
      <c r="G3" s="51" t="s">
        <v>25</v>
      </c>
      <c r="H3" s="40"/>
    </row>
    <row r="4" spans="1:8" ht="30" hidden="1" customHeight="1" x14ac:dyDescent="0.25">
      <c r="A4" s="41"/>
      <c r="B4" s="52"/>
      <c r="C4" s="27" t="s">
        <v>26</v>
      </c>
      <c r="D4" s="52"/>
      <c r="E4" s="52"/>
      <c r="F4" s="52"/>
      <c r="G4" s="52"/>
      <c r="H4" s="41"/>
    </row>
    <row r="5" spans="1:8" ht="30" customHeight="1" x14ac:dyDescent="0.25">
      <c r="B5" s="54"/>
      <c r="C5" s="55" t="s">
        <v>28</v>
      </c>
      <c r="D5" s="54"/>
      <c r="E5" s="56" t="s">
        <v>29</v>
      </c>
      <c r="F5" s="54"/>
      <c r="G5" s="54"/>
    </row>
    <row r="6" spans="1:8" ht="30" customHeight="1" x14ac:dyDescent="0.25">
      <c r="B6" s="54"/>
      <c r="C6" s="55" t="s">
        <v>30</v>
      </c>
      <c r="D6" s="54"/>
      <c r="E6" s="56" t="s">
        <v>29</v>
      </c>
      <c r="F6" s="54"/>
      <c r="G6" s="54"/>
    </row>
  </sheetData>
  <dataValidations count="3">
    <dataValidation allowBlank="1" showInputMessage="1" showErrorMessage="1" promptTitle="Organize Sports Team" prompt="_x000a_This workbook will help you organize your team's members and schedule._x000a__x000a_In cell B1, type in the Team's Name. In the Team Roster table, type in each player's info." sqref="A1" xr:uid="{F49BD7D5-68B9-40B1-9A98-2B476B976302}"/>
    <dataValidation allowBlank="1" showInputMessage="1" showErrorMessage="1" prompt="Type in the name of your team." sqref="B1" xr:uid="{652A42ED-3865-4A7E-B84E-1AD22A027C72}"/>
    <dataValidation type="custom" allowBlank="1" showInputMessage="1" showErrorMessage="1" errorTitle="Invalid email address" error="Please enter a valid email address" sqref="F4:F6" xr:uid="{1BC1F4E5-1B6D-4A3E-A743-236AFC516209}">
      <formula1>ISNUMBER(MATCH("*@*.???",F4,0))</formula1>
    </dataValidation>
  </dataValidations>
  <printOptions gridLines="1"/>
  <pageMargins left="0.7" right="0.7" top="0.75" bottom="0.75" header="0.3" footer="0.3"/>
  <pageSetup scale="82" fitToHeight="2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G36"/>
  <sheetViews>
    <sheetView showGridLines="0" tabSelected="1" zoomScaleNormal="100" workbookViewId="0">
      <selection activeCell="B23" sqref="B23:F26"/>
    </sheetView>
  </sheetViews>
  <sheetFormatPr defaultColWidth="9" defaultRowHeight="30" customHeight="1" x14ac:dyDescent="0.25"/>
  <cols>
    <col min="1" max="1" width="1.59765625" style="1" customWidth="1"/>
    <col min="2" max="2" width="18.59765625" style="6" customWidth="1"/>
    <col min="3" max="3" width="34.59765625" style="5" customWidth="1"/>
    <col min="4" max="4" width="8.5" style="69" customWidth="1"/>
    <col min="5" max="5" width="13" style="4" customWidth="1"/>
    <col min="6" max="6" width="17.8984375" style="4" customWidth="1"/>
    <col min="7" max="7" width="2.09765625" style="1" customWidth="1"/>
    <col min="8" max="16384" width="9" style="1"/>
  </cols>
  <sheetData>
    <row r="1" spans="1:7" s="61" customFormat="1" ht="29.25" customHeight="1" x14ac:dyDescent="0.35">
      <c r="A1" s="60"/>
      <c r="B1" s="63" t="s">
        <v>32</v>
      </c>
      <c r="C1" s="64"/>
      <c r="D1" s="66"/>
      <c r="E1" s="64"/>
      <c r="F1" s="64"/>
      <c r="G1" s="60"/>
    </row>
    <row r="2" spans="1:7" s="15" customFormat="1" ht="30" customHeight="1" thickBot="1" x14ac:dyDescent="0.35">
      <c r="B2" s="83" t="s">
        <v>71</v>
      </c>
      <c r="D2" s="67"/>
    </row>
    <row r="3" spans="1:7" s="2" customFormat="1" ht="30" customHeight="1" x14ac:dyDescent="0.25">
      <c r="A3" s="40"/>
      <c r="B3" s="24" t="s">
        <v>0</v>
      </c>
      <c r="C3" s="25" t="s">
        <v>1</v>
      </c>
      <c r="D3" s="68" t="s">
        <v>31</v>
      </c>
      <c r="E3" s="26" t="s">
        <v>2</v>
      </c>
      <c r="F3" s="26" t="s">
        <v>3</v>
      </c>
      <c r="G3" s="40"/>
    </row>
    <row r="4" spans="1:7" s="75" customFormat="1" ht="30" customHeight="1" x14ac:dyDescent="0.3">
      <c r="A4" s="72"/>
      <c r="B4" s="86" t="s">
        <v>75</v>
      </c>
      <c r="C4" s="87" t="s">
        <v>79</v>
      </c>
      <c r="D4" s="88" t="s">
        <v>54</v>
      </c>
      <c r="E4" s="89" t="s">
        <v>38</v>
      </c>
      <c r="F4" s="90" t="s">
        <v>48</v>
      </c>
      <c r="G4" s="72"/>
    </row>
    <row r="5" spans="1:7" s="94" customFormat="1" ht="30" customHeight="1" x14ac:dyDescent="0.3">
      <c r="A5" s="72"/>
      <c r="B5" s="86" t="s">
        <v>46</v>
      </c>
      <c r="C5" s="87" t="s">
        <v>85</v>
      </c>
      <c r="D5" s="88" t="s">
        <v>47</v>
      </c>
      <c r="E5" s="89" t="s">
        <v>38</v>
      </c>
      <c r="F5" s="90" t="s">
        <v>48</v>
      </c>
      <c r="G5" s="72"/>
    </row>
    <row r="6" spans="1:7" s="75" customFormat="1" ht="30" customHeight="1" x14ac:dyDescent="0.3">
      <c r="A6" s="72"/>
      <c r="B6" s="58" t="s">
        <v>83</v>
      </c>
      <c r="C6" s="82" t="s">
        <v>76</v>
      </c>
      <c r="D6" s="91" t="s">
        <v>84</v>
      </c>
      <c r="E6" s="92" t="s">
        <v>35</v>
      </c>
      <c r="F6" s="93" t="s">
        <v>48</v>
      </c>
      <c r="G6" s="72"/>
    </row>
    <row r="7" spans="1:7" s="75" customFormat="1" ht="30" customHeight="1" x14ac:dyDescent="0.3">
      <c r="A7" s="72"/>
      <c r="B7" s="58" t="s">
        <v>80</v>
      </c>
      <c r="C7" s="82" t="s">
        <v>82</v>
      </c>
      <c r="D7" s="91" t="s">
        <v>81</v>
      </c>
      <c r="E7" s="92" t="s">
        <v>38</v>
      </c>
      <c r="F7" s="93" t="s">
        <v>48</v>
      </c>
      <c r="G7" s="72"/>
    </row>
    <row r="8" spans="1:7" s="75" customFormat="1" ht="30" customHeight="1" x14ac:dyDescent="0.3">
      <c r="A8" s="72"/>
      <c r="B8" s="58" t="s">
        <v>58</v>
      </c>
      <c r="C8" s="59" t="s">
        <v>72</v>
      </c>
      <c r="D8" s="71" t="s">
        <v>60</v>
      </c>
      <c r="E8" s="73" t="s">
        <v>73</v>
      </c>
      <c r="F8" s="73" t="s">
        <v>57</v>
      </c>
      <c r="G8" s="72"/>
    </row>
    <row r="9" spans="1:7" s="57" customFormat="1" ht="30" customHeight="1" x14ac:dyDescent="0.3">
      <c r="A9" s="41"/>
      <c r="B9" s="58" t="s">
        <v>59</v>
      </c>
      <c r="C9" s="59" t="s">
        <v>74</v>
      </c>
      <c r="D9" s="71" t="s">
        <v>60</v>
      </c>
      <c r="E9" s="73" t="s">
        <v>73</v>
      </c>
      <c r="F9" s="73" t="s">
        <v>57</v>
      </c>
      <c r="G9" s="41"/>
    </row>
    <row r="10" spans="1:7" ht="30" customHeight="1" x14ac:dyDescent="0.3">
      <c r="B10" s="62" t="s">
        <v>33</v>
      </c>
      <c r="C10" s="77" t="s">
        <v>61</v>
      </c>
      <c r="D10" s="78" t="s">
        <v>34</v>
      </c>
      <c r="E10" s="79" t="s">
        <v>35</v>
      </c>
      <c r="F10" s="80" t="s">
        <v>18</v>
      </c>
    </row>
    <row r="11" spans="1:7" ht="30" customHeight="1" x14ac:dyDescent="0.3">
      <c r="B11" s="62" t="s">
        <v>36</v>
      </c>
      <c r="C11" s="77" t="s">
        <v>62</v>
      </c>
      <c r="D11" s="78" t="s">
        <v>34</v>
      </c>
      <c r="E11" s="78" t="s">
        <v>35</v>
      </c>
      <c r="F11" s="80" t="s">
        <v>18</v>
      </c>
    </row>
    <row r="12" spans="1:7" ht="30" customHeight="1" x14ac:dyDescent="0.3">
      <c r="B12" s="58" t="s">
        <v>37</v>
      </c>
      <c r="C12" s="77" t="s">
        <v>63</v>
      </c>
      <c r="D12" s="81" t="s">
        <v>34</v>
      </c>
      <c r="E12" s="78" t="s">
        <v>38</v>
      </c>
      <c r="F12" s="80" t="s">
        <v>18</v>
      </c>
    </row>
    <row r="13" spans="1:7" ht="30" customHeight="1" x14ac:dyDescent="0.3">
      <c r="B13" s="58" t="s">
        <v>39</v>
      </c>
      <c r="C13" s="82" t="s">
        <v>64</v>
      </c>
      <c r="D13" s="81" t="s">
        <v>34</v>
      </c>
      <c r="E13" s="78" t="s">
        <v>35</v>
      </c>
      <c r="F13" s="80" t="s">
        <v>18</v>
      </c>
    </row>
    <row r="14" spans="1:7" ht="30" customHeight="1" x14ac:dyDescent="0.3">
      <c r="B14" s="62" t="s">
        <v>40</v>
      </c>
      <c r="C14" s="77" t="s">
        <v>65</v>
      </c>
      <c r="D14" s="78" t="s">
        <v>34</v>
      </c>
      <c r="E14" s="78" t="s">
        <v>38</v>
      </c>
      <c r="F14" s="80" t="s">
        <v>18</v>
      </c>
    </row>
    <row r="15" spans="1:7" s="65" customFormat="1" ht="30" customHeight="1" x14ac:dyDescent="0.3">
      <c r="B15" s="62" t="s">
        <v>41</v>
      </c>
      <c r="C15" s="77" t="s">
        <v>66</v>
      </c>
      <c r="D15" s="78" t="s">
        <v>34</v>
      </c>
      <c r="E15" s="78" t="s">
        <v>38</v>
      </c>
      <c r="F15" s="80" t="s">
        <v>18</v>
      </c>
    </row>
    <row r="16" spans="1:7" s="65" customFormat="1" ht="30" customHeight="1" x14ac:dyDescent="0.3">
      <c r="B16" s="58" t="s">
        <v>77</v>
      </c>
      <c r="C16" s="59" t="s">
        <v>78</v>
      </c>
      <c r="D16" s="70" t="s">
        <v>47</v>
      </c>
      <c r="E16" s="73" t="s">
        <v>38</v>
      </c>
      <c r="F16" s="74" t="s">
        <v>48</v>
      </c>
    </row>
    <row r="17" spans="2:6" ht="30" customHeight="1" x14ac:dyDescent="0.3">
      <c r="B17" s="58" t="s">
        <v>52</v>
      </c>
      <c r="C17" s="59" t="s">
        <v>53</v>
      </c>
      <c r="D17" s="70" t="s">
        <v>54</v>
      </c>
      <c r="E17" s="76" t="s">
        <v>55</v>
      </c>
      <c r="F17" s="74" t="s">
        <v>56</v>
      </c>
    </row>
    <row r="18" spans="2:6" ht="30" customHeight="1" x14ac:dyDescent="0.3">
      <c r="B18" s="62" t="s">
        <v>42</v>
      </c>
      <c r="C18" s="77" t="s">
        <v>67</v>
      </c>
      <c r="D18" s="78" t="s">
        <v>34</v>
      </c>
      <c r="E18" s="78" t="s">
        <v>38</v>
      </c>
      <c r="F18" s="80" t="s">
        <v>18</v>
      </c>
    </row>
    <row r="19" spans="2:6" s="65" customFormat="1" ht="30" customHeight="1" x14ac:dyDescent="0.3">
      <c r="B19" s="62" t="s">
        <v>43</v>
      </c>
      <c r="C19" s="77" t="s">
        <v>68</v>
      </c>
      <c r="D19" s="78" t="s">
        <v>34</v>
      </c>
      <c r="E19" s="78" t="s">
        <v>35</v>
      </c>
      <c r="F19" s="80" t="s">
        <v>18</v>
      </c>
    </row>
    <row r="20" spans="2:6" ht="30" customHeight="1" x14ac:dyDescent="0.3">
      <c r="B20" s="58" t="s">
        <v>49</v>
      </c>
      <c r="C20" s="59" t="s">
        <v>50</v>
      </c>
      <c r="D20" s="70" t="s">
        <v>51</v>
      </c>
      <c r="E20" s="76" t="s">
        <v>35</v>
      </c>
      <c r="F20" s="74" t="s">
        <v>48</v>
      </c>
    </row>
    <row r="21" spans="2:6" ht="30" customHeight="1" x14ac:dyDescent="0.3">
      <c r="B21" s="62" t="s">
        <v>44</v>
      </c>
      <c r="C21" s="77" t="s">
        <v>69</v>
      </c>
      <c r="D21" s="78" t="s">
        <v>34</v>
      </c>
      <c r="E21" s="78" t="s">
        <v>38</v>
      </c>
      <c r="F21" s="80" t="s">
        <v>18</v>
      </c>
    </row>
    <row r="22" spans="2:6" ht="30" customHeight="1" x14ac:dyDescent="0.3">
      <c r="B22" s="62" t="s">
        <v>45</v>
      </c>
      <c r="C22" s="77" t="s">
        <v>70</v>
      </c>
      <c r="D22" s="78" t="s">
        <v>34</v>
      </c>
      <c r="E22" s="78" t="s">
        <v>35</v>
      </c>
      <c r="F22" s="80" t="s">
        <v>18</v>
      </c>
    </row>
    <row r="23" spans="2:6" ht="30" customHeight="1" x14ac:dyDescent="0.3">
      <c r="B23" s="84"/>
      <c r="C23" s="84"/>
      <c r="D23" s="85"/>
      <c r="E23" s="85"/>
      <c r="F23" s="85"/>
    </row>
    <row r="24" spans="2:6" ht="30" customHeight="1" x14ac:dyDescent="0.3">
      <c r="B24" s="84"/>
      <c r="C24" s="84"/>
      <c r="D24" s="85"/>
      <c r="E24" s="85"/>
      <c r="F24" s="85"/>
    </row>
    <row r="25" spans="2:6" ht="30" customHeight="1" x14ac:dyDescent="0.3">
      <c r="B25" s="84"/>
      <c r="C25" s="84"/>
      <c r="D25" s="85"/>
      <c r="E25" s="85"/>
      <c r="F25" s="85"/>
    </row>
    <row r="26" spans="2:6" ht="30" customHeight="1" x14ac:dyDescent="0.3">
      <c r="B26" s="84"/>
      <c r="C26" s="84"/>
      <c r="D26" s="85"/>
      <c r="E26" s="85"/>
      <c r="F26" s="85"/>
    </row>
    <row r="27" spans="2:6" ht="30" customHeight="1" x14ac:dyDescent="0.3">
      <c r="B27" s="84"/>
      <c r="C27" s="84"/>
      <c r="D27" s="85"/>
      <c r="E27" s="85"/>
      <c r="F27" s="85"/>
    </row>
    <row r="28" spans="2:6" s="65" customFormat="1" ht="30" customHeight="1" x14ac:dyDescent="0.3">
      <c r="B28" s="84"/>
      <c r="C28" s="84"/>
      <c r="D28" s="85"/>
      <c r="E28" s="85"/>
      <c r="F28" s="85"/>
    </row>
    <row r="29" spans="2:6" ht="30" customHeight="1" x14ac:dyDescent="0.3">
      <c r="B29" s="84"/>
      <c r="C29" s="84"/>
      <c r="D29" s="85"/>
      <c r="E29" s="85"/>
      <c r="F29" s="85"/>
    </row>
    <row r="30" spans="2:6" s="65" customFormat="1" ht="30" customHeight="1" x14ac:dyDescent="0.3">
      <c r="B30" s="84"/>
      <c r="C30" s="84"/>
      <c r="D30" s="85"/>
      <c r="E30" s="85"/>
      <c r="F30" s="85"/>
    </row>
    <row r="31" spans="2:6" ht="30" customHeight="1" x14ac:dyDescent="0.3">
      <c r="B31" s="84"/>
      <c r="C31" s="84"/>
      <c r="D31" s="85"/>
      <c r="E31" s="85"/>
      <c r="F31" s="85"/>
    </row>
    <row r="32" spans="2:6" ht="30" customHeight="1" x14ac:dyDescent="0.3">
      <c r="B32" s="84"/>
      <c r="C32" s="84"/>
      <c r="D32" s="85"/>
      <c r="E32" s="85"/>
      <c r="F32" s="85"/>
    </row>
    <row r="33" spans="2:6" ht="30" customHeight="1" x14ac:dyDescent="0.3">
      <c r="B33" s="84"/>
      <c r="C33" s="84"/>
      <c r="D33" s="85"/>
      <c r="E33" s="85"/>
      <c r="F33" s="85"/>
    </row>
    <row r="34" spans="2:6" ht="30" customHeight="1" x14ac:dyDescent="0.3">
      <c r="B34" s="84"/>
      <c r="C34" s="84"/>
      <c r="D34" s="85"/>
      <c r="E34" s="85"/>
      <c r="F34" s="85"/>
    </row>
    <row r="35" spans="2:6" ht="30" customHeight="1" x14ac:dyDescent="0.3">
      <c r="B35" s="84"/>
      <c r="C35" s="84"/>
      <c r="D35" s="85"/>
      <c r="E35" s="85"/>
      <c r="F35" s="85"/>
    </row>
    <row r="36" spans="2:6" ht="30" customHeight="1" x14ac:dyDescent="0.3">
      <c r="B36" s="84"/>
      <c r="C36" s="84"/>
      <c r="D36" s="85"/>
      <c r="E36" s="85"/>
      <c r="F36" s="85"/>
    </row>
  </sheetData>
  <phoneticPr fontId="16" type="noConversion"/>
  <dataValidations count="1">
    <dataValidation allowBlank="1" showInputMessage="1" showErrorMessage="1" prompt="Type in each event's info in the Team Schedule table." sqref="A1" xr:uid="{00000000-0002-0000-0100-000001000000}"/>
  </dataValidations>
  <pageMargins left="0.7" right="0.7" top="0.75" bottom="0.75" header="0.3" footer="0.3"/>
  <pageSetup scale="88" fitToHeight="2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2778B"/>
    <pageSetUpPr fitToPage="1"/>
  </sheetPr>
  <dimension ref="A1:M20"/>
  <sheetViews>
    <sheetView showGridLines="0" topLeftCell="A7" zoomScaleNormal="100" workbookViewId="0"/>
  </sheetViews>
  <sheetFormatPr defaultColWidth="9" defaultRowHeight="22.05" customHeight="1" x14ac:dyDescent="0.25"/>
  <cols>
    <col min="1" max="1" width="1.59765625" style="1" customWidth="1"/>
    <col min="2" max="2" width="16.59765625" style="6" customWidth="1"/>
    <col min="3" max="3" width="16.59765625" style="4" customWidth="1"/>
    <col min="4" max="4" width="16.59765625" style="2" customWidth="1"/>
    <col min="5" max="5" width="16.59765625" style="1" customWidth="1"/>
    <col min="6" max="6" width="16.59765625" style="4" customWidth="1"/>
    <col min="7" max="8" width="16.59765625" style="1" customWidth="1"/>
    <col min="9" max="13" width="1.59765625" style="1" hidden="1" customWidth="1"/>
    <col min="14" max="16384" width="9" style="1"/>
  </cols>
  <sheetData>
    <row r="1" spans="1:9" s="31" customFormat="1" ht="29.25" customHeight="1" x14ac:dyDescent="0.35">
      <c r="A1" s="30"/>
      <c r="B1" s="30" t="str">
        <f>TeamName</f>
        <v>Woodland Hills Boys' Basketball Team 2021-2022</v>
      </c>
      <c r="C1" s="30"/>
      <c r="D1" s="30"/>
      <c r="E1" s="30"/>
      <c r="F1" s="30"/>
      <c r="G1" s="30"/>
      <c r="H1" s="30"/>
      <c r="I1" s="29"/>
    </row>
    <row r="2" spans="1:9" s="15" customFormat="1" ht="30" customHeight="1" thickBot="1" x14ac:dyDescent="0.3">
      <c r="B2" s="15" t="s">
        <v>16</v>
      </c>
      <c r="G2" s="15">
        <v>2020</v>
      </c>
      <c r="H2" s="15" t="s">
        <v>17</v>
      </c>
      <c r="I2" s="15">
        <f>DATE(G2,MONTH(H2&amp;"1"),1)</f>
        <v>44075</v>
      </c>
    </row>
    <row r="3" spans="1:9" s="3" customFormat="1" ht="30" customHeight="1" x14ac:dyDescent="0.25">
      <c r="A3" s="32"/>
      <c r="B3" s="33" t="s">
        <v>10</v>
      </c>
      <c r="C3" s="34" t="s">
        <v>4</v>
      </c>
      <c r="D3" s="34" t="s">
        <v>5</v>
      </c>
      <c r="E3" s="35" t="s">
        <v>6</v>
      </c>
      <c r="F3" s="33" t="s">
        <v>7</v>
      </c>
      <c r="G3" s="34" t="s">
        <v>8</v>
      </c>
      <c r="H3" s="34" t="s">
        <v>9</v>
      </c>
      <c r="I3" s="42"/>
    </row>
    <row r="4" spans="1:9" s="9" customFormat="1" ht="30" customHeight="1" x14ac:dyDescent="0.25">
      <c r="A4" s="18"/>
      <c r="B4" s="21">
        <f>IFERROR(FirstDayofTheMonth-WEEKDAY(FirstDayofTheMonth,2),"")</f>
        <v>44073</v>
      </c>
      <c r="C4" s="16">
        <f>IFERROR(B4+1,"")</f>
        <v>44074</v>
      </c>
      <c r="D4" s="16">
        <f t="shared" ref="D4:H4" si="0">IFERROR(C4+1,"")</f>
        <v>44075</v>
      </c>
      <c r="E4" s="16">
        <f t="shared" si="0"/>
        <v>44076</v>
      </c>
      <c r="F4" s="16">
        <f t="shared" si="0"/>
        <v>44077</v>
      </c>
      <c r="G4" s="16">
        <f t="shared" si="0"/>
        <v>44078</v>
      </c>
      <c r="H4" s="16">
        <f t="shared" si="0"/>
        <v>44079</v>
      </c>
    </row>
    <row r="5" spans="1:9" s="10" customFormat="1" ht="30" customHeight="1" x14ac:dyDescent="0.25">
      <c r="A5" s="19"/>
      <c r="B5" s="22" t="str">
        <f>IFERROR(IF(VLOOKUP(B4,Table2[[Date]:[Event]],2,FALSE)&lt;&gt;"",VLOOKUP(B4,Table2[[Date]:[Event]],2,FALSE),""),"")</f>
        <v/>
      </c>
      <c r="C5" s="17" t="str">
        <f>IFERROR(IF(VLOOKUP(C4,Table2[[Date]:[Event]],2,FALSE)&lt;&gt;"",VLOOKUP(C4,Table2[[Date]:[Event]],2,FALSE),""),"")</f>
        <v/>
      </c>
      <c r="D5" s="17" t="str">
        <f>IFERROR(IF(VLOOKUP(D4,Table2[[Date]:[Event]],2,FALSE)&lt;&gt;"",VLOOKUP(D4,Table2[[Date]:[Event]],2,FALSE),""),"")</f>
        <v/>
      </c>
      <c r="E5" s="17" t="str">
        <f>IFERROR(IF(VLOOKUP(E4,Table2[[Date]:[Event]],2,FALSE)&lt;&gt;"",VLOOKUP(E4,Table2[[Date]:[Event]],2,FALSE),""),"")</f>
        <v/>
      </c>
      <c r="F5" s="17" t="str">
        <f>IFERROR(IF(VLOOKUP(F4,Table2[[Date]:[Event]],2,FALSE)&lt;&gt;"",VLOOKUP(F4,Table2[[Date]:[Event]],2,FALSE),""),"")</f>
        <v/>
      </c>
      <c r="G5" s="17" t="str">
        <f>IFERROR(IF(VLOOKUP(G4,Table2[[Date]:[Event]],2,FALSE)&lt;&gt;"",VLOOKUP(G4,Table2[[Date]:[Event]],2,FALSE),""),"")</f>
        <v/>
      </c>
      <c r="H5" s="17" t="str">
        <f>IFERROR(IF(VLOOKUP(H4,Table2[[Date]:[Event]],2,FALSE)&lt;&gt;"",VLOOKUP(H4,Table2[[Date]:[Event]],2,FALSE),""),"")</f>
        <v/>
      </c>
    </row>
    <row r="6" spans="1:9" s="9" customFormat="1" ht="30" customHeight="1" x14ac:dyDescent="0.25">
      <c r="A6" s="18"/>
      <c r="B6" s="21">
        <f>IFERROR(H4+1,"")</f>
        <v>44080</v>
      </c>
      <c r="C6" s="16">
        <f>IFERROR(B6+1,"")</f>
        <v>44081</v>
      </c>
      <c r="D6" s="16">
        <f t="shared" ref="D6:H14" si="1">IFERROR(C6+1,"")</f>
        <v>44082</v>
      </c>
      <c r="E6" s="16">
        <f t="shared" si="1"/>
        <v>44083</v>
      </c>
      <c r="F6" s="16">
        <f t="shared" si="1"/>
        <v>44084</v>
      </c>
      <c r="G6" s="16">
        <f t="shared" si="1"/>
        <v>44085</v>
      </c>
      <c r="H6" s="16">
        <f t="shared" si="1"/>
        <v>44086</v>
      </c>
    </row>
    <row r="7" spans="1:9" s="10" customFormat="1" ht="30" customHeight="1" x14ac:dyDescent="0.25">
      <c r="A7" s="19"/>
      <c r="B7" s="22" t="str">
        <f>IFERROR(IF(VLOOKUP(B6,Table2[[Date]:[Event]],2,FALSE)&lt;&gt;"",VLOOKUP(B6,Table2[[Date]:[Event]],2,FALSE),""),"")</f>
        <v/>
      </c>
      <c r="C7" s="17" t="str">
        <f>IFERROR(IF(VLOOKUP(C6,Table2[[Date]:[Event]],2,FALSE)&lt;&gt;"",VLOOKUP(C6,Table2[[Date]:[Event]],2,FALSE),""),"")</f>
        <v/>
      </c>
      <c r="D7" s="17" t="str">
        <f>IFERROR(IF(VLOOKUP(D6,Table2[[Date]:[Event]],2,FALSE)&lt;&gt;"",VLOOKUP(D6,Table2[[Date]:[Event]],2,FALSE),""),"")</f>
        <v/>
      </c>
      <c r="E7" s="17" t="str">
        <f>IFERROR(IF(VLOOKUP(E6,Table2[[Date]:[Event]],2,FALSE)&lt;&gt;"",VLOOKUP(E6,Table2[[Date]:[Event]],2,FALSE),""),"")</f>
        <v/>
      </c>
      <c r="F7" s="17" t="str">
        <f>IFERROR(IF(VLOOKUP(F6,Table2[[Date]:[Event]],2,FALSE)&lt;&gt;"",VLOOKUP(F6,Table2[[Date]:[Event]],2,FALSE),""),"")</f>
        <v/>
      </c>
      <c r="G7" s="17" t="str">
        <f>IFERROR(IF(VLOOKUP(G6,Table2[[Date]:[Event]],2,FALSE)&lt;&gt;"",VLOOKUP(G6,Table2[[Date]:[Event]],2,FALSE),""),"")</f>
        <v/>
      </c>
      <c r="H7" s="17" t="str">
        <f>IFERROR(IF(VLOOKUP(H6,Table2[[Date]:[Event]],2,FALSE)&lt;&gt;"",VLOOKUP(H6,Table2[[Date]:[Event]],2,FALSE),""),"")</f>
        <v/>
      </c>
    </row>
    <row r="8" spans="1:9" s="9" customFormat="1" ht="30" customHeight="1" x14ac:dyDescent="0.25">
      <c r="A8" s="18"/>
      <c r="B8" s="21">
        <f>IFERROR(H6+1,"")</f>
        <v>44087</v>
      </c>
      <c r="C8" s="16">
        <f>IFERROR(B8+1,"")</f>
        <v>44088</v>
      </c>
      <c r="D8" s="16">
        <f t="shared" si="1"/>
        <v>44089</v>
      </c>
      <c r="E8" s="16">
        <f t="shared" si="1"/>
        <v>44090</v>
      </c>
      <c r="F8" s="16">
        <f t="shared" si="1"/>
        <v>44091</v>
      </c>
      <c r="G8" s="16">
        <f t="shared" si="1"/>
        <v>44092</v>
      </c>
      <c r="H8" s="16">
        <f t="shared" si="1"/>
        <v>44093</v>
      </c>
    </row>
    <row r="9" spans="1:9" s="10" customFormat="1" ht="30" customHeight="1" x14ac:dyDescent="0.25">
      <c r="A9" s="19"/>
      <c r="B9" s="22" t="str">
        <f>IFERROR(IF(VLOOKUP(B8,Table2[[Date]:[Event]],2,FALSE)&lt;&gt;"",VLOOKUP(B8,Table2[[Date]:[Event]],2,FALSE),""),"")</f>
        <v/>
      </c>
      <c r="C9" s="17" t="str">
        <f>IFERROR(IF(VLOOKUP(C8,Table2[[Date]:[Event]],2,FALSE)&lt;&gt;"",VLOOKUP(C8,Table2[[Date]:[Event]],2,FALSE),""),"")</f>
        <v/>
      </c>
      <c r="D9" s="17" t="str">
        <f>IFERROR(IF(VLOOKUP(D8,Table2[[Date]:[Event]],2,FALSE)&lt;&gt;"",VLOOKUP(D8,Table2[[Date]:[Event]],2,FALSE),""),"")</f>
        <v/>
      </c>
      <c r="E9" s="17" t="str">
        <f>IFERROR(IF(VLOOKUP(E8,Table2[[Date]:[Event]],2,FALSE)&lt;&gt;"",VLOOKUP(E8,Table2[[Date]:[Event]],2,FALSE),""),"")</f>
        <v/>
      </c>
      <c r="F9" s="17" t="str">
        <f>IFERROR(IF(VLOOKUP(F8,Table2[[Date]:[Event]],2,FALSE)&lt;&gt;"",VLOOKUP(F8,Table2[[Date]:[Event]],2,FALSE),""),"")</f>
        <v/>
      </c>
      <c r="G9" s="17" t="str">
        <f>IFERROR(IF(VLOOKUP(G8,Table2[[Date]:[Event]],2,FALSE)&lt;&gt;"",VLOOKUP(G8,Table2[[Date]:[Event]],2,FALSE),""),"")</f>
        <v/>
      </c>
      <c r="H9" s="17" t="str">
        <f>IFERROR(IF(VLOOKUP(H8,Table2[[Date]:[Event]],2,FALSE)&lt;&gt;"",VLOOKUP(H8,Table2[[Date]:[Event]],2,FALSE),""),"")</f>
        <v/>
      </c>
    </row>
    <row r="10" spans="1:9" s="9" customFormat="1" ht="30" customHeight="1" x14ac:dyDescent="0.25">
      <c r="A10" s="18"/>
      <c r="B10" s="21">
        <f>IFERROR(H8+1,"")</f>
        <v>44094</v>
      </c>
      <c r="C10" s="16">
        <f>IFERROR(B10+1,"")</f>
        <v>44095</v>
      </c>
      <c r="D10" s="16">
        <f t="shared" si="1"/>
        <v>44096</v>
      </c>
      <c r="E10" s="16">
        <f t="shared" si="1"/>
        <v>44097</v>
      </c>
      <c r="F10" s="16">
        <f t="shared" si="1"/>
        <v>44098</v>
      </c>
      <c r="G10" s="16">
        <f t="shared" si="1"/>
        <v>44099</v>
      </c>
      <c r="H10" s="16">
        <f t="shared" si="1"/>
        <v>44100</v>
      </c>
    </row>
    <row r="11" spans="1:9" s="10" customFormat="1" ht="30" customHeight="1" x14ac:dyDescent="0.25">
      <c r="A11" s="19"/>
      <c r="B11" s="22" t="str">
        <f>IFERROR(IF(VLOOKUP(B10,Table2[[Date]:[Event]],2,FALSE)&lt;&gt;"",VLOOKUP(B10,Table2[[Date]:[Event]],2,FALSE),""),"")</f>
        <v/>
      </c>
      <c r="C11" s="17" t="str">
        <f>IFERROR(IF(VLOOKUP(C10,Table2[[Date]:[Event]],2,FALSE)&lt;&gt;"",VLOOKUP(C10,Table2[[Date]:[Event]],2,FALSE),""),"")</f>
        <v/>
      </c>
      <c r="D11" s="17" t="str">
        <f>IFERROR(IF(VLOOKUP(D10,Table2[[Date]:[Event]],2,FALSE)&lt;&gt;"",VLOOKUP(D10,Table2[[Date]:[Event]],2,FALSE),""),"")</f>
        <v/>
      </c>
      <c r="E11" s="17" t="str">
        <f>IFERROR(IF(VLOOKUP(E10,Table2[[Date]:[Event]],2,FALSE)&lt;&gt;"",VLOOKUP(E10,Table2[[Date]:[Event]],2,FALSE),""),"")</f>
        <v/>
      </c>
      <c r="F11" s="17" t="str">
        <f>IFERROR(IF(VLOOKUP(F10,Table2[[Date]:[Event]],2,FALSE)&lt;&gt;"",VLOOKUP(F10,Table2[[Date]:[Event]],2,FALSE),""),"")</f>
        <v/>
      </c>
      <c r="G11" s="17" t="str">
        <f>IFERROR(IF(VLOOKUP(G10,Table2[[Date]:[Event]],2,FALSE)&lt;&gt;"",VLOOKUP(G10,Table2[[Date]:[Event]],2,FALSE),""),"")</f>
        <v/>
      </c>
      <c r="H11" s="17" t="str">
        <f>IFERROR(IF(VLOOKUP(H10,Table2[[Date]:[Event]],2,FALSE)&lt;&gt;"",VLOOKUP(H10,Table2[[Date]:[Event]],2,FALSE),""),"")</f>
        <v/>
      </c>
    </row>
    <row r="12" spans="1:9" s="9" customFormat="1" ht="30" customHeight="1" x14ac:dyDescent="0.25">
      <c r="A12" s="18"/>
      <c r="B12" s="21">
        <f>IFERROR(H10+1,"")</f>
        <v>44101</v>
      </c>
      <c r="C12" s="16">
        <f>IFERROR(B12+1,"")</f>
        <v>44102</v>
      </c>
      <c r="D12" s="16">
        <f t="shared" si="1"/>
        <v>44103</v>
      </c>
      <c r="E12" s="16">
        <f t="shared" si="1"/>
        <v>44104</v>
      </c>
      <c r="F12" s="16">
        <f t="shared" si="1"/>
        <v>44105</v>
      </c>
      <c r="G12" s="16">
        <f t="shared" si="1"/>
        <v>44106</v>
      </c>
      <c r="H12" s="16">
        <f t="shared" si="1"/>
        <v>44107</v>
      </c>
    </row>
    <row r="13" spans="1:9" s="10" customFormat="1" ht="30" customHeight="1" x14ac:dyDescent="0.25">
      <c r="A13" s="19"/>
      <c r="B13" s="22" t="str">
        <f>IFERROR(IF(VLOOKUP(B12,Table2[[Date]:[Event]],2,FALSE)&lt;&gt;"",VLOOKUP(B12,Table2[[Date]:[Event]],2,FALSE),""),"")</f>
        <v/>
      </c>
      <c r="C13" s="17" t="str">
        <f>IFERROR(IF(VLOOKUP(C12,Table2[[Date]:[Event]],2,FALSE)&lt;&gt;"",VLOOKUP(C12,Table2[[Date]:[Event]],2,FALSE),""),"")</f>
        <v/>
      </c>
      <c r="D13" s="17" t="str">
        <f>IFERROR(IF(VLOOKUP(D12,Table2[[Date]:[Event]],2,FALSE)&lt;&gt;"",VLOOKUP(D12,Table2[[Date]:[Event]],2,FALSE),""),"")</f>
        <v/>
      </c>
      <c r="E13" s="17" t="str">
        <f>IFERROR(IF(VLOOKUP(E12,Table2[[Date]:[Event]],2,FALSE)&lt;&gt;"",VLOOKUP(E12,Table2[[Date]:[Event]],2,FALSE),""),"")</f>
        <v/>
      </c>
      <c r="F13" s="17" t="str">
        <f>IFERROR(IF(VLOOKUP(F12,Table2[[Date]:[Event]],2,FALSE)&lt;&gt;"",VLOOKUP(F12,Table2[[Date]:[Event]],2,FALSE),""),"")</f>
        <v/>
      </c>
      <c r="G13" s="17" t="str">
        <f>IFERROR(IF(VLOOKUP(G12,Table2[[Date]:[Event]],2,FALSE)&lt;&gt;"",VLOOKUP(G12,Table2[[Date]:[Event]],2,FALSE),""),"")</f>
        <v/>
      </c>
      <c r="H13" s="17" t="str">
        <f>IFERROR(IF(VLOOKUP(H12,Table2[[Date]:[Event]],2,FALSE)&lt;&gt;"",VLOOKUP(H12,Table2[[Date]:[Event]],2,FALSE),""),"")</f>
        <v/>
      </c>
    </row>
    <row r="14" spans="1:9" s="9" customFormat="1" ht="30" customHeight="1" x14ac:dyDescent="0.25">
      <c r="A14" s="18"/>
      <c r="B14" s="21">
        <f>IFERROR(H12+1,"")</f>
        <v>44108</v>
      </c>
      <c r="C14" s="16">
        <f>IFERROR(B14+1,"")</f>
        <v>44109</v>
      </c>
      <c r="D14" s="16">
        <f t="shared" si="1"/>
        <v>44110</v>
      </c>
      <c r="E14" s="16">
        <f t="shared" si="1"/>
        <v>44111</v>
      </c>
      <c r="F14" s="16">
        <f t="shared" si="1"/>
        <v>44112</v>
      </c>
      <c r="G14" s="16">
        <f t="shared" si="1"/>
        <v>44113</v>
      </c>
      <c r="H14" s="16">
        <f t="shared" si="1"/>
        <v>44114</v>
      </c>
    </row>
    <row r="15" spans="1:9" s="10" customFormat="1" ht="30" customHeight="1" x14ac:dyDescent="0.25">
      <c r="A15" s="19"/>
      <c r="B15" s="23" t="str">
        <f>IFERROR(IF(VLOOKUP(B14,Table2[[Date]:[Event]],2,FALSE)&lt;&gt;"",VLOOKUP(B14,Table2[[Date]:[Event]],2,FALSE),""),"")</f>
        <v/>
      </c>
      <c r="C15" s="20" t="str">
        <f>IFERROR(IF(VLOOKUP(C14,Table2[[Date]:[Event]],2,FALSE)&lt;&gt;"",VLOOKUP(C14,Table2[[Date]:[Event]],2,FALSE),""),"")</f>
        <v/>
      </c>
      <c r="D15" s="20" t="str">
        <f>IFERROR(IF(VLOOKUP(D14,Table2[[Date]:[Event]],2,FALSE)&lt;&gt;"",VLOOKUP(D14,Table2[[Date]:[Event]],2,FALSE),""),"")</f>
        <v/>
      </c>
      <c r="E15" s="20" t="str">
        <f>IFERROR(IF(VLOOKUP(E14,Table2[[Date]:[Event]],2,FALSE)&lt;&gt;"",VLOOKUP(E14,Table2[[Date]:[Event]],2,FALSE),""),"")</f>
        <v/>
      </c>
      <c r="F15" s="20" t="str">
        <f>IFERROR(IF(VLOOKUP(F14,Table2[[Date]:[Event]],2,FALSE)&lt;&gt;"",VLOOKUP(F14,Table2[[Date]:[Event]],2,FALSE),""),"")</f>
        <v/>
      </c>
      <c r="G15" s="20" t="str">
        <f>IFERROR(IF(VLOOKUP(G14,Table2[[Date]:[Event]],2,FALSE)&lt;&gt;"",VLOOKUP(G14,Table2[[Date]:[Event]],2,FALSE),""),"")</f>
        <v/>
      </c>
      <c r="H15" s="20" t="str">
        <f>IFERROR(IF(VLOOKUP(H14,Table2[[Date]:[Event]],2,FALSE)&lt;&gt;"",VLOOKUP(H14,Table2[[Date]:[Event]],2,FALSE),""),"")</f>
        <v/>
      </c>
    </row>
    <row r="16" spans="1:9" s="11" customFormat="1" ht="30" customHeight="1" x14ac:dyDescent="0.25">
      <c r="B16" s="12" t="s">
        <v>13</v>
      </c>
      <c r="C16" s="13"/>
      <c r="D16" s="8"/>
      <c r="F16" s="7"/>
    </row>
    <row r="17" spans="2:3" ht="22.05" customHeight="1" x14ac:dyDescent="0.25">
      <c r="B17" s="39"/>
      <c r="C17" s="14" t="s">
        <v>11</v>
      </c>
    </row>
    <row r="18" spans="2:3" ht="22.05" customHeight="1" x14ac:dyDescent="0.25">
      <c r="B18" s="38"/>
      <c r="C18" s="14" t="s">
        <v>12</v>
      </c>
    </row>
    <row r="19" spans="2:3" ht="22.05" customHeight="1" x14ac:dyDescent="0.25">
      <c r="B19" s="36"/>
      <c r="C19" s="14" t="s">
        <v>14</v>
      </c>
    </row>
    <row r="20" spans="2:3" ht="22.05" customHeight="1" x14ac:dyDescent="0.25">
      <c r="B20" s="37"/>
      <c r="C20" s="14" t="s">
        <v>15</v>
      </c>
    </row>
  </sheetData>
  <conditionalFormatting sqref="B4:H5">
    <cfRule type="expression" dxfId="26" priority="1">
      <formula>MONTH(B$4)&lt;&gt;MONTH(FirstDayofTheMonth)</formula>
    </cfRule>
  </conditionalFormatting>
  <conditionalFormatting sqref="B6:H7">
    <cfRule type="expression" dxfId="20" priority="46">
      <formula>MONTH(B$6)&lt;&gt;MONTH(FirstDayofTheMonth)</formula>
    </cfRule>
  </conditionalFormatting>
  <conditionalFormatting sqref="B8:H9">
    <cfRule type="expression" dxfId="19" priority="36">
      <formula>MONTH(B$8)&lt;&gt;MONTH(FirstDayofTheMonth)</formula>
    </cfRule>
  </conditionalFormatting>
  <conditionalFormatting sqref="B10:H11">
    <cfRule type="expression" dxfId="14" priority="26">
      <formula>MONTH(B$10)&lt;&gt;MONTH(FirstDayofTheMonth)</formula>
    </cfRule>
  </conditionalFormatting>
  <conditionalFormatting sqref="B12:H13">
    <cfRule type="expression" dxfId="9" priority="16">
      <formula>MONTH(B$12)&lt;&gt;MONTH(FirstDayofTheMonth)</formula>
    </cfRule>
  </conditionalFormatting>
  <conditionalFormatting sqref="B14:H15">
    <cfRule type="expression" dxfId="4" priority="6">
      <formula>MONTH(B$14)&lt;&gt;MONTH(FirstDayofTheMonth)</formula>
    </cfRule>
  </conditionalFormatting>
  <dataValidations count="2">
    <dataValidation type="list" allowBlank="1" showInputMessage="1" showErrorMessage="1" sqref="H2" xr:uid="{00000000-0002-0000-0200-000000000000}">
      <formula1>"January, February, March, April, May, June, July, August, September, October, November, December"</formula1>
    </dataValidation>
    <dataValidation allowBlank="1" showInputMessage="1" showErrorMessage="1" prompt="Select a year and a month. The calendar will auto update using data from the Schedule Tab." sqref="A1" xr:uid="{00000000-0002-0000-0200-000001000000}"/>
  </dataValidations>
  <printOptions horizontalCentered="1"/>
  <pageMargins left="0.7" right="0.7" top="0.75" bottom="0.75" header="0.3" footer="0.3"/>
  <pageSetup scale="88" orientation="landscape" horizontalDpi="4294967293" r:id="rId1"/>
  <ignoredErrors>
    <ignoredError sqref="C5:H5 B7 C7:H7 B9 C9:H9 C11:H11 C13:H13 B11 B13 B6:H6 B8:H8 B10:H10 B12:H12 B14:H14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5" stopIfTrue="1" id="{ECEFAC93-53CA-4321-ABD2-0A317830E155}">
            <xm:f>VLOOKUP(B$6,Schedule!$B:$F,4,FALSE)="Tentative"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96" stopIfTrue="1" id="{BC55CD57-A394-49A2-9E69-AFD26A83C0C8}">
            <xm:f>VLOOKUP(B$6,Schedule!$B:$F,4,FALSE)="Cancelled"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97" stopIfTrue="1" id="{1858EE0D-458D-4AC8-A95F-5180E792B5DB}">
            <xm:f>VLOOKUP(B$6,Schedule!$B:$F,4,FALSE)="Completed"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B4:H4 B6:H7</xm:sqref>
        </x14:conditionalFormatting>
        <x14:conditionalFormatting xmlns:xm="http://schemas.microsoft.com/office/excel/2006/main">
          <x14:cfRule type="expression" priority="90" stopIfTrue="1" id="{20B3C701-07C6-4F3F-853A-78CCB9849D7F}">
            <xm:f>VLOOKUP(B$4,Schedule!$B:$F,4,FALSE)="Scheduled"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91" stopIfTrue="1" id="{9E9A2561-F475-4E8A-890A-2F118D86D11B}">
            <xm:f>VLOOKUP(B$4,Schedule!$B:$F,4,FALSE)="Tentative"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92" stopIfTrue="1" id="{E7EDB902-1970-4412-8854-C0D051E0217B}">
            <xm:f>VLOOKUP(B$4,Schedule!$B:$F,4,FALSE)="Cancelled"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93" stopIfTrue="1" id="{F9A2902A-2B4C-44BA-8519-898465650963}">
            <xm:f>VLOOKUP(B$4,Schedule!$B:$F,4,FALSE)="Completed"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B5:H5</xm:sqref>
        </x14:conditionalFormatting>
        <x14:conditionalFormatting xmlns:xm="http://schemas.microsoft.com/office/excel/2006/main">
          <x14:cfRule type="expression" priority="94" stopIfTrue="1" id="{0055B410-D552-4CD0-8A26-66DFF119403C}">
            <xm:f>VLOOKUP(B$6,Schedule!$B:$F,4,FALSE)="Scheduled"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m:sqref>B6:H7 B4:H4</xm:sqref>
        </x14:conditionalFormatting>
        <x14:conditionalFormatting xmlns:xm="http://schemas.microsoft.com/office/excel/2006/main">
          <x14:cfRule type="expression" priority="102" stopIfTrue="1" id="{02F3470B-AC7D-4425-B13D-60A8EB4B8058}">
            <xm:f>VLOOKUP(B$8,Schedule!$B:$F,4,FALSE)="Scheduled"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03" stopIfTrue="1" id="{F048C2E9-D74C-49D1-9705-0FDE96182718}">
            <xm:f>VLOOKUP(B$8,Schedule!$B:$F,4,FALSE)="Tentative"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04" stopIfTrue="1" id="{37E421D2-E6AA-45AD-98E8-96B86AC3241B}">
            <xm:f>VLOOKUP(B$8,Schedule!$B:$F,4,FALSE)="Cancelled"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05" stopIfTrue="1" id="{EA2F6291-C5EC-4459-A19D-8E0A4BBF8903}">
            <xm:f>VLOOKUP(B$8,Schedule!$B:$F,4,FALSE)="Completed"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B8:H9</xm:sqref>
        </x14:conditionalFormatting>
        <x14:conditionalFormatting xmlns:xm="http://schemas.microsoft.com/office/excel/2006/main">
          <x14:cfRule type="expression" priority="106" stopIfTrue="1" id="{7F466E3C-C127-4A01-93C7-88B037ED7203}">
            <xm:f>VLOOKUP(B$10,Schedule!$B:$F,4,FALSE)="Scheduled"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07" stopIfTrue="1" id="{6F5ACD77-C776-4301-B4E9-9EEFF35A6F49}">
            <xm:f>VLOOKUP(B$10,Schedule!$B:$F,4,FALSE)="Tentative"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08" stopIfTrue="1" id="{FE84C582-5C60-4656-9AC1-65A8910C5C52}">
            <xm:f>VLOOKUP(B$10,Schedule!$B:$F,4,FALSE)="Cancelled"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09" stopIfTrue="1" id="{33D3BCD1-E88F-4181-BF5F-FD16B870D506}">
            <xm:f>VLOOKUP(B$10,Schedule!$B:$F,4,FALSE)="Completed"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B10:H11</xm:sqref>
        </x14:conditionalFormatting>
        <x14:conditionalFormatting xmlns:xm="http://schemas.microsoft.com/office/excel/2006/main">
          <x14:cfRule type="expression" priority="110" stopIfTrue="1" id="{09791781-9B24-40AB-9FCF-671E5A46DC20}">
            <xm:f>VLOOKUP(B$12,Schedule!$B:$F,4,FALSE)="Scheduled"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11" stopIfTrue="1" id="{65861D16-E9D7-457E-87D3-B8D2EF6CB01A}">
            <xm:f>VLOOKUP(B$12,Schedule!$B:$F,4,FALSE)="Tentative"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12" stopIfTrue="1" id="{2C70DB31-6AB6-41A6-B425-8F9955C1DD7E}">
            <xm:f>VLOOKUP(B$12,Schedule!$B:$F,4,FALSE)="Cancelled"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3" stopIfTrue="1" id="{CC881267-82AB-480B-B266-4D36AD92B4F1}">
            <xm:f>VLOOKUP(B$12,Schedule!$B:$F,4,FALSE)="Completed"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B12:H13</xm:sqref>
        </x14:conditionalFormatting>
        <x14:conditionalFormatting xmlns:xm="http://schemas.microsoft.com/office/excel/2006/main">
          <x14:cfRule type="expression" priority="114" stopIfTrue="1" id="{395D13C2-2EB0-455D-A629-E7C2D485F47C}">
            <xm:f>VLOOKUP(B$14,Schedule!$B:$F,4,FALSE)="Scheduled"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15" stopIfTrue="1" id="{3A13D82C-A3A2-4087-BA65-96C3C5C23901}">
            <xm:f>VLOOKUP(B$14,Schedule!$B:$F,4,FALSE)="Tentative"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16" stopIfTrue="1" id="{ADCB2DEB-911A-48D6-A958-FAEA8F670B7D}">
            <xm:f>VLOOKUP(B$14,Schedule!$B:$F,4,FALSE)="Cancelled"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17" stopIfTrue="1" id="{16521BF5-1EE1-4871-8B47-96FD25DB609E}">
            <xm:f>VLOOKUP(B$14,Schedule!$B:$F,4,FALSE)="Completed"</xm:f>
            <x14:dxf>
              <fill>
                <patternFill>
                  <bgColor theme="6" tint="0.79998168889431442"/>
                </patternFill>
              </fill>
            </x14:dxf>
          </x14:cfRule>
          <xm:sqref>B14:H15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31725bc1-6dd8-470f-afa7-2f3c51113c1d" xsi:nil="true"/>
    <_activity xmlns="31725bc1-6dd8-470f-afa7-2f3c51113c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A3B66F4A80D949938163CB1D99EB42" ma:contentTypeVersion="14" ma:contentTypeDescription="Create a new document." ma:contentTypeScope="" ma:versionID="12b25c363c40a0a065417fe4d5cf1888">
  <xsd:schema xmlns:xsd="http://www.w3.org/2001/XMLSchema" xmlns:xs="http://www.w3.org/2001/XMLSchema" xmlns:p="http://schemas.microsoft.com/office/2006/metadata/properties" xmlns:ns3="31725bc1-6dd8-470f-afa7-2f3c51113c1d" xmlns:ns4="4e8b465c-d63a-425f-aa52-609467fa4b37" targetNamespace="http://schemas.microsoft.com/office/2006/metadata/properties" ma:root="true" ma:fieldsID="0c1e6236addf9b8886d8e40ef22a5e16" ns3:_="" ns4:_="">
    <xsd:import namespace="31725bc1-6dd8-470f-afa7-2f3c51113c1d"/>
    <xsd:import namespace="4e8b465c-d63a-425f-aa52-609467fa4b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25bc1-6dd8-470f-afa7-2f3c51113c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b465c-d63a-425f-aa52-609467fa4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32A2B4-E323-4F97-B0E6-B54FB5B38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6D7E4F-1769-4150-A355-8B1EC86861DB}">
  <ds:schemaRefs>
    <ds:schemaRef ds:uri="http://www.w3.org/XML/1998/namespace"/>
    <ds:schemaRef ds:uri="http://schemas.openxmlformats.org/package/2006/metadata/core-properties"/>
    <ds:schemaRef ds:uri="31725bc1-6dd8-470f-afa7-2f3c51113c1d"/>
    <ds:schemaRef ds:uri="http://purl.org/dc/dcmitype/"/>
    <ds:schemaRef ds:uri="http://schemas.microsoft.com/office/2006/documentManagement/types"/>
    <ds:schemaRef ds:uri="4e8b465c-d63a-425f-aa52-609467fa4b37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E9D7E3-1199-4039-8D31-5C6EEB1A7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725bc1-6dd8-470f-afa7-2f3c51113c1d"/>
    <ds:schemaRef ds:uri="4e8b465c-d63a-425f-aa52-609467fa4b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Roster</vt:lpstr>
      <vt:lpstr>Schedule</vt:lpstr>
      <vt:lpstr>Calendar</vt:lpstr>
      <vt:lpstr>FirstDayofTheMonth</vt:lpstr>
      <vt:lpstr>TeamName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2020-07-27T04:27:42Z</dcterms:created>
  <dcterms:modified xsi:type="dcterms:W3CDTF">2023-11-28T15:13:36Z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0x0101001AA3B66F4A80D949938163CB1D99EB42</vt:lpwstr>
  </property>
</Properties>
</file>