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Z:\PCastleberry1\MINORITY WOMEN BUSINESS DEPT\MWBE REPORTS\2024\"/>
    </mc:Choice>
  </mc:AlternateContent>
  <xr:revisionPtr revIDLastSave="0" documentId="13_ncr:1_{4AB4C816-8A2C-436D-9F64-8A7E267C148C}" xr6:coauthVersionLast="47" xr6:coauthVersionMax="47" xr10:uidLastSave="{00000000-0000-0000-0000-000000000000}"/>
  <bookViews>
    <workbookView xWindow="-16320" yWindow="-120" windowWidth="16440" windowHeight="28440" xr2:uid="{00000000-000D-0000-FFFF-FFFF00000000}"/>
  </bookViews>
  <sheets>
    <sheet name="ORIGINAL" sheetId="9" r:id="rId1"/>
    <sheet name="Pie Chart" sheetId="15" r:id="rId2"/>
    <sheet name="Sept 2021 Pie" sheetId="12" state="hidden" r:id="rId3"/>
    <sheet name="7-2021 wrksht" sheetId="11" state="hidden" r:id="rId4"/>
    <sheet name="Sheet2" sheetId="2" state="hidden" r:id="rId5"/>
  </sheets>
  <definedNames>
    <definedName name="_xlnm.Print_Area" localSheetId="0">ORIGINAL!$A$1:$I$144</definedName>
    <definedName name="_xlnm.Print_Titles" localSheetId="0">ORIGINAL!$2:$3</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8" i="9" l="1"/>
  <c r="G118" i="9"/>
  <c r="F118" i="9"/>
  <c r="E118" i="9"/>
  <c r="C118" i="9"/>
  <c r="C128" i="9" l="1"/>
  <c r="D126" i="9" l="1"/>
  <c r="D125" i="9"/>
  <c r="D124" i="9"/>
  <c r="D123" i="9"/>
  <c r="D121" i="9"/>
  <c r="D122" i="9"/>
  <c r="D127" i="9"/>
  <c r="D10" i="12"/>
  <c r="E8" i="12" s="1"/>
  <c r="E9" i="12" l="1"/>
  <c r="E5" i="12"/>
  <c r="E6" i="12"/>
  <c r="E3" i="12"/>
  <c r="E7" i="12"/>
  <c r="E4" i="12"/>
  <c r="G10" i="12"/>
  <c r="G11" i="12" s="1"/>
  <c r="F10" i="12"/>
  <c r="F11" i="12" s="1"/>
  <c r="AF43" i="11" l="1"/>
  <c r="J49" i="11"/>
  <c r="G16" i="11"/>
  <c r="A16" i="11" l="1"/>
  <c r="A32" i="11" s="1"/>
  <c r="G119" i="9" l="1"/>
  <c r="E119" i="9"/>
  <c r="H119" i="9"/>
  <c r="F119" i="9"/>
  <c r="F22" i="2" l="1"/>
  <c r="E22" i="2"/>
  <c r="D22" i="2"/>
  <c r="A22" i="2"/>
  <c r="F17" i="2"/>
  <c r="E17" i="2"/>
  <c r="D17" i="2"/>
  <c r="A17" i="2"/>
  <c r="F12" i="2"/>
  <c r="E12" i="2"/>
  <c r="D12" i="2"/>
  <c r="A12" i="2"/>
</calcChain>
</file>

<file path=xl/sharedStrings.xml><?xml version="1.0" encoding="utf-8"?>
<sst xmlns="http://schemas.openxmlformats.org/spreadsheetml/2006/main" count="644" uniqueCount="235">
  <si>
    <t>Comments</t>
  </si>
  <si>
    <t>Action Item</t>
  </si>
  <si>
    <t>EBE Goal</t>
  </si>
  <si>
    <t>WBE</t>
  </si>
  <si>
    <t>MBE</t>
  </si>
  <si>
    <t>DBE</t>
  </si>
  <si>
    <t>Total Spend:</t>
  </si>
  <si>
    <t>Contract Description</t>
  </si>
  <si>
    <t>Contract Amount</t>
  </si>
  <si>
    <t>Contract Type</t>
  </si>
  <si>
    <t>Total EBE $$$</t>
  </si>
  <si>
    <t>EBE Types</t>
  </si>
  <si>
    <t>No EBE goal requested</t>
  </si>
  <si>
    <t>Negotiated</t>
  </si>
  <si>
    <t>PA State COSTARS Program (Vendor #4659) and COSTARS PA State Contract Number: 4400011361</t>
  </si>
  <si>
    <t>Request for Bid</t>
  </si>
  <si>
    <t>BUS/FIN 10.01</t>
  </si>
  <si>
    <t>Contract  $$$</t>
  </si>
  <si>
    <t>No EBE Participation</t>
  </si>
  <si>
    <t>10.03 </t>
  </si>
  <si>
    <t>10.05 </t>
  </si>
  <si>
    <t>10.06 </t>
  </si>
  <si>
    <t>10.07 </t>
  </si>
  <si>
    <t>10.08 </t>
  </si>
  <si>
    <t>Non-Profit</t>
  </si>
  <si>
    <t>Renewal</t>
  </si>
  <si>
    <t>Caucasian female prime</t>
  </si>
  <si>
    <t>EBE goal was not requested</t>
  </si>
  <si>
    <t>Diverse - Not Certif</t>
  </si>
  <si>
    <t>Majority</t>
  </si>
  <si>
    <t>No EBE participation</t>
  </si>
  <si>
    <t>African Amer female
NOT CERTIFIED</t>
  </si>
  <si>
    <t>Sole Source</t>
  </si>
  <si>
    <t>Caucasian male
NOT CERTIFIED</t>
  </si>
  <si>
    <t>Hispanic male 
NOT CERTIFIED</t>
  </si>
  <si>
    <r>
      <t xml:space="preserve">Petroleum Traders Corp. </t>
    </r>
    <r>
      <rPr>
        <sz val="9"/>
        <rFont val="Century Gothic"/>
        <family val="2"/>
      </rPr>
      <t xml:space="preserve">(Purchasing Bid # 8819) - for Diesel Fuel and Gasoline for vehicles used throughout the District.  July 1, 2021 - June 30, 2024. </t>
    </r>
  </si>
  <si>
    <r>
      <t>ALCO Parking</t>
    </r>
    <r>
      <rPr>
        <sz val="9"/>
        <rFont val="Century Gothic"/>
        <family val="2"/>
      </rPr>
      <t xml:space="preserve"> (Operations) - to provide parking for adjunct teachers and other staff who work at Pittsburgh CAPA 6-12, payable from employee deductions at the prevailing rate and other terms and conditions.  August 1, 2021 - July 31, 2022.</t>
    </r>
  </si>
  <si>
    <r>
      <t>EAB Global, Inc.</t>
    </r>
    <r>
      <rPr>
        <sz val="9"/>
        <rFont val="Century Gothic"/>
        <family val="2"/>
      </rPr>
      <t xml:space="preserve"> (Career and Technical Education) - to maintain the virtual tour for the Career and Technical Education Division.  September 1, 2021 - August 31, 2022. </t>
    </r>
  </si>
  <si>
    <r>
      <t xml:space="preserve">SURVIVR </t>
    </r>
    <r>
      <rPr>
        <sz val="9"/>
        <rFont val="Century Gothic"/>
        <family val="2"/>
      </rPr>
      <t xml:space="preserve">(Career and Technical Education) - to purchase the Virtual Reality System for use in the Emergency Response Technology Program at Pgh Westinghouse. </t>
    </r>
  </si>
  <si>
    <r>
      <t>Z-Space</t>
    </r>
    <r>
      <rPr>
        <sz val="9"/>
        <rFont val="Century Gothic"/>
        <family val="2"/>
      </rPr>
      <t xml:space="preserve"> (Career and Technical Education) - to purchase the Z-Space System for students in the Carpentry, Health Careers Technology and Emergency Response Technology programs at Pgh Westinghouse. </t>
    </r>
  </si>
  <si>
    <r>
      <t xml:space="preserve">Follett </t>
    </r>
    <r>
      <rPr>
        <b/>
        <i/>
        <sz val="9"/>
        <rFont val="Century Gothic"/>
        <family val="2"/>
      </rPr>
      <t>Destiny Library Manager</t>
    </r>
    <r>
      <rPr>
        <sz val="9"/>
        <rFont val="Century Gothic"/>
        <family val="2"/>
      </rPr>
      <t xml:space="preserve"> (CI) - to renew the subscription of the Destiny Library Manager software program that combines library circulation, cataloging, searching, reporting, and management into one centrally installed school library software system. July 30, 2021 - June 30, 2024. </t>
    </r>
  </si>
  <si>
    <r>
      <t>Aliius Inc.</t>
    </r>
    <r>
      <rPr>
        <sz val="9"/>
        <rFont val="Century Gothic"/>
        <family val="2"/>
      </rPr>
      <t xml:space="preserve"> (Operations) - for temporary employment services for Technical Engineers, Architects, CAD, and Drafting/Design support on an as-needed basis.  August 1, 2020 - December 31, 2022. </t>
    </r>
  </si>
  <si>
    <r>
      <rPr>
        <b/>
        <sz val="9"/>
        <rFont val="Century Gothic"/>
        <family val="2"/>
      </rPr>
      <t>Fourth River Development LLC</t>
    </r>
    <r>
      <rPr>
        <sz val="9"/>
        <rFont val="Century Gothic"/>
        <family val="2"/>
      </rPr>
      <t xml:space="preserve"> (Law) - for renewal as the consultant for management and sales of unused and unnecessary property.  July 23, 2021 - July 22, 2022.</t>
    </r>
  </si>
  <si>
    <t>10.09 </t>
  </si>
  <si>
    <r>
      <t>Intertech Security, LLC</t>
    </r>
    <r>
      <rPr>
        <sz val="9"/>
        <rFont val="Century Gothic"/>
        <family val="2"/>
      </rPr>
      <t xml:space="preserve"> (Facilities) - for Annual testing, Inspection and Certification of Fire Alarm Systems at all open District sites as required by regulations as described in The National Fire Protection Association Code (NFPA 72).  July 29, 2021 - December 31, 2022. </t>
    </r>
  </si>
  <si>
    <t xml:space="preserve"> COSTARS Program Vendor# 4400015492</t>
  </si>
  <si>
    <r>
      <t>Lamar Advertising</t>
    </r>
    <r>
      <rPr>
        <sz val="9"/>
        <rFont val="Century Gothic"/>
        <family val="2"/>
      </rPr>
      <t xml:space="preserve"> (Public Information) - to ensure public awareness of key enrollment and registration opportunities within the Pittsburgh Public Schools. The agreement will include the production and placement of 12 billboards throughout the city during key enrollment/registration periods.  August 1, 2021 - June 31, 2022. </t>
    </r>
  </si>
  <si>
    <t>$45,00</t>
  </si>
  <si>
    <t>10.11 </t>
  </si>
  <si>
    <r>
      <t>ClearTouch</t>
    </r>
    <r>
      <rPr>
        <sz val="9"/>
        <rFont val="Century Gothic"/>
        <family val="2"/>
      </rPr>
      <t xml:space="preserve"> (Pgh Science and Technology Academy) - to purchase 10 ClearTouch Interactive Panels to be used by instructional staff and students to support student learning. </t>
    </r>
  </si>
  <si>
    <r>
      <t>Ya Momz House, Inc.</t>
    </r>
    <r>
      <rPr>
        <sz val="9"/>
        <rFont val="Century Gothic"/>
        <family val="2"/>
      </rPr>
      <t xml:space="preserve"> (Public Information) - to produce a high-quality video series and provide on-call promotional/marketing video production services to support the Office of Public Information. The video series will feature video updates from schools featuring student hosts. August 1, 2021 – July 31, 2022. </t>
    </r>
  </si>
  <si>
    <t>African Amer male prime
NOT CERTIFIED</t>
  </si>
  <si>
    <r>
      <t>WPXI</t>
    </r>
    <r>
      <rPr>
        <sz val="9"/>
        <rFont val="Century Gothic"/>
        <family val="2"/>
      </rPr>
      <t xml:space="preserve"> Back to School Engagement and Black History Month (Public Information) - for a contract with (Channel 11/Studio 11) for a parent/community engagement effort beginning with the most exciting time of year, Back-to-School.  </t>
    </r>
  </si>
  <si>
    <r>
      <t xml:space="preserve">Paragon Foods </t>
    </r>
    <r>
      <rPr>
        <sz val="9"/>
        <rFont val="Century Gothic"/>
        <family val="2"/>
      </rPr>
      <t xml:space="preserve">(Food Service) - for a contract with  a third party produce distributor, to purchase fresh produce to service for various locations throughout the District. July 1, 2021 - June 30, 2023. </t>
    </r>
  </si>
  <si>
    <t>Request for Proposal</t>
  </si>
  <si>
    <t>10.15 </t>
  </si>
  <si>
    <r>
      <t>Discovery Experience</t>
    </r>
    <r>
      <rPr>
        <sz val="9"/>
        <rFont val="Century Gothic"/>
        <family val="2"/>
      </rPr>
      <t xml:space="preserve"> (CI) - for a three-year agreement to provide a wealth of resources for teachers and students for all content areas; including, but not limited to, videos, text, simulations, teacher resources and online teacher professional learning, all accessed through the District’s single sign-on. </t>
    </r>
  </si>
  <si>
    <t>10.16 </t>
  </si>
  <si>
    <r>
      <t>Murphy's Music Center</t>
    </r>
    <r>
      <rPr>
        <sz val="9"/>
        <rFont val="Century Gothic"/>
        <family val="2"/>
      </rPr>
      <t xml:space="preserve"> (CI) - for a one-year agreement to provide Hybrid instructional tools (including physical and virtual materials and systems) to facilitate student learning, student material submission, and teacher feedback across multiple platforms in instrumental music skills in general music in grades 3-12. </t>
    </r>
  </si>
  <si>
    <r>
      <t>Quaver Ed</t>
    </r>
    <r>
      <rPr>
        <sz val="9"/>
        <rFont val="Century Gothic"/>
        <family val="2"/>
      </rPr>
      <t xml:space="preserve"> (CI) - for a three-year agreement to support general music instruction across multiple platforms in all K-8 classrooms. </t>
    </r>
  </si>
  <si>
    <t>10.18 </t>
  </si>
  <si>
    <r>
      <rPr>
        <b/>
        <sz val="9"/>
        <rFont val="Century Gothic"/>
        <family val="2"/>
      </rPr>
      <t>Make Music, Smart Music</t>
    </r>
    <r>
      <rPr>
        <sz val="9"/>
        <rFont val="Century Gothic"/>
        <family val="2"/>
      </rPr>
      <t xml:space="preserve"> (CI) - for a one-year agreement to service a variety of music courses in grades 6-12 as a supplemental electronic instruction and communication system. </t>
    </r>
  </si>
  <si>
    <r>
      <t>Texthelp, Read &amp; Write, EquatIO</t>
    </r>
    <r>
      <rPr>
        <sz val="9"/>
        <rFont val="Century Gothic"/>
        <family val="2"/>
      </rPr>
      <t xml:space="preserve"> (CI) - for a 3 year premium Unlimited (Domain-wide) subscription. This resource will be used by all students and staff and will provide ELA and Mathematics to all grade levels in all content areas, while also providing take home access. July 2021 - July 2024.</t>
    </r>
  </si>
  <si>
    <r>
      <t>IXL Learning, IXL Literacy</t>
    </r>
    <r>
      <rPr>
        <sz val="9"/>
        <rFont val="Century Gothic"/>
        <family val="2"/>
      </rPr>
      <t xml:space="preserve"> (CI) - for a three-year agreement to provide targeted, individualized, and small group support aligned to the state standards and parallels with the skills taught through My Perspectives (our current core resource). </t>
    </r>
  </si>
  <si>
    <r>
      <rPr>
        <b/>
        <sz val="9"/>
        <rFont val="Century Gothic"/>
        <family val="2"/>
      </rPr>
      <t>Reading Horizons, Discovery and Elevate</t>
    </r>
    <r>
      <rPr>
        <sz val="9"/>
        <rFont val="Century Gothic"/>
        <family val="2"/>
      </rPr>
      <t xml:space="preserve"> (CI) - to renew a one year contract for an explicit, systematic, research-based program. Multi-sensory techniques are employed via direct instruction and the use of interactive computer software programs support student understanding.  July 2021 - June 2022. </t>
    </r>
  </si>
  <si>
    <r>
      <t>Global Wordsmiths</t>
    </r>
    <r>
      <rPr>
        <sz val="9"/>
        <rFont val="Century Gothic"/>
        <family val="2"/>
      </rPr>
      <t xml:space="preserve"> (CI) - for a three-year agreement to supply the District with translation and interpretation services with access to 240 languages available for document translations and 39 languages for interpretations.</t>
    </r>
  </si>
  <si>
    <r>
      <t xml:space="preserve">WorldBook Online </t>
    </r>
    <r>
      <rPr>
        <sz val="9"/>
        <rFont val="Century Gothic"/>
        <family val="2"/>
      </rPr>
      <t xml:space="preserve">(CI) - to renew a 3-year subscription for all Pittsburgh Public Schools to be utilized to support library research and Content Area Literacy (ELA, Science, &amp; Social Studies) for grades K-12.  </t>
    </r>
  </si>
  <si>
    <r>
      <rPr>
        <b/>
        <sz val="9"/>
        <rFont val="Century Gothic"/>
        <family val="2"/>
      </rPr>
      <t>Blue Streak Education, Blue Streak Math</t>
    </r>
    <r>
      <rPr>
        <sz val="9"/>
        <rFont val="Century Gothic"/>
        <family val="2"/>
      </rPr>
      <t xml:space="preserve"> (CI) - for a three-year agreement to provide scaffolded supports for number sense and fluency building through game-based learning. </t>
    </r>
  </si>
  <si>
    <r>
      <t>Edmentum, Study Island</t>
    </r>
    <r>
      <rPr>
        <sz val="9"/>
        <rFont val="Century Gothic"/>
        <family val="2"/>
      </rPr>
      <t xml:space="preserve"> (CI) - for a one-year agreement to provide to all Science and Mathematics students in grades K-11, Tier I support, accessed through the District’s single sign-on. </t>
    </r>
  </si>
  <si>
    <r>
      <t>ExploreLearning Gizmos, Gizmos Science and Mathematics</t>
    </r>
    <r>
      <rPr>
        <sz val="9"/>
        <rFont val="Century Gothic"/>
        <family val="2"/>
      </rPr>
      <t xml:space="preserve"> (CI) - for a three-year agreement with with this vendor for Science and Mathematics.  These simulations will provide visual instruction for both contents, taking complex concepts and making them visual for the students, accessed through the District’s single sign-on.</t>
    </r>
  </si>
  <si>
    <r>
      <t>Labster</t>
    </r>
    <r>
      <rPr>
        <sz val="9"/>
        <rFont val="Century Gothic"/>
        <family val="2"/>
      </rPr>
      <t xml:space="preserve"> (CI) - for a three-year agreement for a virtual platform, accessed through Schoology, which will provide a virtual lab experience for all students in grades 9-12 Biology, Chemistry and Physics, including AP and IB courses.</t>
    </r>
  </si>
  <si>
    <r>
      <t>OWL Testing Software</t>
    </r>
    <r>
      <rPr>
        <sz val="9"/>
        <rFont val="Century Gothic"/>
        <family val="2"/>
      </rPr>
      <t xml:space="preserve"> (CI) - for a three-year agreement for OWLTS, for continued maintenance, technical support, and updates to the PPS World Languages software for the 2021-2022, 2022-2023, and 2023-2024 school years. </t>
    </r>
  </si>
  <si>
    <r>
      <t>Mango Languages</t>
    </r>
    <r>
      <rPr>
        <sz val="9"/>
        <rFont val="Century Gothic"/>
        <family val="2"/>
      </rPr>
      <t xml:space="preserve"> (CI) - for  a three-year subscription that will supplement and enhance world language teaching and learning in all eight world languages taught in Pittsburgh Public Schools (Chinese, French, German, Italian, Japanese, Portuguese, Russian and Spanish).  </t>
    </r>
  </si>
  <si>
    <r>
      <t>YABLA</t>
    </r>
    <r>
      <rPr>
        <sz val="9"/>
        <rFont val="Century Gothic"/>
        <family val="2"/>
      </rPr>
      <t xml:space="preserve"> (CI) - for a three-year agreement to provide lessons in visual format along with activities and assessments.  </t>
    </r>
  </si>
  <si>
    <r>
      <t>This is Language</t>
    </r>
    <r>
      <rPr>
        <sz val="9"/>
        <rFont val="Century Gothic"/>
        <family val="2"/>
      </rPr>
      <t xml:space="preserve"> (CI) - for a three-year agreement for a resource for teachers and students that provides lessons, authentic videos, games, and contests. This allows students to compete internationally with other students by accessing the program through single sign-on. </t>
    </r>
  </si>
  <si>
    <r>
      <t>Newsela</t>
    </r>
    <r>
      <rPr>
        <sz val="9"/>
        <rFont val="Century Gothic"/>
        <family val="2"/>
      </rPr>
      <t xml:space="preserve"> (CI) - for a one-year agreement to include 6-8 customized social studies curricular units that teachers may use to supplement core curriculum for deeper learning in Social Studies and licenses to Newsela Social Studies platform, on-demand self-service professional learning, centralized professional learning. </t>
    </r>
  </si>
  <si>
    <r>
      <t>CCRTL, Sharroky Hollie</t>
    </r>
    <r>
      <rPr>
        <sz val="9"/>
        <rFont val="Century Gothic"/>
        <family val="2"/>
      </rPr>
      <t xml:space="preserve"> (CI) - for a one-year contract with CCRTL, Sharroky Hollie. CCRTL will continue to provide training for District staff in the area of Culturally Responsive Practices.</t>
    </r>
  </si>
  <si>
    <r>
      <t>TalkingPoints</t>
    </r>
    <r>
      <rPr>
        <sz val="9"/>
        <rFont val="Century Gothic"/>
        <family val="2"/>
      </rPr>
      <t xml:space="preserve"> (CI) - for a one-year agreement for a parent and family engagement tool that is accessible through a mobile app or website platform. Talking Points supports two-way communication with high-quality translation making it easy to reach hard-to-reach families. </t>
    </r>
  </si>
  <si>
    <r>
      <t>Rethink Ed</t>
    </r>
    <r>
      <rPr>
        <sz val="9"/>
        <rFont val="Century Gothic"/>
        <family val="2"/>
      </rPr>
      <t xml:space="preserve"> (CI) - for a two-year agreement for district wide support for social-emotional learning for both students and staff. They offer both an online platform, accessed through the single sign-on, and in-person lessons. </t>
    </r>
  </si>
  <si>
    <r>
      <t>President and Fellows of Harvard College, Data Wise</t>
    </r>
    <r>
      <rPr>
        <sz val="9"/>
        <rFont val="Century Gothic"/>
        <family val="2"/>
      </rPr>
      <t xml:space="preserve"> (C&amp;I) for a one-year agreement to utilize the Data Wise Improvement Process. “The Data Wise Improvement Process is an eight-step model that guides teams of educators from schools or systems in working collaboratively to improve teaching and learning through evidence-based analysis. </t>
    </r>
  </si>
  <si>
    <r>
      <t>Achieve 3000/Math/Literacy Boost/Social Studies/Smarty Ants and Actively Learn</t>
    </r>
    <r>
      <rPr>
        <sz val="9"/>
        <rFont val="Century Gothic"/>
        <family val="2"/>
      </rPr>
      <t xml:space="preserve"> (CI) - for a three-year agreement to procure the vendor's Math, Literacy Boost, Smarty Ants,  Social Studies, and Actively Learn to offer to all students in ELA, Mathematics, and Social Studies a supplemental platform providing engaging instructional opportunities for differentiated, remedial and accelerated content. </t>
    </r>
  </si>
  <si>
    <r>
      <t>IXL Learning, IXL Math</t>
    </r>
    <r>
      <rPr>
        <sz val="9"/>
        <rFont val="Century Gothic"/>
        <family val="2"/>
      </rPr>
      <t xml:space="preserve"> (CI) - to enter into a three-year agreement with the vendor for  Learning and Math. This will provide all 6-12 students of Mathematics a supplemental platform providing engaging instructional opportunities for differentiated, remedial and accelerated content. </t>
    </r>
  </si>
  <si>
    <t>Extension</t>
  </si>
  <si>
    <r>
      <t xml:space="preserve">Greenway Strategy Group </t>
    </r>
    <r>
      <rPr>
        <sz val="9"/>
        <rFont val="Century Gothic"/>
        <family val="2"/>
      </rPr>
      <t>(Superintendent’s Office) – to extend the contract for a seven-month period through March 31, 2022. They will strategically merge the District’s ESSER II &amp; III plans, Re-imagine School Safety, Mental Health, and SEL Design Teams.</t>
    </r>
  </si>
  <si>
    <t>TBD</t>
  </si>
  <si>
    <r>
      <rPr>
        <b/>
        <sz val="9"/>
        <color rgb="FFFF0000"/>
        <rFont val="Century Gothic"/>
        <family val="2"/>
      </rPr>
      <t>PLACEHOLDER</t>
    </r>
    <r>
      <rPr>
        <sz val="9"/>
        <color rgb="FF000000"/>
        <rFont val="Century Gothic"/>
        <family val="2"/>
      </rPr>
      <t xml:space="preserve">  </t>
    </r>
    <r>
      <rPr>
        <b/>
        <sz val="9"/>
        <color rgb="FF000000"/>
        <rFont val="Century Gothic"/>
        <family val="2"/>
      </rPr>
      <t>Krise Transportation</t>
    </r>
    <r>
      <rPr>
        <sz val="9"/>
        <color rgb="FF000000"/>
        <rFont val="Century Gothic"/>
        <family val="2"/>
      </rPr>
      <t xml:space="preserve"> - (Operations/Pupil Transportation/ Law) - to provide pupil transportation for a period of seven (7) school years. July 29, 2021 - June 30, 2028. </t>
    </r>
  </si>
  <si>
    <r>
      <rPr>
        <b/>
        <sz val="9"/>
        <color rgb="FFFF0000"/>
        <rFont val="Century Gothic"/>
        <family val="2"/>
      </rPr>
      <t>PLACEHOLDER</t>
    </r>
    <r>
      <rPr>
        <b/>
        <sz val="9"/>
        <rFont val="Century Gothic"/>
        <family val="2"/>
      </rPr>
      <t xml:space="preserve">  Sun Coach Lines</t>
    </r>
    <r>
      <rPr>
        <sz val="9"/>
        <rFont val="Century Gothic"/>
        <family val="2"/>
      </rPr>
      <t xml:space="preserve"> - (Operations/Pupil Transportation/ Law) - to provide pupil transportation for a period of five (5) school years.  July 29, 2021 - June 30, 2026.</t>
    </r>
  </si>
  <si>
    <t>EDUCATION</t>
  </si>
  <si>
    <t>BUSINESS/FINANCE</t>
  </si>
  <si>
    <t xml:space="preserve">Governmental </t>
  </si>
  <si>
    <t>Government</t>
  </si>
  <si>
    <t>Educ</t>
  </si>
  <si>
    <t>Bus/Fin</t>
  </si>
  <si>
    <t>MBE Firms</t>
  </si>
  <si>
    <t>WBE Firms</t>
  </si>
  <si>
    <t>DBE Firms</t>
  </si>
  <si>
    <t>Governmental</t>
  </si>
  <si>
    <t>Majority-Owned</t>
  </si>
  <si>
    <t xml:space="preserve">MBE </t>
  </si>
  <si>
    <r>
      <rPr>
        <b/>
        <sz val="14"/>
        <color theme="9"/>
        <rFont val="Century Gothic"/>
        <family val="2"/>
      </rPr>
      <t>JAN</t>
    </r>
    <r>
      <rPr>
        <b/>
        <sz val="9"/>
        <rFont val="Century Gothic"/>
        <family val="2"/>
      </rPr>
      <t xml:space="preserve">
EDUC
6.01</t>
    </r>
  </si>
  <si>
    <r>
      <rPr>
        <b/>
        <sz val="12"/>
        <color theme="1"/>
        <rFont val="Century Gothic"/>
        <family val="2"/>
      </rPr>
      <t xml:space="preserve">MINORITY/WOMEN BUSINESS DEPARTMENT </t>
    </r>
    <r>
      <rPr>
        <b/>
        <sz val="11"/>
        <color theme="1"/>
        <rFont val="Century Gothic"/>
        <family val="2"/>
      </rPr>
      <t xml:space="preserve">
2024 EBE COMMITMENTS REPORT
1ST QUARTER (JANUARY - MARCH)</t>
    </r>
  </si>
  <si>
    <r>
      <rPr>
        <b/>
        <sz val="9"/>
        <rFont val="Calibri"/>
        <family val="2"/>
        <scheme val="minor"/>
      </rPr>
      <t>Pittsburgh Center for Arts and Media</t>
    </r>
    <r>
      <rPr>
        <sz val="9"/>
        <rFont val="Calibri"/>
        <family val="2"/>
        <scheme val="minor"/>
      </rPr>
      <t xml:space="preserve"> (Roosevelt) -  for the implementation of a comprehensive, evidence-based school program to address learning loss in response to the academic, social, emotional, and mental health needs of students and subgroups of students impacted by the COVID-19 public health emergency.  February 2024 to June 2024.  ESSER III Grant.</t>
    </r>
  </si>
  <si>
    <t>10%*</t>
  </si>
  <si>
    <r>
      <rPr>
        <b/>
        <sz val="9"/>
        <rFont val="Calibri"/>
        <family val="2"/>
      </rPr>
      <t>Little Scholars, LLC</t>
    </r>
    <r>
      <rPr>
        <sz val="9"/>
        <rFont val="Calibri"/>
        <family val="2"/>
      </rPr>
      <t xml:space="preserve"> (Greenfield) -  for the implementation of comprehensive, evidence based school programs to address learning loss in response to the academic, social, emotional and mental health needs of students and subgroups of students impacted by COVID-public health emergency .  February 5, 2024 thru May 31, 2024.</t>
    </r>
  </si>
  <si>
    <t xml:space="preserve">No response for diversity spend from this vendor </t>
  </si>
  <si>
    <r>
      <rPr>
        <b/>
        <sz val="9"/>
        <rFont val="Calibri"/>
        <family val="2"/>
      </rPr>
      <t>Orange Arrow</t>
    </r>
    <r>
      <rPr>
        <sz val="9"/>
        <rFont val="Calibri"/>
        <family val="2"/>
      </rPr>
      <t xml:space="preserve"> (Schiller) - for the implementation of comprehensive, evidence-based programing at Pittsburgh Schiller to address learning loss in response to the academic, social, emotional and mental health needs of students and subgroups of students impacted by COVID-19 public health emergency.  January 25, 2024, to June 1, 2024. ESSER III Grant</t>
    </r>
  </si>
  <si>
    <r>
      <rPr>
        <b/>
        <sz val="9"/>
        <rFont val="Calibri"/>
        <family val="2"/>
      </rPr>
      <t>ESTEEM Group, Inc.</t>
    </r>
    <r>
      <rPr>
        <sz val="9"/>
        <rFont val="Calibri"/>
        <family val="2"/>
      </rPr>
      <t xml:space="preserve"> (Pgh Brookline)-  for the implementation of comprehensive, evidence-based school programs at Pittsburgh Brookline to address learning loss in response to the academic, social, emotional and mental health needs of students and subgroups of students impacted by COVID-19 public health emergency.  March 1, 2024 to June 30, 2024. The total cost shall not exceed . The total amount is from the ESSER III Grant, account line 110-4110-1KF-1190-329-990-00-000-0000.</t>
    </r>
  </si>
  <si>
    <r>
      <rPr>
        <b/>
        <sz val="9"/>
        <rFont val="Calibri"/>
        <family val="2"/>
      </rPr>
      <t>Tree of Life Open Bible Church</t>
    </r>
    <r>
      <rPr>
        <sz val="9"/>
        <rFont val="Calibri"/>
        <family val="2"/>
      </rPr>
      <t>(Brookline) -  for the implementation of comprehensive, evidence-based school programs at Pittsburgh Brookline to address learning loss in response to the academic, social, emotional and mental health needs of students and subgroups of students impacted by COVID-19 public health emergency.  March 1, 2024 to June 30, 2024.  the ESSER III Grant</t>
    </r>
  </si>
  <si>
    <r>
      <rPr>
        <b/>
        <sz val="9"/>
        <rFont val="Calibri"/>
        <family val="2"/>
      </rPr>
      <t>STEM Coding Lab</t>
    </r>
    <r>
      <rPr>
        <sz val="9"/>
        <rFont val="Calibri"/>
        <family val="2"/>
      </rPr>
      <t xml:space="preserve"> (Brookline) - for the implementation of comprehensive, evidence-based after-school programs  to address learning loss in response to the academic, social, emotional and mental health needs of students and subgroups of students impacted by COVID-19 public health emergency. March 1, 2024 to June 30, 2024. ESSER III Grant</t>
    </r>
  </si>
  <si>
    <r>
      <rPr>
        <b/>
        <sz val="9"/>
        <rFont val="Calibri"/>
        <family val="2"/>
      </rPr>
      <t>The Neighborhood Learning Alliance</t>
    </r>
    <r>
      <rPr>
        <sz val="9"/>
        <rFont val="Calibri"/>
        <family val="2"/>
      </rPr>
      <t xml:space="preserve"> (Concord-The Neighborhood Learning Alliance) – RESOLVED, that the Board of Directors of the School District of Pittsburgh authorize its proper officers to enter into a contract with  for the implementation of comprehensive, evidence-based before, during and after school programs to address learning loss in response to the academic, social, emotional and mental health needs of students and subgroups of students impacted by COVID-19 public health emergency.  February 1, 2024 to June 14, 2024.  ESSER III Grant</t>
    </r>
  </si>
  <si>
    <r>
      <t>1Hood Media</t>
    </r>
    <r>
      <rPr>
        <sz val="9"/>
        <rFont val="Calibri"/>
        <family val="2"/>
      </rPr>
      <t xml:space="preserve"> (Allegheny 6-8) - for the implementation of comprehensive, evidence-based after-school programs to address learning loss in response to the academic, social, emotional and mental health needs of students and subgroups of students impacted by COVID-19 public health emergency. February 1, 2024 to June 7, 2024. </t>
    </r>
  </si>
  <si>
    <r>
      <rPr>
        <b/>
        <sz val="9"/>
        <rFont val="Calibri"/>
        <family val="2"/>
      </rPr>
      <t>Homewood Children’s Village</t>
    </r>
    <r>
      <rPr>
        <sz val="9"/>
        <rFont val="Calibri"/>
        <family val="2"/>
      </rPr>
      <t xml:space="preserve"> (Westinghouse/School Performance) - for the implementation of comprehensive, evidence-based programs to address learning loss in response to the academic, social, emotional and mental health needs of students and subgroups of students impacted by COVID-19 public health emergency.</t>
    </r>
  </si>
  <si>
    <r>
      <t>Pittsburgh Bullets Professional Basketball Spark Training Youth Development Program</t>
    </r>
    <r>
      <rPr>
        <sz val="9"/>
        <rFont val="Calibri"/>
        <family val="2"/>
      </rPr>
      <t xml:space="preserve"> (Oliver Citywide Academy) -  for the implementation of comprehensive, evidence-based programming to address learning loss in response to academic, social, emotional, and mental health needs of students and subgroups of students impacted by the Covid-19 public heath emergency.  February 1, 2024 through June 30, 2024.</t>
    </r>
  </si>
  <si>
    <r>
      <t>All About Character Inc.</t>
    </r>
    <r>
      <rPr>
        <sz val="9"/>
        <rFont val="Calibri"/>
        <family val="2"/>
      </rPr>
      <t xml:space="preserve"> (Carmalt PreK-8) -  for the implementation of comprehensive, evidenced-based school programing at Pittsburgh Carmalt PreK-8 Academy of Science &amp; Technology to address learning loss in response to academic, social, emotional and mental health needs of students and subgroups of students impacted by COVID-19 public health emergency. January 29, 2024, to June 30, 2024. </t>
    </r>
  </si>
  <si>
    <r>
      <rPr>
        <b/>
        <sz val="9"/>
        <rFont val="Calibri"/>
        <family val="2"/>
      </rPr>
      <t>Attack Theater</t>
    </r>
    <r>
      <rPr>
        <sz val="9"/>
        <rFont val="Calibri"/>
        <family val="2"/>
      </rPr>
      <t xml:space="preserve"> (Pioneer Education Center) - to provide inclusive creative movement and dance experiences that adhere to arts and academic standards. </t>
    </r>
  </si>
  <si>
    <r>
      <rPr>
        <b/>
        <sz val="9"/>
        <rFont val="Calibri"/>
        <family val="2"/>
      </rPr>
      <t xml:space="preserve">Venture Outdoors </t>
    </r>
    <r>
      <rPr>
        <sz val="9"/>
        <rFont val="Calibri"/>
        <family val="2"/>
      </rPr>
      <t xml:space="preserve">(Conroy Education Center) - for social emotional mentorship, team building skills, fine/gross motor skills, social skills, and instruction to students. </t>
    </r>
  </si>
  <si>
    <r>
      <rPr>
        <b/>
        <sz val="9"/>
        <rFont val="Calibri"/>
        <family val="2"/>
      </rPr>
      <t>Freeman’s YOUnique Education Consulting, LLC</t>
    </r>
    <r>
      <rPr>
        <sz val="9"/>
        <rFont val="Calibri"/>
        <family val="2"/>
      </rPr>
      <t xml:space="preserve">  (Manchester PreK-8) -  for the implementation of a comprehensive, evidence-based school program to address learning loss in response to the academic, social, emotional and mental health needs of students and subgroups of students impacted by COVID-19 public health emergency.  February 2024 to June 2024.</t>
    </r>
  </si>
  <si>
    <r>
      <t>Iota Phi Foundation</t>
    </r>
    <r>
      <rPr>
        <sz val="9"/>
        <rFont val="Calibri"/>
        <family val="2"/>
      </rPr>
      <t xml:space="preserve"> (Manchester PreK-8) - for the implementation of a comprehensive, evidence-based school program to address learning loss in response to the academic, social, emotional and mental health needs of students and subgroups of students impacted by COVID-19 public health emergency.  February 2024 to June 2024. ESSER III Grant</t>
    </r>
  </si>
  <si>
    <r>
      <t xml:space="preserve">ASSEMBLE </t>
    </r>
    <r>
      <rPr>
        <sz val="9"/>
        <rFont val="Calibri"/>
        <family val="2"/>
      </rPr>
      <t>(Linden) -  for the implementation of comprehensive, evidence-based after-school program to address learning loss in response to the academic, social, emotional and mental health needs of students and subgroups of student impacted by COVID-19 public health emergency.  January 29, 2024, to June 12, 2024.  ESSER III Grant</t>
    </r>
  </si>
  <si>
    <r>
      <t xml:space="preserve">ASSEMBLE </t>
    </r>
    <r>
      <rPr>
        <sz val="9"/>
        <rFont val="Calibri"/>
        <family val="2"/>
      </rPr>
      <t>(Woolslair) - for the implementation of comprehensive, evidence-based after-school programs  to address learning loss in response to the academic, social, emotional and mental health needs of students and subgroups of students impacted by COVID-19 public health emergency. January 2024 to August 2024.  ESSER III Grant</t>
    </r>
  </si>
  <si>
    <r>
      <t>Venture Outdoors</t>
    </r>
    <r>
      <rPr>
        <sz val="9"/>
        <rFont val="Calibri"/>
        <family val="2"/>
      </rPr>
      <t xml:space="preserve"> (Liberty) - for the implementation of comprehensive, evidence-based programs to address learning loss in response to the academic, social, emotional and mental health needs of students and subgroups of students impacted by COVID-19 public health emergency.  January 29, 2024 to June 30, 2024. ESSER III Grant</t>
    </r>
  </si>
  <si>
    <r>
      <t>Healthy Habits</t>
    </r>
    <r>
      <rPr>
        <sz val="9"/>
        <rFont val="Calibri"/>
        <family val="2"/>
      </rPr>
      <t xml:space="preserve"> (Lincoln/School Performance) - for a physical and mental health program. The program will provide 40-60 students, parents and staff an opportunity to engage in physical fitness and social emotional regulation through exercise, nutrition and mental health concepts.  January 22 through May 24, 2024.</t>
    </r>
  </si>
  <si>
    <r>
      <t>Orange Arrow Players Association</t>
    </r>
    <r>
      <rPr>
        <sz val="9"/>
        <rFont val="Calibri"/>
        <family val="2"/>
      </rPr>
      <t xml:space="preserve"> (Arlington) - to address learning loss in response to the academic, social, emotional and mental health needs of students impacted by COVID 19 public health emergency. January 29, 2024 to June 14, 2024.  ESSER III Grant</t>
    </r>
  </si>
  <si>
    <r>
      <t>BGC Foundation Inc (Breaking Generational Curses)</t>
    </r>
    <r>
      <rPr>
        <sz val="9"/>
        <rFont val="Calibri"/>
        <family val="2"/>
      </rPr>
      <t xml:space="preserve"> (Arlington) -   to address learning loss in response to the academic, social, emotional and mental health needs of students impacted by COVID 19 public health emergency. February 1, 2024 to June 14, 2024. The total cost shall not exceed . The total amount is from the ESSER III Grant</t>
    </r>
  </si>
  <si>
    <r>
      <t>Manchester Craftsman Guild</t>
    </r>
    <r>
      <rPr>
        <sz val="9"/>
        <rFont val="Calibri"/>
        <family val="2"/>
      </rPr>
      <t xml:space="preserve"> (Pgh Manchester PreK-8) - for the implementation of a comprehensive, evidence-based school program to address learning loss in response to the academic, social, emotional and mental health needs of students and subgroups of students impacted by COVID-19 public health emergency. February 2024 to June 2024.  ESSER III Grant</t>
    </r>
  </si>
  <si>
    <r>
      <t>Attack Theatre</t>
    </r>
    <r>
      <rPr>
        <sz val="9"/>
        <rFont val="Calibri"/>
        <family val="2"/>
      </rPr>
      <t xml:space="preserve"> - to address learning loss in response to the academic, social, emotional and mental health needs of students impacted by COVID 19 public health emergency. January 29, 2024 to June 14, 2024. ESSER III Grant</t>
    </r>
  </si>
  <si>
    <r>
      <t>Coach Keem Fitness LLC</t>
    </r>
    <r>
      <rPr>
        <sz val="9"/>
        <rFont val="Calibri"/>
        <family val="2"/>
      </rPr>
      <t xml:space="preserve"> (Arlington) - for implementation of the Healthy Habits program to address learning loss in response to the academic, social, emotional and mental health needs of students impacted by COVID 19 public health emergency.  January 29, 2024 to June 14, 2024.  ESSER III Grant</t>
    </r>
  </si>
  <si>
    <r>
      <t xml:space="preserve">The ESTEEM Group </t>
    </r>
    <r>
      <rPr>
        <sz val="9"/>
        <rFont val="Calibri"/>
        <family val="2"/>
      </rPr>
      <t>(Conroy Education Center) - to address learning loss in response to the academic, social, emotional and mental health needs of students impacted by COVID 19 public health emergency.  January 29, 2024 to June 14, 2024.  ESSER III Grant</t>
    </r>
  </si>
  <si>
    <r>
      <t>Coach Keem Fitness, LLC</t>
    </r>
    <r>
      <rPr>
        <sz val="9"/>
        <rFont val="Calibri"/>
        <family val="2"/>
      </rPr>
      <t xml:space="preserve"> (Mifflin PreK-8) -  for the implementation of comprehensive, evidence-based school program to address learning loss in response to the academic, social, emotional and mental health needs of students and subgroups of students impacted by COVID-19 public health emergency.  January 2024 to May 2024.  ESSER III Grant</t>
    </r>
  </si>
  <si>
    <t>$20,00.00</t>
  </si>
  <si>
    <r>
      <t>Alpha Phi Alpha Fraternity, Inc.-Alpha Omicron Lambda Chapter</t>
    </r>
    <r>
      <rPr>
        <sz val="9"/>
        <rFont val="Calibri"/>
        <family val="2"/>
      </rPr>
      <t xml:space="preserve"> (Arsenal 6-8) -  for the implementation of comprehensive, evidence-based after-school program entitled "Go To High School, Go to College" to address learning loss in response to the academic, social, emotional and mental health needs of students and subgroups of students impacted by COVID-19 public health emergency.  January 30, 2024 - June 7,2024.  ESSER III Grant.</t>
    </r>
  </si>
  <si>
    <r>
      <t>Neighborhood Learning Alliance</t>
    </r>
    <r>
      <rPr>
        <sz val="9"/>
        <rFont val="Calibri"/>
        <family val="2"/>
      </rPr>
      <t xml:space="preserve"> (Woolslair) - for the implementation of comprehensive, evidence-based after-school programs to address learning loss in response to the academic, social, emotional and mental health needs of students and subgroups of students impacted by COVID-19 public health emergency.  January 2024 to August 2024. ESSER III Grant</t>
    </r>
  </si>
  <si>
    <r>
      <t>Open Up</t>
    </r>
    <r>
      <rPr>
        <sz val="9"/>
        <rFont val="Calibri"/>
        <family val="2"/>
      </rPr>
      <t xml:space="preserve"> (Woolslair)- for the implementation of comprehensive, evidence-based after-school programs to address learning loss in response to the academic, social, emotional and mental health needs of students and subgroups of students impacted by COVID-19 public health emergency. January 2024 to August 2024.  ESSER III Grant</t>
    </r>
  </si>
  <si>
    <r>
      <t>Ruth's Way</t>
    </r>
    <r>
      <rPr>
        <sz val="9"/>
        <rFont val="Calibri"/>
        <family val="2"/>
      </rPr>
      <t xml:space="preserve"> (Woolslair) - for the implementation of comprehensive, evidence-based after-school programs to address learning loss in response to the academic, social, emotional and mental health needs of students and subgroups of students impacted by COVID-19 public health emergency.  January 2024 to August 2024. ESSER III Grant</t>
    </r>
  </si>
  <si>
    <r>
      <t>Pittsburgh Center for Arts &amp; Media</t>
    </r>
    <r>
      <rPr>
        <sz val="9"/>
        <rFont val="Calibri"/>
        <family val="2"/>
      </rPr>
      <t xml:space="preserve"> (Woolslair) - for the implementation of comprehensive, evidence-based after-school programs to address learning loss in response to the academic, social, emotional and mental health needs of students and subgroups of students impacted by COVID-19 public health emergency. January 2024 to August 2024.  ESSER III Grant</t>
    </r>
  </si>
  <si>
    <r>
      <t>Assemble</t>
    </r>
    <r>
      <rPr>
        <sz val="9"/>
        <rFont val="Calibri"/>
        <family val="2"/>
      </rPr>
      <t xml:space="preserve"> (Woolslair) - for the implementation of comprehensive, evidence-based after-school programs to address learning loss in response to the academic, social, emotional and mental health needs of students and subgroups of students impacted by COVID-19 public health emergency.  January 2024 to August 2024.  ESSER III Grant</t>
    </r>
  </si>
  <si>
    <r>
      <t>Coach Keem Fitness, LLC</t>
    </r>
    <r>
      <rPr>
        <sz val="9"/>
        <rFont val="Calibri"/>
        <family val="2"/>
      </rPr>
      <t xml:space="preserve"> (SciTech) - for the implementation of comprehensive, evidence-based school program to address learning loss in response to the academic, social, emotional and mental health needs of students and subgroups of students impacted by COVID-19 public health emergency.  January 2024 to May 2024. ESSER III Grant</t>
    </r>
  </si>
  <si>
    <r>
      <t xml:space="preserve">Pittsburgh Center for Arts and Media </t>
    </r>
    <r>
      <rPr>
        <sz val="9"/>
        <rFont val="Calibri"/>
        <family val="2"/>
      </rPr>
      <t>(West Liberty) - for the implementation of comprehensive, evidence-based programs to address learning loss in response to the academic, social, emotional and mental health needs of students and subgroups of students impacted by COVID-19 public health emergency. January 3, 2024 to June 14, 2024.  ESSER III Grant</t>
    </r>
  </si>
  <si>
    <r>
      <rPr>
        <b/>
        <sz val="9"/>
        <rFont val="Calibri"/>
        <family val="2"/>
      </rPr>
      <t>Homewood Children’s Village</t>
    </r>
    <r>
      <rPr>
        <sz val="9"/>
        <rFont val="Calibri"/>
        <family val="2"/>
      </rPr>
      <t xml:space="preserve"> (Westinghouse) - for the implementation of comprehensive, evidence-based programs to address learning loss in response to the academic, social, emotional and mental health needs of students and subgroups of students impacted by COVID-19 public health emergency.  January 25, 2023 to June 30, 2024. ESSER III Grant</t>
    </r>
  </si>
  <si>
    <r>
      <rPr>
        <b/>
        <sz val="9"/>
        <rFont val="Calibri"/>
        <family val="2"/>
      </rPr>
      <t xml:space="preserve">WQED Film Academy (WFA) </t>
    </r>
    <r>
      <rPr>
        <sz val="9"/>
        <rFont val="Calibri"/>
        <family val="2"/>
      </rPr>
      <t>(SciTech) - for the implementation of comprehensive, evidence-based school program to address learning loss in response to the academic, social, emotional and mental health needs of students and subgroups of students impacted by COVID-19 public health emergency.  January 2024 to May 2024.  ESSER III Grant</t>
    </r>
  </si>
  <si>
    <r>
      <rPr>
        <b/>
        <sz val="9"/>
        <rFont val="Calibri"/>
        <family val="2"/>
      </rPr>
      <t>Point of Pittsburgh Sailing League</t>
    </r>
    <r>
      <rPr>
        <sz val="9"/>
        <rFont val="Calibri"/>
        <family val="2"/>
      </rPr>
      <t xml:space="preserve"> (SciTech) -  for the implementation of comprehensive, evidence-based school program to address learning loss in response to the academic, social, emotional and mental health needs of students and subgroups of students impacted by COVID-19 public health emergency.  May 2024 to September 2024.  ESSER III Grant</t>
    </r>
  </si>
  <si>
    <r>
      <rPr>
        <b/>
        <sz val="9"/>
        <rFont val="Calibri"/>
        <family val="2"/>
      </rPr>
      <t>SLB Radio Productions, Inc.</t>
    </r>
    <r>
      <rPr>
        <sz val="9"/>
        <rFont val="Calibri"/>
        <family val="2"/>
      </rPr>
      <t xml:space="preserve"> (SciTech) - for the implementation of comprehensive, evidence-based school program to address learning loss in response to the academic, social, emotional and mental health needs of students and subgroups of students impacted by COVID-19 public health emergency. January 2024 to May 2024. ESSER III Grant</t>
    </r>
  </si>
  <si>
    <r>
      <t xml:space="preserve">Casa San Jose </t>
    </r>
    <r>
      <rPr>
        <sz val="9"/>
        <rFont val="Calibri"/>
        <family val="2"/>
      </rPr>
      <t>(Concord) – for the implementation of comprehensive, evidence-based before, during and after school programs to address learning loss in response to the academic, social, emotional and mental health needs of students and subgroups of students impacted by COVID-19 public health emergency. February 1, 2024 to June 14, 2024.  ESSER III Grant</t>
    </r>
  </si>
  <si>
    <r>
      <t>Tech 25</t>
    </r>
    <r>
      <rPr>
        <sz val="9"/>
        <rFont val="Calibri"/>
        <family val="2"/>
      </rPr>
      <t xml:space="preserve"> (Concord) – for the implementation of comprehensive, evidence-based before, during and after school programs to address learning loss in response to the academic, social, emotional and mental health needs of students and subgroups of students impacted by COVID-19 public health emergency.   February 1, 2024 to June 14, 2024. ESSER III Grant</t>
    </r>
  </si>
  <si>
    <r>
      <t>Pittsburgh Cultural Arts Collective</t>
    </r>
    <r>
      <rPr>
        <sz val="9"/>
        <rFont val="Calibri"/>
        <family val="2"/>
      </rPr>
      <t xml:space="preserve"> (Miller Pre-K-5 African Centered Academy) - for the implementation of comprehensive, evidence-based after-school program to address learning loss in response to the academic, social, emotional and mental health needs of students and subgroups of students impacted by COVID-19 public health emergency. February 1, 2024 to June 30, 2024.  ESSER III Grant</t>
    </r>
  </si>
  <si>
    <r>
      <rPr>
        <b/>
        <sz val="9"/>
        <rFont val="Calibri"/>
        <family val="2"/>
      </rPr>
      <t>Orange Arrow</t>
    </r>
    <r>
      <rPr>
        <sz val="9"/>
        <rFont val="Calibri"/>
        <family val="2"/>
      </rPr>
      <t xml:space="preserve"> (Oliver Citywide Academy) -  for the implementation of comprehensive, evidence-based programming to address learning loss in response to academic, social, emotional, and mental health needs of students and subgroups of students impacted by the Covid-19 public health emergency. February 1, 2024 to June 30, 2024. </t>
    </r>
  </si>
  <si>
    <r>
      <rPr>
        <sz val="9"/>
        <color rgb="FFFF0000"/>
        <rFont val="Calibri"/>
        <family val="2"/>
      </rPr>
      <t>PULLED</t>
    </r>
    <r>
      <rPr>
        <b/>
        <sz val="9"/>
        <rFont val="Calibri"/>
        <family val="2"/>
      </rPr>
      <t xml:space="preserve"> Courageous Conversations, LLC (CC) [formerly Pacific Educational Group (PEG)] </t>
    </r>
    <r>
      <rPr>
        <sz val="9"/>
        <rFont val="Calibri"/>
        <family val="2"/>
      </rPr>
      <t>(Equity) - for Racial Equity Affiliate Training providing an accelerated Courageous Conversations About Race (CCAR) program with training, coaching, and curriculum access to four Board of Education employees for the purpose of becoming certified Beyond Diversity facilitators. January 31, 2024 to February 28, 2025. ($28000)</t>
    </r>
  </si>
  <si>
    <r>
      <t>Jasmine Nyree Home</t>
    </r>
    <r>
      <rPr>
        <sz val="9"/>
        <rFont val="Calibri"/>
        <family val="2"/>
      </rPr>
      <t xml:space="preserve"> (Langley PreK-8) - for the implementation of comprehensive, evidence-based after-school programs to address learning loss in response to the academic, social, emotional and mental health needs of students and subgroups of students impacted by COVID-19 public health emergency. Monday, January 29, 2024 to Friday, June 28, 2024. </t>
    </r>
  </si>
  <si>
    <r>
      <rPr>
        <b/>
        <sz val="9"/>
        <rFont val="Calibri"/>
        <family val="2"/>
      </rPr>
      <t xml:space="preserve">Helping Ourselves Produce Excellence for Tomorrow, Inc. </t>
    </r>
    <r>
      <rPr>
        <sz val="9"/>
        <rFont val="Calibri"/>
        <family val="2"/>
      </rPr>
      <t xml:space="preserve">(Langley PreK-8) -  for the implementation of comprehensive, evidence-based after-school programs to address learning loss in response to the academic, social, emotional and mental health needs of students and subgroups of students impacted by COVID-19 public health emergency.  Monday, January 29, 2024 to Friday, June 28, 2024. </t>
    </r>
  </si>
  <si>
    <r>
      <rPr>
        <b/>
        <sz val="9"/>
        <rFont val="Calibri"/>
        <family val="2"/>
      </rPr>
      <t>1 Nation Mentoring</t>
    </r>
    <r>
      <rPr>
        <sz val="9"/>
        <rFont val="Calibri"/>
        <family val="2"/>
      </rPr>
      <t xml:space="preserve"> (Brashear) - for the implementation of comprehensive, evidence-based after-school programs to address learning loss in response to the academic, social, emotional and mental health needs of students and subgroups of students impacted by COVID-19 public health emergency.  January 29, 2024 to June 30, 2024.</t>
    </r>
  </si>
  <si>
    <r>
      <rPr>
        <b/>
        <sz val="9"/>
        <rFont val="Calibri"/>
        <family val="2"/>
      </rPr>
      <t xml:space="preserve">Casa San Jose </t>
    </r>
    <r>
      <rPr>
        <sz val="9"/>
        <rFont val="Calibri"/>
        <family val="2"/>
      </rPr>
      <t>(Brashear) - for the implementation of comprehensive, evidence-based after-school programs to address learning loss in response to the academic, social, emotional and mental health needs of students and subgroups of students impacted by COVID-19 public health emergency. January 29, 2024 to June 30, 2024. </t>
    </r>
  </si>
  <si>
    <r>
      <rPr>
        <b/>
        <sz val="9"/>
        <rFont val="Calibri"/>
        <family val="2"/>
      </rPr>
      <t>3R Educational System</t>
    </r>
    <r>
      <rPr>
        <sz val="9"/>
        <rFont val="Calibri"/>
        <family val="2"/>
      </rPr>
      <t xml:space="preserve"> (Linden) - for the implementation of comprehensive, evidenced-based tutoring programs at Linden to address learning loss in response to academic, social, emotional and mental health needs of students and subgroups of students impacted by COVID-19 public health emergency.  January 29, 2024 to May 31, 2024. </t>
    </r>
  </si>
  <si>
    <r>
      <rPr>
        <b/>
        <sz val="9"/>
        <rFont val="Calibri"/>
        <family val="2"/>
      </rPr>
      <t>Mad Science</t>
    </r>
    <r>
      <rPr>
        <sz val="9"/>
        <rFont val="Calibri"/>
        <family val="2"/>
      </rPr>
      <t xml:space="preserve"> (Montessori) - for the implementation of comprehensive, evidence-based school program to address learning loss in response to the academic, social, emotional and mental health needs of students and subgroups of students impacted by COVID-19 public health emergency.  April 2024 to May 2024. </t>
    </r>
  </si>
  <si>
    <r>
      <rPr>
        <b/>
        <sz val="9"/>
        <rFont val="Calibri"/>
        <family val="2"/>
      </rPr>
      <t>Literacy Pittsburgh CCS</t>
    </r>
    <r>
      <rPr>
        <sz val="9"/>
        <rFont val="Calibri"/>
        <family val="2"/>
      </rPr>
      <t xml:space="preserve"> (PSE) - to provide in person CCS programming for up to 40 graduates per week in remedial math and reading. Graduates will be given the Test of Adult Basic Education to test for instructional level and placed into the appropriate course. March 1, 2024 through August 30, 2024. </t>
    </r>
  </si>
  <si>
    <r>
      <rPr>
        <b/>
        <sz val="9"/>
        <rFont val="Calibri"/>
        <family val="2"/>
      </rPr>
      <t>Holly Gastgeb, Ph.D.</t>
    </r>
    <r>
      <rPr>
        <sz val="9"/>
        <rFont val="Calibri"/>
        <family val="2"/>
      </rPr>
      <t xml:space="preserve"> (PSE) - for a Licensed Psychologist and Clinical Assessments Director at the University of Pittsburgh REAACT Research Program, to provide a one day, comprehensive training on assessment and intervention of students with an Autism Spectrum Disorder to all district school psychologists (21 employees). </t>
    </r>
  </si>
  <si>
    <r>
      <t>Raptor Technologies</t>
    </r>
    <r>
      <rPr>
        <sz val="9"/>
        <rFont val="Calibri"/>
        <family val="2"/>
        <scheme val="minor"/>
      </rPr>
      <t xml:space="preserve"> (Operations) - for the implementation of a district-wide visitor management/drill management system.  February 1, 2024 to March 31, 2027. </t>
    </r>
  </si>
  <si>
    <r>
      <t xml:space="preserve">Forecast5 Analytics </t>
    </r>
    <r>
      <rPr>
        <sz val="9"/>
        <rFont val="Calibri"/>
        <family val="2"/>
        <scheme val="minor"/>
      </rPr>
      <t xml:space="preserve">(DREA) – to renew the District’s annual software license with Forecast5 Analytics for the software program 5Maps. The 5Maps program will provide tools for geographic analysis and analytics using a mapping interface. The mapping software will provide a tool that allows “What if” scenarios to be quickly and easily run to help answer a wide range of complex questions, including boundary planning, and anything where a geographic perspective is needed.  February 01, 2024, through January 31, 2025. </t>
    </r>
  </si>
  <si>
    <r>
      <rPr>
        <b/>
        <sz val="9"/>
        <rFont val="Calibri"/>
        <family val="2"/>
        <scheme val="minor"/>
      </rPr>
      <t>ChildPlus</t>
    </r>
    <r>
      <rPr>
        <sz val="9"/>
        <rFont val="Calibri"/>
        <family val="2"/>
        <scheme val="minor"/>
      </rPr>
      <t xml:space="preserve"> (Early Childhood Program) -  to renew the annual software license agreement with ChildPlus. ChildPlus is used to enter data and track pertinent information (health and wellness data, child outcomes and assessments, family resources and referrals, etc.) on children and families enrolled in the Early Childhood Program.  April 1, 2024 through March 31, 2025. </t>
    </r>
  </si>
  <si>
    <r>
      <t>Netwrix Imanami</t>
    </r>
    <r>
      <rPr>
        <sz val="9"/>
        <rFont val="Calibri"/>
        <family val="2"/>
        <scheme val="minor"/>
      </rPr>
      <t xml:space="preserve"> (Technology) -  for renewal of support and maintenance for Imanami GroupID automation software. March 30, 2024 through March 29, 2025. </t>
    </r>
  </si>
  <si>
    <r>
      <t>PowerSchool Unified Talent</t>
    </r>
    <r>
      <rPr>
        <sz val="9"/>
        <rFont val="Calibri"/>
        <family val="2"/>
        <scheme val="minor"/>
      </rPr>
      <t xml:space="preserve"> (TalentEd) Professional Learning Enterprise (Professional Development) -  for the purchase of the ongoing software licensing for the Professional Development Platform and PD credit management that tracks state PA Department of Education Act 48 credits for certificated professionals. This software will be utilized from January 1, 2024, thru December 31, 2024. </t>
    </r>
  </si>
  <si>
    <r>
      <t>O.Z. Enterprises, LLC</t>
    </r>
    <r>
      <rPr>
        <sz val="9"/>
        <rFont val="Calibri"/>
        <family val="2"/>
        <scheme val="minor"/>
      </rPr>
      <t xml:space="preserve"> (Facilities) - using the Commonwealth of Pennsylvania publicly bid and awarded COSTARS Program (Contract #028-E28-040/Vendor #155843) for building automation controls at various locations throughout the District.  January 25, 2024 through December 31, 2024. </t>
    </r>
  </si>
  <si>
    <r>
      <t xml:space="preserve">Clark Contractors, Inc. </t>
    </r>
    <r>
      <rPr>
        <sz val="9"/>
        <rFont val="Calibri"/>
        <family val="2"/>
        <scheme val="minor"/>
      </rPr>
      <t xml:space="preserve">(Facilities) - using publicly bid and awarded Keystone Purchasing Network (KPN Contract #2021JOCC -21 2021-REGION 05-GC), for the gasoline dispenser island replacement project at the Service Center located at 1305 Muriel Street.  January 25, 2024 through December 31, 2024. </t>
    </r>
  </si>
  <si>
    <r>
      <t>Weatherproofing Technologies, Inc.</t>
    </r>
    <r>
      <rPr>
        <sz val="9"/>
        <rFont val="Calibri"/>
        <family val="2"/>
        <scheme val="minor"/>
      </rPr>
      <t xml:space="preserve"> (Facilities) - using publicly bid and awarded Keystone Purchasing Network (Contract KPN/AEPA-A-202012-04), for a partial roof replacement at Greenway.  February 1, 2024 through December 31, 2024. </t>
    </r>
  </si>
  <si>
    <t>African Amer female sub &amp;
African Amer male sub</t>
  </si>
  <si>
    <r>
      <t>East West Manufacturing &amp; Supply Co.</t>
    </r>
    <r>
      <rPr>
        <sz val="9"/>
        <rFont val="Calibri"/>
        <family val="2"/>
        <scheme val="minor"/>
      </rPr>
      <t xml:space="preserve"> (Facilities) - for Emergency Generator Replacement (Plumbing) at Perry High.  January 25, 2024 - December 31, 2024. </t>
    </r>
  </si>
  <si>
    <t>Caucasian female sub</t>
  </si>
  <si>
    <r>
      <t>SSM Industries, Inc.</t>
    </r>
    <r>
      <rPr>
        <sz val="9"/>
        <rFont val="Calibri"/>
        <family val="2"/>
        <scheme val="minor"/>
      </rPr>
      <t xml:space="preserve"> (Facilities) - using the USA General Services publicly bid and awarded TIPS (The Interlocal Purchasing System) Program, (Contract #211001-3132) to provide air conditioning at Lincoln PreK-5.  January 25, 2024 - December 31, 2024. </t>
    </r>
  </si>
  <si>
    <r>
      <t>Marilyn Lindy Kravec</t>
    </r>
    <r>
      <rPr>
        <sz val="9"/>
        <rFont val="Calibri"/>
        <family val="2"/>
        <scheme val="minor"/>
      </rPr>
      <t xml:space="preserve"> (Superintendent's Office) - to renew an "on-call" professional services contract for "on-call" writing support to the Office of Public Relations and Media Content on internal and external communications when additional expertise or capacity is needed for District, school, or department marketing materials, advertising, video scripts, and campaigns. January 25, 2024 - January 31, 2025</t>
    </r>
  </si>
  <si>
    <r>
      <t>Audacy</t>
    </r>
    <r>
      <rPr>
        <sz val="9"/>
        <rFont val="Calibri"/>
        <family val="2"/>
        <scheme val="minor"/>
      </rPr>
      <t xml:space="preserve"> (Public Relations and Media Content) - to support public engagement efforts to related to key enrollment periods, Black History Month, Back to School and educate stakeholders on PPS opportunities, with an emphasis on families with children. The effort will include on-air schedules on both WAMO 1107.3 and STAR 100.7, social media and streaming audio across all Audacy Audio-Streaming Pittsburgh podcasts and stations. </t>
    </r>
  </si>
  <si>
    <r>
      <t>Niche</t>
    </r>
    <r>
      <rPr>
        <sz val="9"/>
        <rFont val="Calibri"/>
        <family val="2"/>
        <scheme val="minor"/>
      </rPr>
      <t xml:space="preserve"> (Public Relations &amp; Media Content) - for an upgraded Niche profile to support modern recruitment and enrollment. The premium profile will include K-12 complete package, apply, visit, and learn more links, sponsored search and profile listing, targeted promotion and remarketing on standard search and places to live. </t>
    </r>
  </si>
  <si>
    <r>
      <t>Jason Cohn Productions</t>
    </r>
    <r>
      <rPr>
        <sz val="9"/>
        <rFont val="Calibri"/>
        <family val="2"/>
        <scheme val="minor"/>
      </rPr>
      <t xml:space="preserve"> (Superintendent's Office) - to provide "on-call" photography and video support to the Office of Public Relations and Media Content and the Office of Communications and Stakeholder Engagement as well as other departments when additional support or capacity is needed.  February 1, 2024. to February 28, 2026.</t>
    </r>
  </si>
  <si>
    <r>
      <rPr>
        <b/>
        <sz val="9"/>
        <rFont val="Calibri"/>
        <family val="2"/>
        <scheme val="minor"/>
      </rPr>
      <t xml:space="preserve">Pittsburgh EMS Services </t>
    </r>
    <r>
      <rPr>
        <sz val="9"/>
        <rFont val="Calibri"/>
        <family val="2"/>
        <scheme val="minor"/>
      </rPr>
      <t xml:space="preserve">(Student Support Services/Interscholastic Athletics) - for Emergency Medical Services for services rendered to the Pittsburgh Public Schools at athletic events for 2024. </t>
    </r>
  </si>
  <si>
    <r>
      <t xml:space="preserve">Argus Associates </t>
    </r>
    <r>
      <rPr>
        <sz val="9"/>
        <rFont val="Calibri"/>
        <family val="2"/>
        <scheme val="minor"/>
      </rPr>
      <t xml:space="preserve">(Technology) - to provide Database Analyst services, System Analyst Services, and Programmer services to support technical work in support of District initiatives. January 1, 2024 - December 31, 2024. </t>
    </r>
  </si>
  <si>
    <r>
      <t>All-Lines Technology</t>
    </r>
    <r>
      <rPr>
        <sz val="9"/>
        <rFont val="Calibri"/>
        <family val="2"/>
        <scheme val="minor"/>
      </rPr>
      <t xml:space="preserve"> (Technology) - to renew the contract to provide augmented level one help desk support for the entire district.  January 1, 2024, through December 31, 2024.</t>
    </r>
  </si>
  <si>
    <r>
      <t>Strassburger McKenna Gutnick &amp; Gefsky</t>
    </r>
    <r>
      <rPr>
        <sz val="9"/>
        <rFont val="Calibri"/>
        <family val="2"/>
        <scheme val="minor"/>
      </rPr>
      <t xml:space="preserve"> (Solicitor) - to serve as special counsel to PPS for legal work on an as needed basis beginning January 25, 2024 until such counsel representation is deemed unnecessary by the Board. </t>
    </r>
  </si>
  <si>
    <t>No response for diversity spend from this vendor</t>
  </si>
  <si>
    <r>
      <rPr>
        <b/>
        <sz val="14"/>
        <color theme="9"/>
        <rFont val="Century Gothic"/>
        <family val="2"/>
      </rPr>
      <t>JAN</t>
    </r>
    <r>
      <rPr>
        <b/>
        <sz val="9"/>
        <rFont val="Calibri"/>
        <family val="2"/>
        <scheme val="minor"/>
      </rPr>
      <t xml:space="preserve">
BUS/FIN
10.01</t>
    </r>
  </si>
  <si>
    <r>
      <t>Little Medical School</t>
    </r>
    <r>
      <rPr>
        <sz val="9"/>
        <rFont val="Calibri"/>
        <family val="2"/>
      </rPr>
      <t xml:space="preserve"> (Manchester PreK-8) - for the implementation of a comprehensive, evidence-based school program to address learning loss in response to the academic, social, emotional and mental health needs of students and subgroups of students impacted by COVID-19 public health emergency. February 2024 to June 2024.  ESSER III Grant</t>
    </r>
  </si>
  <si>
    <r>
      <t>Venture Outdoors</t>
    </r>
    <r>
      <rPr>
        <sz val="9"/>
        <color rgb="FF000000"/>
        <rFont val="Calibri"/>
        <family val="2"/>
      </rPr>
      <t xml:space="preserve"> (Pgh Carrick/School Performance) -  for the implementation of comprehensive, evidence-based after-school programs to address learning loss in response to the academic, social, emotional and mental health needs of students and subgroups of students impacted by COVID-19 public health emergency. March 1, 2024 to September 30, 2024. </t>
    </r>
  </si>
  <si>
    <r>
      <t xml:space="preserve">Tech 25 </t>
    </r>
    <r>
      <rPr>
        <sz val="9"/>
        <color rgb="FF000000"/>
        <rFont val="Calibri"/>
        <family val="2"/>
      </rPr>
      <t>(Pgh Carrick) -  for the implementation of comprehensive, evidence-based after-school programs to address learning loss in response to the academic, social, emotional and mental health needs of students and subgroups of students impacted by COVID-19 public health emergency.  March 1, 2024 to September 30, 2024.</t>
    </r>
  </si>
  <si>
    <r>
      <rPr>
        <b/>
        <sz val="9"/>
        <rFont val="Calibri"/>
        <family val="2"/>
      </rPr>
      <t>Antonio Brown and Antonio Brown Dance</t>
    </r>
    <r>
      <rPr>
        <sz val="9"/>
        <rFont val="Calibri"/>
        <family val="2"/>
      </rPr>
      <t xml:space="preserve"> (Pgh CAPA 6-12/School Performance) –  to serve as a guest choreographer for CAPA’s annual Celebration of Black Dance on February 22, 2024 which acknowledges the contributions of African and American descent artists.</t>
    </r>
  </si>
  <si>
    <t>No EBE spend data provided
Diverse - NOT Certified</t>
  </si>
  <si>
    <r>
      <rPr>
        <b/>
        <sz val="9"/>
        <rFont val="Calibri"/>
        <family val="2"/>
      </rPr>
      <t>Tommie-Waheed Evans</t>
    </r>
    <r>
      <rPr>
        <sz val="9"/>
        <rFont val="Calibri"/>
        <family val="2"/>
      </rPr>
      <t xml:space="preserve"> (Pgh CAPA 6-12/School Performance) – to serve as a guest choreographer for CAPA’s annual Celebration of Black Dance on February 22, 2024 which acknowledges the contributions of African and American descent artists. </t>
    </r>
  </si>
  <si>
    <r>
      <rPr>
        <b/>
        <sz val="9"/>
        <rFont val="Calibri"/>
        <family val="2"/>
      </rPr>
      <t>Christiana Hunte</t>
    </r>
    <r>
      <rPr>
        <sz val="9"/>
        <rFont val="Calibri"/>
        <family val="2"/>
      </rPr>
      <t xml:space="preserve"> (Pgh CAPA 6-12/School Performance) –  to serve as a guest choreographer for CAPA’s annual Celebration of Black Dance on February 22, 2024 which acknowledges the contributions of African and American descent artists.</t>
    </r>
  </si>
  <si>
    <r>
      <rPr>
        <b/>
        <sz val="9"/>
        <rFont val="Calibri"/>
        <family val="2"/>
      </rPr>
      <t xml:space="preserve">Kira Shiina Nishimura-Russ </t>
    </r>
    <r>
      <rPr>
        <sz val="9"/>
        <rFont val="Calibri"/>
        <family val="2"/>
      </rPr>
      <t xml:space="preserve">(Pgh CAPA 6-12/School Performance) –  to serve as a guest choreographer for CAPA’s annual Celebration of Black Dance on February 22, 2024 which acknowledges the contributions of African and American descent artists. </t>
    </r>
  </si>
  <si>
    <r>
      <t xml:space="preserve">Jonelle Watson, PH.D. </t>
    </r>
    <r>
      <rPr>
        <sz val="9"/>
        <color rgb="FF000000"/>
        <rFont val="Calibri"/>
        <family val="2"/>
      </rPr>
      <t xml:space="preserve">(PSE) -  for a Certified School Psychologist to provide contracted psychological services under the direction of Program Officer for Psychology. At this time the district has unfilled school psychologist positions and would like Dr. Watson to provide psychological services within district schools. </t>
    </r>
  </si>
  <si>
    <r>
      <t>Evolve Coaching</t>
    </r>
    <r>
      <rPr>
        <sz val="9"/>
        <color rgb="FF000000"/>
        <rFont val="Calibri"/>
        <family val="2"/>
      </rPr>
      <t xml:space="preserve"> (PSE) - to provide CCS programming for up to 8 graduates. Graduates will be given the opportunity to participate in their summer Professional Connection Experiences.  June 1, 2024 through August 30, 2024. </t>
    </r>
  </si>
  <si>
    <r>
      <t xml:space="preserve">AmeriCorps Keys Service Corps </t>
    </r>
    <r>
      <rPr>
        <sz val="9"/>
        <color rgb="FF000000"/>
        <rFont val="Calibri"/>
        <family val="2"/>
      </rPr>
      <t xml:space="preserve">(Woolslair Elementary) - for one (1) Keys Service Corps member to tutor and mentor students during school hours. March through June 2024. </t>
    </r>
  </si>
  <si>
    <r>
      <t>Apple Inc.</t>
    </r>
    <r>
      <rPr>
        <sz val="9"/>
        <color rgb="FF000000"/>
        <rFont val="Calibri"/>
        <family val="2"/>
      </rPr>
      <t xml:space="preserve"> (Career and Technical Education) - for the purchase of M3 MacBook Pros for the Multimedia Production and Coding (M-PAC) Program at  Brashear High School.</t>
    </r>
  </si>
  <si>
    <r>
      <t>PULLED Scholastic (C&amp;I)—</t>
    </r>
    <r>
      <rPr>
        <sz val="9"/>
        <color rgb="FF000000"/>
        <rFont val="Calibri"/>
        <family val="2"/>
      </rPr>
      <t xml:space="preserve"> to purchase supplemental reading materials for the 2024 K-7 Summer BOOST program through Scholastic.</t>
    </r>
  </si>
  <si>
    <t>No diversity spend for this opportunity</t>
  </si>
  <si>
    <r>
      <rPr>
        <b/>
        <sz val="9"/>
        <rFont val="Calibri"/>
        <family val="2"/>
      </rPr>
      <t>Tyler Technologies</t>
    </r>
    <r>
      <rPr>
        <sz val="9"/>
        <rFont val="Calibri"/>
        <family val="2"/>
      </rPr>
      <t xml:space="preserve"> (Technology) - to provide support including documentation, training and system updates on the MUNIS ERP system. The support contract would be for a 12 month period. </t>
    </r>
  </si>
  <si>
    <r>
      <rPr>
        <sz val="9"/>
        <color rgb="FFFF0000"/>
        <rFont val="Calibri"/>
        <family val="2"/>
      </rPr>
      <t>Reject and Rebid</t>
    </r>
    <r>
      <rPr>
        <sz val="9"/>
        <rFont val="Calibri"/>
        <family val="2"/>
      </rPr>
      <t xml:space="preserve"> (Facilities) - for Emergency Generator Replacement (Electrical Work) at Pgh Perry High and that the project be rebid.</t>
    </r>
  </si>
  <si>
    <t>Not applicable</t>
  </si>
  <si>
    <r>
      <rPr>
        <b/>
        <sz val="9"/>
        <rFont val="Calibri"/>
        <family val="2"/>
      </rPr>
      <t xml:space="preserve">St. Pius X Byzantine Catholic Church </t>
    </r>
    <r>
      <rPr>
        <sz val="9"/>
        <rFont val="Calibri"/>
        <family val="2"/>
      </rPr>
      <t xml:space="preserve"> (Operations) - to extend the lease agreement so that continued parking spaces may be provided for the employees of Pgh Concord PreK-5.  April 1, 2024 - July 31, 2024.</t>
    </r>
  </si>
  <si>
    <r>
      <rPr>
        <b/>
        <sz val="9"/>
        <rFont val="Calibri"/>
        <family val="2"/>
      </rPr>
      <t xml:space="preserve">Liokareas Construction Co., Inc.  </t>
    </r>
    <r>
      <rPr>
        <sz val="9"/>
        <rFont val="Calibri"/>
        <family val="2"/>
      </rPr>
      <t>(Facilities) -  for the Finish Floor Replacement and Misc. Work (general) at Pgh Conroy.  February 29, 2024 - December 31, 2024.</t>
    </r>
  </si>
  <si>
    <r>
      <rPr>
        <b/>
        <sz val="9"/>
        <rFont val="Calibri"/>
        <family val="2"/>
      </rPr>
      <t>American Industrial Contracting</t>
    </r>
    <r>
      <rPr>
        <sz val="9"/>
        <rFont val="Calibri"/>
        <family val="2"/>
      </rPr>
      <t xml:space="preserve"> (Facilities) -  for the Finish Floor Replacement and Misc. Work (abatement) at Pgh Conroy.  February 29, 2024 - December 31, 2024. </t>
    </r>
  </si>
  <si>
    <t>African Amer male subs</t>
  </si>
  <si>
    <r>
      <rPr>
        <b/>
        <sz val="9"/>
        <rFont val="Calibri"/>
        <family val="2"/>
      </rPr>
      <t>C.M. Eichenlaub Co.</t>
    </r>
    <r>
      <rPr>
        <sz val="9"/>
        <rFont val="Calibri"/>
        <family val="2"/>
      </rPr>
      <t xml:space="preserve"> (Facilities) -  for the inspection of Interior Gymnasium Bleachers at various schools, to include preventative maintenance along with verification of safe operation. March 1, 2024 - December 31, 2024. </t>
    </r>
  </si>
  <si>
    <r>
      <rPr>
        <b/>
        <sz val="9"/>
        <rFont val="Calibri"/>
        <family val="2"/>
      </rPr>
      <t xml:space="preserve">Plavchak Construction Company </t>
    </r>
    <r>
      <rPr>
        <sz val="9"/>
        <rFont val="Calibri"/>
        <family val="2"/>
      </rPr>
      <t xml:space="preserve"> (Facilities) -  for Emergency Generator Replacement (general) at various schools.  February 29, 2024 - December 31, 2025. </t>
    </r>
  </si>
  <si>
    <t>African Amer male &amp; female subs</t>
  </si>
  <si>
    <r>
      <rPr>
        <b/>
        <sz val="9"/>
        <rFont val="Calibri"/>
        <family val="2"/>
      </rPr>
      <t>Sargent Electric</t>
    </r>
    <r>
      <rPr>
        <sz val="9"/>
        <rFont val="Calibri"/>
        <family val="2"/>
      </rPr>
      <t xml:space="preserve"> (Facilities) -  for Emergency Generator Replacement (electrical) at various schools.  February 29, 2024 - December 31, 2025. </t>
    </r>
  </si>
  <si>
    <t>African Amer male, Asian Indian male &amp; Caucasian female subs</t>
  </si>
  <si>
    <r>
      <rPr>
        <b/>
        <sz val="9"/>
        <rFont val="Calibri"/>
        <family val="2"/>
      </rPr>
      <t>Gray Waste Management</t>
    </r>
    <r>
      <rPr>
        <sz val="9"/>
        <rFont val="Calibri"/>
        <family val="2"/>
      </rPr>
      <t xml:space="preserve"> (Facilities) - for Emergency Generator Replacement (asbestos abatement) at various schools. February 29, 2024 - December 31, 2025. </t>
    </r>
  </si>
  <si>
    <t>African Amer female prime</t>
  </si>
  <si>
    <r>
      <rPr>
        <b/>
        <sz val="9"/>
        <rFont val="Calibri"/>
        <family val="2"/>
      </rPr>
      <t>Industrial Commercial Elevator</t>
    </r>
    <r>
      <rPr>
        <sz val="9"/>
        <rFont val="Calibri"/>
        <family val="2"/>
      </rPr>
      <t xml:space="preserve"> (Facilities) -   for the replacement of a wheel chair lift at Pgh Dilworth. The operating period is from February 29, 2024 - December 31, 2024. </t>
    </r>
  </si>
  <si>
    <r>
      <rPr>
        <b/>
        <sz val="9"/>
        <rFont val="Calibri"/>
        <family val="2"/>
      </rPr>
      <t>Fedora Intertech</t>
    </r>
    <r>
      <rPr>
        <sz val="9"/>
        <rFont val="Calibri"/>
        <family val="2"/>
      </rPr>
      <t xml:space="preserve"> (Facilities) -   for video surveillance system repairs and upgrades (Electrical) at various locations throughout the District.  February 29, 2024 - December 31, 2025.</t>
    </r>
  </si>
  <si>
    <r>
      <t>Keystone Sports Construction</t>
    </r>
    <r>
      <rPr>
        <sz val="9"/>
        <color rgb="FF000000"/>
        <rFont val="Calibri"/>
        <family val="2"/>
      </rPr>
      <t xml:space="preserve"> (Facilities) - for the field turf and running track replacement at George C. Cupples Stadium. February 29, 2024 - December 31, 2024. </t>
    </r>
  </si>
  <si>
    <r>
      <rPr>
        <b/>
        <sz val="9"/>
        <color rgb="FF000000"/>
        <rFont val="Calibri"/>
        <family val="2"/>
      </rPr>
      <t>Jill A. Oliver</t>
    </r>
    <r>
      <rPr>
        <sz val="9"/>
        <color rgb="FF000000"/>
        <rFont val="Calibri"/>
        <family val="2"/>
      </rPr>
      <t xml:space="preserve"> (Finance) - to provide transcription services for the monthly Legislative Meetings, Agenda Review Meetings, Public Hearings and any meetings required by Law. January 1, 2024 to December 31, 2024.</t>
    </r>
  </si>
  <si>
    <t>No response for diversity spend
Diverse - NOT Certified</t>
  </si>
  <si>
    <r>
      <t xml:space="preserve">Steel City Media </t>
    </r>
    <r>
      <rPr>
        <sz val="9"/>
        <color rgb="FF000000"/>
        <rFont val="Calibri"/>
        <family val="2"/>
      </rPr>
      <t>(Public Relations and Media Content) - to ensure public awareness of key enrollment, registration and engagement opportunities within the Pittsburgh Public Schools - digital marketing.  April 1, 2024 - November 30, 2024.</t>
    </r>
  </si>
  <si>
    <r>
      <t>Pittsburgh Magazine</t>
    </r>
    <r>
      <rPr>
        <sz val="9"/>
        <color rgb="FF000000"/>
        <rFont val="Calibri"/>
        <family val="2"/>
      </rPr>
      <t xml:space="preserve">  (Public Relations and Media Content) - to further parent/community engagement efforts around key enrollment periods and engagement opportunities in Pittsburgh Public Schools in 2024.  March 1, 2024 - November 30, 2024. </t>
    </r>
  </si>
  <si>
    <r>
      <rPr>
        <b/>
        <sz val="14"/>
        <color theme="9"/>
        <rFont val="Century Gothic"/>
        <family val="2"/>
      </rPr>
      <t>FEB</t>
    </r>
    <r>
      <rPr>
        <b/>
        <sz val="9"/>
        <rFont val="Calibri"/>
        <family val="2"/>
      </rPr>
      <t xml:space="preserve">
EDUC
6.01</t>
    </r>
  </si>
  <si>
    <r>
      <rPr>
        <b/>
        <sz val="9"/>
        <rFont val="Calibri"/>
        <family val="2"/>
      </rPr>
      <t>Marc Spaulding</t>
    </r>
    <r>
      <rPr>
        <sz val="9"/>
        <rFont val="Calibri"/>
        <family val="2"/>
      </rPr>
      <t xml:space="preserve"> (Pgh CAPA 6-12/School Performance) –  to serve as a guest choreographer for CAPA’s annual Celebration of Black Dance on February 22, 2024 . The Celebration of Black Dance at Pittsburgh CAPA acknowledges the contributions of African and American descent artists. The concert and process allows CAPA students to work with, collaborate and create alongside world renowned and emerging choreographers in the current field. Our students honor the history, legacy, and importance of Black Dance alongside the contribution it provides to our current society, artistry, education, and community. This year’s production includes close to 150 students including dancers, singers, musicians, visual artists, writers and crew.</t>
    </r>
  </si>
  <si>
    <r>
      <t>Evolve Coaching</t>
    </r>
    <r>
      <rPr>
        <sz val="9"/>
        <color rgb="FF000000"/>
        <rFont val="Calibri"/>
        <family val="2"/>
      </rPr>
      <t xml:space="preserve"> (PSE) - to provide CCS programming for up to 10 graduates. Future Camp will be held at Winchester Thurston School.  July 29th - August 9th, 2024. </t>
    </r>
  </si>
  <si>
    <r>
      <rPr>
        <b/>
        <sz val="9"/>
        <rFont val="Calibri"/>
        <family val="2"/>
      </rPr>
      <t>K-5 Math Universal Screener</t>
    </r>
    <r>
      <rPr>
        <sz val="9"/>
        <rFont val="Calibri"/>
        <family val="2"/>
      </rPr>
      <t xml:space="preserve"> (Math/CI) - for the renewal and expansion of DreamBox Learning to be the K-5 Math Universal Screener (scoring, reporting, supplies, equipment, and other materials/services associated with district wide test administration).  July 1, 2024 to June 30, 2027. </t>
    </r>
  </si>
  <si>
    <r>
      <rPr>
        <b/>
        <sz val="14"/>
        <color theme="9"/>
        <rFont val="Century Gothic"/>
        <family val="2"/>
      </rPr>
      <t>FEB</t>
    </r>
    <r>
      <rPr>
        <b/>
        <sz val="9"/>
        <rFont val="Calibri"/>
        <family val="2"/>
      </rPr>
      <t xml:space="preserve">
BUS/FIN
10.01</t>
    </r>
  </si>
  <si>
    <r>
      <rPr>
        <b/>
        <sz val="9"/>
        <rFont val="Calibri"/>
        <family val="2"/>
      </rPr>
      <t>Lakeshore Learning</t>
    </r>
    <r>
      <rPr>
        <sz val="9"/>
        <rFont val="Calibri"/>
        <family val="2"/>
      </rPr>
      <t xml:space="preserve"> (Early Childhood) -  to purchase 1,500 At-Home summer enrichment kits for preschool students. </t>
    </r>
  </si>
  <si>
    <r>
      <rPr>
        <b/>
        <sz val="9"/>
        <rFont val="Calibri"/>
        <family val="2"/>
      </rPr>
      <t>Loving Guidance, LLC</t>
    </r>
    <r>
      <rPr>
        <sz val="9"/>
        <rFont val="Calibri"/>
        <family val="2"/>
      </rPr>
      <t xml:space="preserve"> (Early Childhood) - to purchase supplies, training materials, and online resources to continue implementing Conscious Discipline (CD) routines which is a comprehensive trauma-informed responsive approach and classroom management system that integrates various domains of learning (social, emotional, physical, cultural and cognitive) into a seamless program. </t>
    </r>
  </si>
  <si>
    <r>
      <rPr>
        <b/>
        <sz val="9"/>
        <rFont val="Calibri"/>
        <family val="2"/>
      </rPr>
      <t>Frog Street Press</t>
    </r>
    <r>
      <rPr>
        <sz val="9"/>
        <rFont val="Calibri"/>
        <family val="2"/>
      </rPr>
      <t xml:space="preserve"> (Early Childhood Program) -  for the purchase of curriculum kits, resource materials, professional development training and technical support to provide a comprehensive curriculum designed to meet the needs of diverse learners while supporting all of the developmental learning domains. </t>
    </r>
  </si>
  <si>
    <r>
      <rPr>
        <b/>
        <sz val="9"/>
        <rFont val="Calibri"/>
        <family val="2"/>
      </rPr>
      <t>Apple, Inc.</t>
    </r>
    <r>
      <rPr>
        <sz val="9"/>
        <rFont val="Calibri"/>
        <family val="2"/>
      </rPr>
      <t xml:space="preserve"> (Early Childhood) - to purchase 2,050 10.9 inch iPads Wi-Fi 64 GB (Yellow) with cases which will be used to support the technology needs of students and staff. </t>
    </r>
  </si>
  <si>
    <t xml:space="preserve">No EBE spend data provided
</t>
  </si>
  <si>
    <r>
      <rPr>
        <b/>
        <sz val="9"/>
        <color rgb="FF000000"/>
        <rFont val="Calibri"/>
        <family val="2"/>
      </rPr>
      <t>Fort Pitt Piano</t>
    </r>
    <r>
      <rPr>
        <sz val="9"/>
        <color rgb="FF000000"/>
        <rFont val="Calibri"/>
        <family val="2"/>
      </rPr>
      <t xml:space="preserve"> (CAPA 6-12/School Performance) - for a replacement Piano Lab which will be used throughout three Art Departments containing over 300 students in grades 6-12. The cost of the replacement Piano Lab is 0. This lab will include 16 Roland HP 702 digital pianos with padded storage benches, 1 Roland LX 705 digital piano with dual padded storage bench, (Instructor Unit) Roland GLC 1 lab controller with extension kit and all required wiring and headphones. </t>
    </r>
  </si>
  <si>
    <r>
      <rPr>
        <b/>
        <sz val="9"/>
        <rFont val="Calibri"/>
        <family val="2"/>
      </rPr>
      <t xml:space="preserve">CPR Simplicity, LLC </t>
    </r>
    <r>
      <rPr>
        <sz val="9"/>
        <color rgb="FFFF0000"/>
        <rFont val="Calibri"/>
        <family val="2"/>
      </rPr>
      <t xml:space="preserve"> </t>
    </r>
    <r>
      <rPr>
        <sz val="9"/>
        <rFont val="Calibri"/>
        <family val="2"/>
      </rPr>
      <t>(Finance/Workers' Comp) - to provide CPR/AED/First Aid training to employees.  April 01, 2024 - March 31, 2027.</t>
    </r>
  </si>
  <si>
    <r>
      <rPr>
        <b/>
        <sz val="9"/>
        <rFont val="Calibri"/>
        <family val="2"/>
      </rPr>
      <t>LAZ Parking</t>
    </r>
    <r>
      <rPr>
        <sz val="9"/>
        <rFont val="Calibri"/>
        <family val="2"/>
      </rPr>
      <t xml:space="preserve"> (Operations) -  its proper officers to renew its lease agreement for parking for Pittsburgh Allegheny Staff.</t>
    </r>
  </si>
  <si>
    <r>
      <rPr>
        <b/>
        <sz val="9"/>
        <rFont val="Calibri"/>
        <family val="2"/>
      </rPr>
      <t>AGX, Inc.</t>
    </r>
    <r>
      <rPr>
        <sz val="9"/>
        <rFont val="Calibri"/>
        <family val="2"/>
      </rPr>
      <t xml:space="preserve"> (Facilities) -  to furnish all qualified labor, material and equipment necessary and required to provide a full professional environmental consulting and analytical service on an on-call and as-needed basis, for various facilities throughout the District.  May 1, 2024 - April 30, 2026. </t>
    </r>
  </si>
  <si>
    <r>
      <rPr>
        <b/>
        <sz val="9"/>
        <rFont val="Calibri"/>
        <family val="2"/>
      </rPr>
      <t>Horizon Information Services</t>
    </r>
    <r>
      <rPr>
        <sz val="9"/>
        <rFont val="Calibri"/>
        <family val="2"/>
      </rPr>
      <t xml:space="preserve"> (Facilities) - using the Commonwealth of Pennsylvania publicly bid and awarded COSTARS Program (Contract #034-E22-174 / Vendor #21436) for PA System repairs and upgrades (Electrical Work) at Pgh Allegheny, Arlington, Arsenal, Beechwood and Science and Technology.  March 21, 2024 - December 31, 2024. </t>
    </r>
  </si>
  <si>
    <r>
      <rPr>
        <b/>
        <sz val="9"/>
        <rFont val="Calibri"/>
        <family val="2"/>
      </rPr>
      <t>Tom Brown Performance Floors, Inc.</t>
    </r>
    <r>
      <rPr>
        <sz val="9"/>
        <rFont val="Calibri"/>
        <family val="2"/>
      </rPr>
      <t xml:space="preserve"> (Facilities) -   using Sourcewell Cooperative Contract (#031022-GER) to repair, sand and refinish gym floors, including new center logos and game lines at Pgh Allegheny PreK-8. April 1, 2024 - December 31, 2024.</t>
    </r>
  </si>
  <si>
    <r>
      <rPr>
        <b/>
        <sz val="9"/>
        <rFont val="Calibri"/>
        <family val="2"/>
      </rPr>
      <t>All American Athletics</t>
    </r>
    <r>
      <rPr>
        <sz val="9"/>
        <rFont val="Calibri"/>
        <family val="2"/>
      </rPr>
      <t xml:space="preserve"> (Facilities) -  using the Commonwealth of Pennsylvania state publicly bid and awarded COSTARS Program (Vendor #536483, Contract #014-E23-317) to repair, sand, and refinish gym floors, including new center logos and game lines at Pgh Montessori PreK-5 and Woolslair K-5; and to sand and refinish seventeen (17) classroom hardwood floors at Pgh Brookline PreK-8.  April 1, 2024 - December 31, 2024. </t>
    </r>
  </si>
  <si>
    <t>Caucasian male sub</t>
  </si>
  <si>
    <r>
      <rPr>
        <b/>
        <sz val="9"/>
        <rFont val="Calibri"/>
        <family val="2"/>
      </rPr>
      <t>Fedora Intertech</t>
    </r>
    <r>
      <rPr>
        <sz val="9"/>
        <rFont val="Calibri"/>
        <family val="2"/>
      </rPr>
      <t xml:space="preserve"> (Facilities) - using COSTARS Program (Vendor: #193683 / Contract #040-E22-174) for fire alarm system repair and upgrades (Electrical) at various locations throughout the District.  March 21, 2024 - December 31, 2024. </t>
    </r>
  </si>
  <si>
    <r>
      <rPr>
        <b/>
        <sz val="9"/>
        <rFont val="Calibri"/>
        <family val="2"/>
      </rPr>
      <t>ACT WorkKeys</t>
    </r>
    <r>
      <rPr>
        <sz val="9"/>
        <rFont val="Calibri"/>
        <family val="2"/>
      </rPr>
      <t xml:space="preserve"> (DREA) - for the purchase/ renewal of testing materials (scoring, reporting, supplies, equipment, and other materials/services associated with district wide test administration) ACT WorkKeys. District and school staff can use the assessment data to readily and reliably track and determine student progress. July 1, 2024 - June 30, 2025.</t>
    </r>
  </si>
  <si>
    <r>
      <rPr>
        <b/>
        <sz val="9"/>
        <rFont val="Calibri"/>
        <family val="2"/>
      </rPr>
      <t xml:space="preserve">The I Love U Guys Foundation </t>
    </r>
    <r>
      <rPr>
        <sz val="9"/>
        <rFont val="Calibri"/>
        <family val="2"/>
      </rPr>
      <t>(Operations) - to provide district staff with Reunification Training. The Standard Reunification Method - Reunification Exercise is intended to show district staff what capabilities there are for the reunification of students with their parents/guardian in the event of a school crisis or emergency. April 9-10, 2024.</t>
    </r>
  </si>
  <si>
    <r>
      <rPr>
        <b/>
        <sz val="9"/>
        <color rgb="FF000000"/>
        <rFont val="Calibri"/>
        <family val="2"/>
      </rPr>
      <t xml:space="preserve">McLean &amp; Company </t>
    </r>
    <r>
      <rPr>
        <sz val="9"/>
        <color rgb="FF000000"/>
        <rFont val="Calibri"/>
        <family val="2"/>
      </rPr>
      <t xml:space="preserve">(Human Resources) - to renew a contract to provide the additional supports and resources for the purposes of developing HR strategic projects supporting progressive recruitment and retention strategies for high performing employees of the District. April 1, 2024 - March 31, 2025. </t>
    </r>
  </si>
  <si>
    <r>
      <rPr>
        <b/>
        <sz val="14"/>
        <color theme="9"/>
        <rFont val="Century Gothic"/>
        <family val="2"/>
      </rPr>
      <t>MAR</t>
    </r>
    <r>
      <rPr>
        <b/>
        <sz val="9"/>
        <rFont val="Calibri"/>
        <family val="2"/>
      </rPr>
      <t xml:space="preserve">
BUS/FIN
10.01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</si>
</sst>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
  </numFmts>
  <fonts count="37" x14ac:knownFonts="1">
    <font>
      <sz val="11"/>
      <color theme="1"/>
      <name val="Calibri"/>
      <family val="2"/>
      <scheme val="minor"/>
    </font>
    <font>
      <sz val="11"/>
      <color theme="1"/>
      <name val="Calibri"/>
      <family val="2"/>
      <scheme val="minor"/>
    </font>
    <font>
      <b/>
      <sz val="12"/>
      <color theme="1"/>
      <name val="Century Gothic"/>
      <family val="2"/>
    </font>
    <font>
      <b/>
      <sz val="11"/>
      <color theme="1"/>
      <name val="Calibri Light"/>
      <family val="2"/>
      <scheme val="major"/>
    </font>
    <font>
      <sz val="9"/>
      <name val="Century Gothic"/>
      <family val="2"/>
    </font>
    <font>
      <b/>
      <sz val="10"/>
      <color theme="1"/>
      <name val="Century Gothic"/>
      <family val="2"/>
    </font>
    <font>
      <b/>
      <sz val="9"/>
      <name val="Century Gothic"/>
      <family val="2"/>
    </font>
    <font>
      <sz val="11"/>
      <color theme="1"/>
      <name val="Century Gothic"/>
      <family val="2"/>
    </font>
    <font>
      <sz val="10"/>
      <name val="Century Gothic"/>
      <family val="2"/>
    </font>
    <font>
      <b/>
      <sz val="11"/>
      <color theme="1"/>
      <name val="Calibri"/>
      <family val="2"/>
      <scheme val="minor"/>
    </font>
    <font>
      <b/>
      <sz val="10"/>
      <name val="Century Gothic"/>
      <family val="2"/>
    </font>
    <font>
      <b/>
      <sz val="14"/>
      <name val="Century Gothic"/>
      <family val="2"/>
    </font>
    <font>
      <sz val="9"/>
      <color theme="1"/>
      <name val="Century Gothic"/>
      <family val="2"/>
    </font>
    <font>
      <b/>
      <sz val="10"/>
      <color theme="1"/>
      <name val="Arial"/>
      <family val="2"/>
    </font>
    <font>
      <b/>
      <sz val="11"/>
      <color theme="1"/>
      <name val="Century Gothic"/>
      <family val="2"/>
    </font>
    <font>
      <sz val="10"/>
      <color theme="1"/>
      <name val="Century Gothic"/>
      <family val="2"/>
    </font>
    <font>
      <sz val="9"/>
      <color rgb="FF333333"/>
      <name val="Century Gothic"/>
      <family val="2"/>
    </font>
    <font>
      <b/>
      <i/>
      <sz val="9"/>
      <name val="Century Gothic"/>
      <family val="2"/>
    </font>
    <font>
      <b/>
      <sz val="9"/>
      <color rgb="FFFF0000"/>
      <name val="Century Gothic"/>
      <family val="2"/>
    </font>
    <font>
      <sz val="9"/>
      <color rgb="FF000000"/>
      <name val="Century Gothic"/>
      <family val="2"/>
    </font>
    <font>
      <b/>
      <sz val="9"/>
      <color rgb="FF000000"/>
      <name val="Century Gothic"/>
      <family val="2"/>
    </font>
    <font>
      <b/>
      <sz val="14"/>
      <color rgb="FFFF3399"/>
      <name val="Aharoni"/>
      <charset val="177"/>
    </font>
    <font>
      <sz val="11"/>
      <name val="Calibri"/>
      <family val="2"/>
      <scheme val="minor"/>
    </font>
    <font>
      <b/>
      <sz val="11"/>
      <name val="Century Gothic"/>
      <family val="2"/>
    </font>
    <font>
      <b/>
      <sz val="14"/>
      <color rgb="FFFF0000"/>
      <name val="Calibri"/>
      <family val="2"/>
      <scheme val="minor"/>
    </font>
    <font>
      <sz val="11"/>
      <name val="Century Gothic"/>
      <family val="2"/>
    </font>
    <font>
      <b/>
      <sz val="14"/>
      <color theme="9"/>
      <name val="Century Gothic"/>
      <family val="2"/>
    </font>
    <font>
      <sz val="9"/>
      <name val="Calibri"/>
      <family val="2"/>
      <scheme val="minor"/>
    </font>
    <font>
      <b/>
      <sz val="9"/>
      <name val="Calibri"/>
      <family val="2"/>
      <scheme val="minor"/>
    </font>
    <font>
      <sz val="9"/>
      <name val="Calibri"/>
      <family val="2"/>
    </font>
    <font>
      <b/>
      <sz val="9"/>
      <name val="Calibri"/>
      <family val="2"/>
    </font>
    <font>
      <sz val="9"/>
      <color rgb="FFFF0000"/>
      <name val="Calibri"/>
      <family val="2"/>
    </font>
    <font>
      <b/>
      <sz val="9"/>
      <color rgb="FF000000"/>
      <name val="Calibri"/>
      <family val="2"/>
    </font>
    <font>
      <sz val="9"/>
      <color rgb="FF000000"/>
      <name val="Calibri"/>
      <family val="2"/>
    </font>
    <font>
      <sz val="10"/>
      <color theme="1"/>
      <name val="Calibri"/>
      <family val="2"/>
    </font>
    <font>
      <sz val="9"/>
      <color theme="1"/>
      <name val="Calibri"/>
      <family val="2"/>
    </font>
    <font>
      <sz val="9"/>
      <color rgb="FF555555"/>
      <name val="Calibri"/>
      <family val="2"/>
    </font>
  </fonts>
  <fills count="14">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rgb="FFFF3399"/>
        <bgColor indexed="64"/>
      </patternFill>
    </fill>
    <fill>
      <patternFill patternType="solid">
        <fgColor rgb="FFFFFF00"/>
        <bgColor indexed="64"/>
      </patternFill>
    </fill>
    <fill>
      <patternFill patternType="solid">
        <fgColor theme="0" tint="-4.9989318521683403E-2"/>
        <bgColor indexed="64"/>
      </patternFill>
    </fill>
  </fills>
  <borders count="59">
    <border>
      <left/>
      <right/>
      <top/>
      <bottom/>
      <diagonal/>
    </border>
    <border>
      <left/>
      <right/>
      <top/>
      <bottom style="thin">
        <color indexed="64"/>
      </bottom>
      <diagonal/>
    </border>
    <border>
      <left style="hair">
        <color auto="1"/>
      </left>
      <right/>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style="hair">
        <color indexed="64"/>
      </right>
      <top style="hair">
        <color indexed="64"/>
      </top>
      <bottom style="hair">
        <color indexed="64"/>
      </bottom>
      <diagonal/>
    </border>
    <border>
      <left/>
      <right/>
      <top/>
      <bottom style="double">
        <color indexed="64"/>
      </bottom>
      <diagonal/>
    </border>
    <border>
      <left/>
      <right style="hair">
        <color auto="1"/>
      </right>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hair">
        <color auto="1"/>
      </left>
      <right style="hair">
        <color auto="1"/>
      </right>
      <top/>
      <bottom style="double">
        <color indexed="64"/>
      </bottom>
      <diagonal/>
    </border>
    <border>
      <left style="hair">
        <color auto="1"/>
      </left>
      <right style="hair">
        <color auto="1"/>
      </right>
      <top style="double">
        <color auto="1"/>
      </top>
      <bottom style="thin">
        <color auto="1"/>
      </bottom>
      <diagonal/>
    </border>
    <border>
      <left style="hair">
        <color theme="1"/>
      </left>
      <right style="hair">
        <color theme="1"/>
      </right>
      <top style="hair">
        <color theme="1"/>
      </top>
      <bottom style="double">
        <color theme="1"/>
      </bottom>
      <diagonal/>
    </border>
    <border>
      <left style="hair">
        <color theme="1"/>
      </left>
      <right style="hair">
        <color theme="1"/>
      </right>
      <top style="hair">
        <color theme="1"/>
      </top>
      <bottom style="hair">
        <color theme="1"/>
      </bottom>
      <diagonal/>
    </border>
    <border>
      <left style="hair">
        <color theme="1"/>
      </left>
      <right style="thin">
        <color theme="1"/>
      </right>
      <top style="hair">
        <color theme="1"/>
      </top>
      <bottom style="hair">
        <color theme="1"/>
      </bottom>
      <diagonal/>
    </border>
    <border>
      <left style="hair">
        <color theme="1"/>
      </left>
      <right style="thin">
        <color theme="1"/>
      </right>
      <top style="hair">
        <color theme="1"/>
      </top>
      <bottom style="double">
        <color theme="1"/>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theme="1"/>
      </left>
      <right style="hair">
        <color theme="1"/>
      </right>
      <top style="double">
        <color theme="1"/>
      </top>
      <bottom style="hair">
        <color theme="1"/>
      </bottom>
      <diagonal/>
    </border>
    <border>
      <left style="hair">
        <color theme="1"/>
      </left>
      <right style="thin">
        <color theme="1"/>
      </right>
      <top style="double">
        <color theme="1"/>
      </top>
      <bottom style="hair">
        <color theme="1"/>
      </bottom>
      <diagonal/>
    </border>
    <border>
      <left/>
      <right/>
      <top style="double">
        <color auto="1"/>
      </top>
      <bottom/>
      <diagonal/>
    </border>
    <border>
      <left style="hair">
        <color auto="1"/>
      </left>
      <right style="hair">
        <color auto="1"/>
      </right>
      <top style="double">
        <color auto="1"/>
      </top>
      <bottom style="double">
        <color indexed="64"/>
      </bottom>
      <diagonal/>
    </border>
    <border>
      <left style="thin">
        <color indexed="64"/>
      </left>
      <right style="hair">
        <color indexed="64"/>
      </right>
      <top style="hair">
        <color indexed="64"/>
      </top>
      <bottom style="double">
        <color indexed="64"/>
      </bottom>
      <diagonal/>
    </border>
    <border>
      <left style="hair">
        <color auto="1"/>
      </left>
      <right style="hair">
        <color auto="1"/>
      </right>
      <top style="thin">
        <color auto="1"/>
      </top>
      <bottom style="double">
        <color auto="1"/>
      </bottom>
      <diagonal/>
    </border>
    <border>
      <left style="hair">
        <color indexed="64"/>
      </left>
      <right/>
      <top/>
      <bottom style="double">
        <color indexed="64"/>
      </bottom>
      <diagonal/>
    </border>
    <border>
      <left/>
      <right style="hair">
        <color auto="1"/>
      </right>
      <top style="double">
        <color indexed="64"/>
      </top>
      <bottom/>
      <diagonal/>
    </border>
    <border>
      <left style="hair">
        <color theme="1"/>
      </left>
      <right style="hair">
        <color theme="1"/>
      </right>
      <top style="hair">
        <color theme="1"/>
      </top>
      <bottom/>
      <diagonal/>
    </border>
    <border>
      <left style="hair">
        <color theme="1"/>
      </left>
      <right style="thin">
        <color theme="1"/>
      </right>
      <top style="hair">
        <color theme="1"/>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double">
        <color theme="1"/>
      </bottom>
      <diagonal/>
    </border>
    <border>
      <left style="hair">
        <color auto="1"/>
      </left>
      <right style="hair">
        <color auto="1"/>
      </right>
      <top style="double">
        <color auto="1"/>
      </top>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auto="1"/>
      </left>
      <right/>
      <top style="double">
        <color auto="1"/>
      </top>
      <bottom/>
      <diagonal/>
    </border>
    <border>
      <left style="thin">
        <color auto="1"/>
      </left>
      <right style="double">
        <color auto="1"/>
      </right>
      <top style="double">
        <color indexed="64"/>
      </top>
      <bottom/>
      <diagonal/>
    </border>
    <border>
      <left style="thin">
        <color auto="1"/>
      </left>
      <right style="double">
        <color auto="1"/>
      </right>
      <top/>
      <bottom style="double">
        <color indexed="64"/>
      </bottom>
      <diagonal/>
    </border>
    <border>
      <left style="double">
        <color auto="1"/>
      </left>
      <right style="hair">
        <color auto="1"/>
      </right>
      <top style="double">
        <color auto="1"/>
      </top>
      <bottom style="double">
        <color indexed="64"/>
      </bottom>
      <diagonal/>
    </border>
    <border>
      <left style="hair">
        <color auto="1"/>
      </left>
      <right style="double">
        <color auto="1"/>
      </right>
      <top style="double">
        <color auto="1"/>
      </top>
      <bottom style="double">
        <color indexed="64"/>
      </bottom>
      <diagonal/>
    </border>
    <border>
      <left style="double">
        <color auto="1"/>
      </left>
      <right style="hair">
        <color auto="1"/>
      </right>
      <top style="double">
        <color auto="1"/>
      </top>
      <bottom style="thin">
        <color auto="1"/>
      </bottom>
      <diagonal/>
    </border>
    <border>
      <left style="hair">
        <color auto="1"/>
      </left>
      <right style="double">
        <color auto="1"/>
      </right>
      <top style="double">
        <color auto="1"/>
      </top>
      <bottom style="thin">
        <color auto="1"/>
      </bottom>
      <diagonal/>
    </border>
    <border>
      <left style="double">
        <color auto="1"/>
      </left>
      <right/>
      <top style="double">
        <color indexed="64"/>
      </top>
      <bottom/>
      <diagonal/>
    </border>
    <border>
      <left style="double">
        <color auto="1"/>
      </left>
      <right/>
      <top/>
      <bottom style="double">
        <color auto="1"/>
      </bottom>
      <diagonal/>
    </border>
    <border>
      <left style="double">
        <color auto="1"/>
      </left>
      <right style="hair">
        <color auto="1"/>
      </right>
      <top style="thin">
        <color auto="1"/>
      </top>
      <bottom style="double">
        <color auto="1"/>
      </bottom>
      <diagonal/>
    </border>
    <border>
      <left style="hair">
        <color auto="1"/>
      </left>
      <right style="double">
        <color auto="1"/>
      </right>
      <top style="thin">
        <color auto="1"/>
      </top>
      <bottom style="double">
        <color auto="1"/>
      </bottom>
      <diagonal/>
    </border>
    <border>
      <left style="hair">
        <color indexed="64"/>
      </left>
      <right style="double">
        <color indexed="64"/>
      </right>
      <top style="double">
        <color indexed="64"/>
      </top>
      <bottom style="hair">
        <color indexed="64"/>
      </bottom>
      <diagonal/>
    </border>
    <border>
      <left/>
      <right/>
      <top style="thin">
        <color theme="0" tint="-0.499984740745262"/>
      </top>
      <bottom style="thin">
        <color theme="0" tint="-0.499984740745262"/>
      </bottom>
      <diagonal/>
    </border>
    <border>
      <left style="double">
        <color indexed="64"/>
      </left>
      <right style="hair">
        <color indexed="64"/>
      </right>
      <top style="double">
        <color indexed="64"/>
      </top>
      <bottom style="hair">
        <color indexed="64"/>
      </bottom>
      <diagonal/>
    </border>
    <border>
      <left style="double">
        <color indexed="64"/>
      </left>
      <right style="hair">
        <color indexed="64"/>
      </right>
      <top/>
      <bottom style="hair">
        <color indexed="64"/>
      </bottom>
      <diagonal/>
    </border>
    <border>
      <left/>
      <right/>
      <top style="thin">
        <color theme="2" tint="-0.89996032593768116"/>
      </top>
      <bottom style="thin">
        <color theme="2" tint="-0.89996032593768116"/>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83">
    <xf numFmtId="0" fontId="0" fillId="0" borderId="0" xfId="0"/>
    <xf numFmtId="0" fontId="3" fillId="3" borderId="2" xfId="0" applyFont="1" applyFill="1" applyBorder="1" applyAlignment="1">
      <alignment horizontal="center" wrapText="1"/>
    </xf>
    <xf numFmtId="0" fontId="4" fillId="2" borderId="6" xfId="0" applyFont="1" applyFill="1" applyBorder="1" applyAlignment="1">
      <alignment horizontal="center" vertical="center" wrapText="1"/>
    </xf>
    <xf numFmtId="6" fontId="4" fillId="2" borderId="6" xfId="0" applyNumberFormat="1" applyFont="1" applyFill="1" applyBorder="1" applyAlignment="1">
      <alignment horizontal="center" vertical="center" wrapText="1"/>
    </xf>
    <xf numFmtId="9" fontId="4" fillId="2" borderId="6" xfId="0" applyNumberFormat="1" applyFont="1" applyFill="1" applyBorder="1" applyAlignment="1">
      <alignment horizontal="center" vertical="center" wrapText="1"/>
    </xf>
    <xf numFmtId="164" fontId="4" fillId="2" borderId="6" xfId="0" applyNumberFormat="1" applyFont="1" applyFill="1" applyBorder="1" applyAlignment="1">
      <alignment horizontal="center" vertical="center" wrapText="1"/>
    </xf>
    <xf numFmtId="0" fontId="3" fillId="3" borderId="1" xfId="0" applyFont="1" applyFill="1" applyBorder="1" applyAlignment="1">
      <alignment horizontal="center" wrapText="1"/>
    </xf>
    <xf numFmtId="6" fontId="4" fillId="2" borderId="11" xfId="0" applyNumberFormat="1" applyFont="1" applyFill="1" applyBorder="1" applyAlignment="1">
      <alignment horizontal="center" vertical="center" wrapText="1"/>
    </xf>
    <xf numFmtId="164" fontId="4" fillId="2" borderId="5" xfId="0" applyNumberFormat="1" applyFont="1" applyFill="1" applyBorder="1" applyAlignment="1">
      <alignment horizontal="center" vertical="center" wrapText="1"/>
    </xf>
    <xf numFmtId="164" fontId="4" fillId="2" borderId="11" xfId="0" applyNumberFormat="1" applyFont="1" applyFill="1" applyBorder="1" applyAlignment="1">
      <alignment horizontal="center" vertical="center" wrapText="1"/>
    </xf>
    <xf numFmtId="9" fontId="4" fillId="2" borderId="9" xfId="0" applyNumberFormat="1" applyFont="1" applyFill="1" applyBorder="1" applyAlignment="1">
      <alignment horizontal="center" vertical="center" wrapText="1"/>
    </xf>
    <xf numFmtId="6" fontId="4" fillId="2" borderId="10" xfId="0" applyNumberFormat="1" applyFont="1" applyFill="1" applyBorder="1" applyAlignment="1">
      <alignment horizontal="center" vertical="center" wrapText="1"/>
    </xf>
    <xf numFmtId="6" fontId="4" fillId="2" borderId="0" xfId="0" applyNumberFormat="1" applyFont="1" applyFill="1" applyAlignment="1">
      <alignment horizontal="center" vertical="center" wrapText="1"/>
    </xf>
    <xf numFmtId="164" fontId="8" fillId="0" borderId="11" xfId="1" applyNumberFormat="1" applyFont="1" applyBorder="1" applyAlignment="1">
      <alignment horizontal="center" vertical="center"/>
    </xf>
    <xf numFmtId="164" fontId="4" fillId="2" borderId="0" xfId="0" applyNumberFormat="1" applyFont="1" applyFill="1" applyAlignment="1">
      <alignment horizontal="center" vertical="center" wrapText="1"/>
    </xf>
    <xf numFmtId="164" fontId="6" fillId="4" borderId="11" xfId="0" applyNumberFormat="1" applyFont="1" applyFill="1" applyBorder="1" applyAlignment="1">
      <alignment horizontal="center" vertical="center" wrapText="1"/>
    </xf>
    <xf numFmtId="0" fontId="6" fillId="4" borderId="6" xfId="0" applyFont="1" applyFill="1" applyBorder="1" applyAlignment="1">
      <alignment horizontal="center" vertical="center" wrapText="1"/>
    </xf>
    <xf numFmtId="9" fontId="6" fillId="4" borderId="6" xfId="0" applyNumberFormat="1" applyFont="1" applyFill="1" applyBorder="1" applyAlignment="1">
      <alignment horizontal="center" vertical="center" wrapText="1"/>
    </xf>
    <xf numFmtId="6" fontId="6" fillId="4" borderId="6" xfId="0" applyNumberFormat="1" applyFont="1" applyFill="1" applyBorder="1" applyAlignment="1">
      <alignment horizontal="center" vertical="center" wrapText="1"/>
    </xf>
    <xf numFmtId="0" fontId="4" fillId="5" borderId="6" xfId="0" applyFont="1" applyFill="1" applyBorder="1" applyAlignment="1">
      <alignment horizontal="center" vertical="center" wrapText="1"/>
    </xf>
    <xf numFmtId="164" fontId="10" fillId="6" borderId="11" xfId="1" applyNumberFormat="1" applyFont="1" applyFill="1" applyBorder="1" applyAlignment="1">
      <alignment horizontal="center" vertical="center"/>
    </xf>
    <xf numFmtId="0" fontId="6" fillId="6" borderId="6" xfId="0" applyFont="1" applyFill="1" applyBorder="1" applyAlignment="1">
      <alignment horizontal="center" vertical="center" wrapText="1"/>
    </xf>
    <xf numFmtId="9" fontId="6" fillId="6" borderId="6" xfId="0" applyNumberFormat="1" applyFont="1" applyFill="1" applyBorder="1" applyAlignment="1">
      <alignment horizontal="center" vertical="center" wrapText="1"/>
    </xf>
    <xf numFmtId="6" fontId="6" fillId="6" borderId="6" xfId="0" applyNumberFormat="1" applyFont="1" applyFill="1" applyBorder="1" applyAlignment="1">
      <alignment horizontal="center" vertical="center" wrapText="1"/>
    </xf>
    <xf numFmtId="0" fontId="4" fillId="7" borderId="6" xfId="0" applyFont="1" applyFill="1" applyBorder="1" applyAlignment="1">
      <alignment horizontal="center" vertical="center" wrapText="1"/>
    </xf>
    <xf numFmtId="0" fontId="9" fillId="8" borderId="0" xfId="0" applyFont="1" applyFill="1"/>
    <xf numFmtId="0" fontId="4" fillId="9" borderId="6" xfId="0" applyFont="1" applyFill="1" applyBorder="1" applyAlignment="1">
      <alignment horizontal="center" vertical="center" wrapText="1"/>
    </xf>
    <xf numFmtId="164" fontId="9" fillId="8" borderId="0" xfId="0" applyNumberFormat="1" applyFont="1" applyFill="1"/>
    <xf numFmtId="6" fontId="9" fillId="8" borderId="0" xfId="0" applyNumberFormat="1" applyFont="1" applyFill="1"/>
    <xf numFmtId="6" fontId="4" fillId="2" borderId="15" xfId="0" applyNumberFormat="1" applyFont="1" applyFill="1" applyBorder="1" applyAlignment="1">
      <alignment horizontal="center" vertical="center" wrapText="1"/>
    </xf>
    <xf numFmtId="6" fontId="4" fillId="2" borderId="16" xfId="0" applyNumberFormat="1" applyFont="1" applyFill="1" applyBorder="1" applyAlignment="1">
      <alignment horizontal="center" vertical="center" wrapText="1"/>
    </xf>
    <xf numFmtId="2" fontId="6" fillId="2" borderId="19" xfId="0" applyNumberFormat="1"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7" xfId="0" applyFont="1" applyFill="1" applyBorder="1" applyAlignment="1">
      <alignment horizontal="center" vertical="center" wrapText="1"/>
    </xf>
    <xf numFmtId="6" fontId="4" fillId="2" borderId="22" xfId="0" applyNumberFormat="1"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8" xfId="0" applyFont="1" applyFill="1" applyBorder="1" applyAlignment="1">
      <alignment horizontal="center" vertical="center" wrapText="1"/>
    </xf>
    <xf numFmtId="2" fontId="6" fillId="2" borderId="26" xfId="0" applyNumberFormat="1" applyFont="1" applyFill="1" applyBorder="1" applyAlignment="1">
      <alignment horizontal="center" vertical="center" wrapText="1"/>
    </xf>
    <xf numFmtId="0" fontId="15" fillId="0" borderId="0" xfId="0" applyFont="1"/>
    <xf numFmtId="0" fontId="4" fillId="2" borderId="0" xfId="0" applyFont="1" applyFill="1" applyAlignment="1">
      <alignment horizontal="center" vertical="center" wrapText="1"/>
    </xf>
    <xf numFmtId="164" fontId="15" fillId="0" borderId="0" xfId="0" applyNumberFormat="1" applyFont="1" applyAlignment="1">
      <alignment horizontal="center"/>
    </xf>
    <xf numFmtId="6" fontId="4" fillId="2" borderId="30" xfId="0" applyNumberFormat="1" applyFont="1" applyFill="1" applyBorder="1" applyAlignment="1">
      <alignment horizontal="center" vertical="center" wrapText="1"/>
    </xf>
    <xf numFmtId="0" fontId="4" fillId="2" borderId="31" xfId="0" applyFont="1" applyFill="1" applyBorder="1" applyAlignment="1">
      <alignment horizontal="center" vertical="center" wrapText="1"/>
    </xf>
    <xf numFmtId="0" fontId="6" fillId="0" borderId="6" xfId="0" applyFont="1" applyBorder="1" applyAlignment="1">
      <alignment vertical="top" wrapText="1"/>
    </xf>
    <xf numFmtId="0" fontId="0" fillId="0" borderId="15" xfId="0" applyBorder="1"/>
    <xf numFmtId="0" fontId="0" fillId="0" borderId="30" xfId="0" applyBorder="1"/>
    <xf numFmtId="6" fontId="12" fillId="2" borderId="30" xfId="0" applyNumberFormat="1" applyFont="1" applyFill="1" applyBorder="1" applyAlignment="1">
      <alignment horizontal="center" vertical="center" wrapText="1"/>
    </xf>
    <xf numFmtId="0" fontId="0" fillId="0" borderId="18" xfId="0" applyBorder="1"/>
    <xf numFmtId="0" fontId="0" fillId="0" borderId="31" xfId="0" applyBorder="1"/>
    <xf numFmtId="0" fontId="0" fillId="11" borderId="0" xfId="0" applyFill="1"/>
    <xf numFmtId="164" fontId="8" fillId="0" borderId="0" xfId="0" applyNumberFormat="1" applyFont="1" applyAlignment="1">
      <alignment horizontal="center"/>
    </xf>
    <xf numFmtId="164" fontId="8" fillId="0" borderId="0" xfId="0" applyNumberFormat="1" applyFont="1" applyAlignment="1">
      <alignment horizontal="center" vertical="center"/>
    </xf>
    <xf numFmtId="0" fontId="4" fillId="0" borderId="6" xfId="0" applyFont="1" applyBorder="1" applyAlignment="1">
      <alignment vertical="top" wrapText="1"/>
    </xf>
    <xf numFmtId="2" fontId="6" fillId="2" borderId="33" xfId="0" applyNumberFormat="1" applyFont="1" applyFill="1" applyBorder="1" applyAlignment="1">
      <alignment horizontal="center" vertical="center" wrapText="1"/>
    </xf>
    <xf numFmtId="6" fontId="4" fillId="2" borderId="32" xfId="0" applyNumberFormat="1" applyFont="1" applyFill="1" applyBorder="1" applyAlignment="1">
      <alignment horizontal="center" vertical="center" wrapText="1"/>
    </xf>
    <xf numFmtId="0" fontId="4" fillId="2" borderId="32" xfId="0" applyFont="1" applyFill="1" applyBorder="1" applyAlignment="1">
      <alignment horizontal="center" vertical="center" wrapText="1"/>
    </xf>
    <xf numFmtId="2" fontId="6" fillId="2" borderId="34" xfId="0" applyNumberFormat="1" applyFont="1" applyFill="1" applyBorder="1" applyAlignment="1">
      <alignment horizontal="center" vertical="center" wrapText="1"/>
    </xf>
    <xf numFmtId="0" fontId="6" fillId="0" borderId="35" xfId="0" applyFont="1" applyBorder="1" applyAlignment="1">
      <alignment vertical="top" wrapText="1"/>
    </xf>
    <xf numFmtId="0" fontId="4" fillId="2" borderId="35" xfId="0" applyFont="1" applyFill="1" applyBorder="1" applyAlignment="1">
      <alignment horizontal="center" vertical="center" wrapText="1"/>
    </xf>
    <xf numFmtId="9" fontId="4" fillId="2" borderId="35" xfId="0" applyNumberFormat="1" applyFont="1" applyFill="1" applyBorder="1" applyAlignment="1">
      <alignment horizontal="center" vertical="center" wrapText="1"/>
    </xf>
    <xf numFmtId="6" fontId="4" fillId="2" borderId="35" xfId="0" applyNumberFormat="1" applyFont="1" applyFill="1" applyBorder="1" applyAlignment="1">
      <alignment horizontal="center" vertical="center" wrapText="1"/>
    </xf>
    <xf numFmtId="0" fontId="4" fillId="2" borderId="36" xfId="0" applyFont="1" applyFill="1" applyBorder="1" applyAlignment="1">
      <alignment horizontal="center" vertical="center" wrapText="1"/>
    </xf>
    <xf numFmtId="6" fontId="0" fillId="0" borderId="0" xfId="0" applyNumberFormat="1"/>
    <xf numFmtId="6" fontId="9" fillId="12" borderId="0" xfId="0" applyNumberFormat="1" applyFont="1" applyFill="1" applyAlignment="1">
      <alignment horizontal="center" vertical="center"/>
    </xf>
    <xf numFmtId="6" fontId="16" fillId="0" borderId="6" xfId="0" applyNumberFormat="1" applyFont="1" applyBorder="1" applyAlignment="1">
      <alignment horizontal="center" vertical="center"/>
    </xf>
    <xf numFmtId="10" fontId="8" fillId="4" borderId="13" xfId="0" applyNumberFormat="1" applyFont="1" applyFill="1" applyBorder="1" applyAlignment="1">
      <alignment horizontal="center" vertical="center" wrapText="1"/>
    </xf>
    <xf numFmtId="10" fontId="10" fillId="4" borderId="13" xfId="0" applyNumberFormat="1" applyFont="1" applyFill="1" applyBorder="1" applyAlignment="1">
      <alignment horizontal="center" vertical="center" wrapText="1"/>
    </xf>
    <xf numFmtId="0" fontId="24" fillId="0" borderId="0" xfId="0" applyFont="1"/>
    <xf numFmtId="0" fontId="2" fillId="0" borderId="0" xfId="0" applyFont="1" applyAlignment="1">
      <alignment horizontal="center"/>
    </xf>
    <xf numFmtId="0" fontId="15" fillId="2" borderId="0" xfId="0" applyFont="1" applyFill="1" applyAlignment="1">
      <alignment horizontal="right" vertical="top" wrapText="1"/>
    </xf>
    <xf numFmtId="0" fontId="15" fillId="2" borderId="0" xfId="0" applyFont="1" applyFill="1" applyAlignment="1">
      <alignment horizontal="right"/>
    </xf>
    <xf numFmtId="0" fontId="15" fillId="2" borderId="0" xfId="0" applyFont="1" applyFill="1"/>
    <xf numFmtId="164" fontId="10" fillId="4" borderId="0" xfId="0" applyNumberFormat="1" applyFont="1" applyFill="1" applyAlignment="1">
      <alignment horizontal="center" vertical="center"/>
    </xf>
    <xf numFmtId="0" fontId="0" fillId="4" borderId="0" xfId="0" applyFill="1"/>
    <xf numFmtId="164" fontId="5" fillId="4" borderId="0" xfId="0" applyNumberFormat="1" applyFont="1" applyFill="1" applyAlignment="1">
      <alignment horizontal="center"/>
    </xf>
    <xf numFmtId="164" fontId="15" fillId="0" borderId="0" xfId="1" applyNumberFormat="1" applyFont="1" applyAlignment="1">
      <alignment horizontal="center"/>
    </xf>
    <xf numFmtId="164" fontId="15" fillId="13" borderId="0" xfId="0" applyNumberFormat="1" applyFont="1" applyFill="1" applyAlignment="1">
      <alignment horizontal="center" vertical="center"/>
    </xf>
    <xf numFmtId="10" fontId="4" fillId="13" borderId="0" xfId="2" applyNumberFormat="1" applyFont="1" applyFill="1" applyAlignment="1">
      <alignment horizontal="center"/>
    </xf>
    <xf numFmtId="164" fontId="8" fillId="13" borderId="0" xfId="0" applyNumberFormat="1" applyFont="1" applyFill="1" applyAlignment="1">
      <alignment horizontal="center" vertical="center"/>
    </xf>
    <xf numFmtId="164" fontId="14" fillId="2" borderId="0" xfId="0" applyNumberFormat="1" applyFont="1" applyFill="1" applyAlignment="1">
      <alignment horizontal="center"/>
    </xf>
    <xf numFmtId="164" fontId="7" fillId="2" borderId="0" xfId="0" applyNumberFormat="1" applyFont="1" applyFill="1" applyAlignment="1">
      <alignment horizontal="center"/>
    </xf>
    <xf numFmtId="10" fontId="12" fillId="0" borderId="0" xfId="2" applyNumberFormat="1" applyFont="1" applyAlignment="1">
      <alignment horizontal="center"/>
    </xf>
    <xf numFmtId="6" fontId="10" fillId="4" borderId="38" xfId="0" applyNumberFormat="1" applyFont="1" applyFill="1" applyBorder="1" applyAlignment="1">
      <alignment horizontal="center" vertical="center" wrapText="1"/>
    </xf>
    <xf numFmtId="164" fontId="8" fillId="4" borderId="38" xfId="1" applyNumberFormat="1" applyFont="1" applyFill="1" applyBorder="1" applyAlignment="1">
      <alignment horizontal="center" vertical="center" wrapText="1"/>
    </xf>
    <xf numFmtId="2" fontId="6" fillId="2" borderId="39" xfId="0" applyNumberFormat="1" applyFont="1" applyFill="1" applyBorder="1" applyAlignment="1">
      <alignment horizontal="center" vertical="center" wrapText="1"/>
    </xf>
    <xf numFmtId="164" fontId="8" fillId="4" borderId="43" xfId="1" applyNumberFormat="1" applyFont="1" applyFill="1" applyBorder="1" applyAlignment="1">
      <alignment horizontal="center" vertical="center" wrapText="1"/>
    </xf>
    <xf numFmtId="10" fontId="8" fillId="4" borderId="28" xfId="0" applyNumberFormat="1" applyFont="1" applyFill="1" applyBorder="1" applyAlignment="1">
      <alignment horizontal="center" vertical="center" wrapText="1"/>
    </xf>
    <xf numFmtId="0" fontId="22" fillId="4" borderId="44" xfId="0" applyFont="1" applyFill="1" applyBorder="1" applyAlignment="1">
      <alignment vertical="center" wrapText="1"/>
    </xf>
    <xf numFmtId="0" fontId="22" fillId="4" borderId="45" xfId="0" applyFont="1" applyFill="1" applyBorder="1" applyAlignment="1">
      <alignment vertical="center" wrapText="1"/>
    </xf>
    <xf numFmtId="0" fontId="10" fillId="4" borderId="50" xfId="0" applyFont="1" applyFill="1" applyBorder="1" applyAlignment="1">
      <alignment horizontal="center" vertical="center"/>
    </xf>
    <xf numFmtId="0" fontId="10" fillId="4" borderId="51" xfId="0" applyFont="1" applyFill="1" applyBorder="1" applyAlignment="1">
      <alignment horizontal="center" vertical="center"/>
    </xf>
    <xf numFmtId="0" fontId="13" fillId="2" borderId="21" xfId="0" applyFont="1" applyFill="1" applyBorder="1" applyAlignment="1">
      <alignment horizontal="center" wrapText="1"/>
    </xf>
    <xf numFmtId="164" fontId="25" fillId="10" borderId="0" xfId="0" applyNumberFormat="1" applyFont="1" applyFill="1" applyAlignment="1">
      <alignment horizontal="center"/>
    </xf>
    <xf numFmtId="0" fontId="15" fillId="0" borderId="55" xfId="0" applyFont="1" applyBorder="1" applyAlignment="1">
      <alignment horizontal="center" vertical="top" wrapText="1"/>
    </xf>
    <xf numFmtId="164" fontId="8" fillId="0" borderId="55" xfId="0" applyNumberFormat="1" applyFont="1" applyBorder="1" applyAlignment="1">
      <alignment horizontal="center"/>
    </xf>
    <xf numFmtId="0" fontId="15" fillId="0" borderId="55" xfId="0" applyFont="1" applyBorder="1" applyAlignment="1">
      <alignment horizontal="center"/>
    </xf>
    <xf numFmtId="2" fontId="6" fillId="2" borderId="56" xfId="0" applyNumberFormat="1" applyFont="1" applyFill="1" applyBorder="1" applyAlignment="1">
      <alignment horizontal="center" vertical="center" wrapText="1"/>
    </xf>
    <xf numFmtId="0" fontId="27" fillId="0" borderId="12" xfId="0" applyFont="1" applyBorder="1" applyAlignment="1">
      <alignment horizontal="left" vertical="top" wrapText="1"/>
    </xf>
    <xf numFmtId="6" fontId="29" fillId="0" borderId="12" xfId="0" applyNumberFormat="1" applyFont="1" applyBorder="1" applyAlignment="1">
      <alignment horizontal="center" vertical="center"/>
    </xf>
    <xf numFmtId="9" fontId="29" fillId="2" borderId="12" xfId="0" applyNumberFormat="1" applyFont="1" applyFill="1" applyBorder="1" applyAlignment="1">
      <alignment horizontal="center" vertical="center" wrapText="1"/>
    </xf>
    <xf numFmtId="6" fontId="29" fillId="2" borderId="12" xfId="0" applyNumberFormat="1" applyFont="1" applyFill="1" applyBorder="1" applyAlignment="1">
      <alignment horizontal="center" vertical="center" wrapText="1"/>
    </xf>
    <xf numFmtId="0" fontId="29" fillId="2" borderId="54" xfId="0" applyFont="1" applyFill="1" applyBorder="1" applyAlignment="1">
      <alignment horizontal="center" vertical="center" wrapText="1"/>
    </xf>
    <xf numFmtId="0" fontId="29" fillId="0" borderId="6" xfId="0" applyFont="1" applyBorder="1" applyAlignment="1">
      <alignment horizontal="left" vertical="top" wrapText="1"/>
    </xf>
    <xf numFmtId="6" fontId="29" fillId="0" borderId="6" xfId="0" applyNumberFormat="1" applyFont="1" applyBorder="1" applyAlignment="1">
      <alignment horizontal="center" vertical="center"/>
    </xf>
    <xf numFmtId="9" fontId="29" fillId="2" borderId="6" xfId="0" applyNumberFormat="1" applyFont="1" applyFill="1" applyBorder="1" applyAlignment="1">
      <alignment horizontal="center" vertical="center" wrapText="1"/>
    </xf>
    <xf numFmtId="6" fontId="29" fillId="2" borderId="6" xfId="0" applyNumberFormat="1" applyFont="1" applyFill="1" applyBorder="1" applyAlignment="1">
      <alignment horizontal="center" vertical="center" wrapText="1"/>
    </xf>
    <xf numFmtId="0" fontId="29" fillId="2" borderId="40" xfId="0" applyFont="1" applyFill="1" applyBorder="1" applyAlignment="1">
      <alignment horizontal="center" vertical="center" wrapText="1"/>
    </xf>
    <xf numFmtId="0" fontId="30" fillId="0" borderId="6" xfId="0" applyFont="1" applyBorder="1" applyAlignment="1">
      <alignment horizontal="left" vertical="top" wrapText="1"/>
    </xf>
    <xf numFmtId="8" fontId="29" fillId="0" borderId="6" xfId="0" applyNumberFormat="1" applyFont="1" applyBorder="1" applyAlignment="1">
      <alignment horizontal="center" vertical="center"/>
    </xf>
    <xf numFmtId="0" fontId="29" fillId="0" borderId="21" xfId="0" applyFont="1" applyBorder="1" applyAlignment="1">
      <alignment horizontal="left" vertical="top" wrapText="1"/>
    </xf>
    <xf numFmtId="6" fontId="29" fillId="0" borderId="21" xfId="0" applyNumberFormat="1" applyFont="1" applyBorder="1" applyAlignment="1">
      <alignment horizontal="center" vertical="center"/>
    </xf>
    <xf numFmtId="9" fontId="29" fillId="2" borderId="21" xfId="0" applyNumberFormat="1" applyFont="1" applyFill="1" applyBorder="1" applyAlignment="1">
      <alignment horizontal="center" vertical="center" wrapText="1"/>
    </xf>
    <xf numFmtId="6" fontId="29" fillId="2" borderId="21" xfId="0" applyNumberFormat="1" applyFont="1" applyFill="1" applyBorder="1" applyAlignment="1">
      <alignment horizontal="center" vertical="center" wrapText="1"/>
    </xf>
    <xf numFmtId="0" fontId="29" fillId="2" borderId="42" xfId="0" applyFont="1" applyFill="1" applyBorder="1" applyAlignment="1">
      <alignment horizontal="center" vertical="center" wrapText="1"/>
    </xf>
    <xf numFmtId="2" fontId="28" fillId="2" borderId="57" xfId="0" applyNumberFormat="1" applyFont="1" applyFill="1" applyBorder="1" applyAlignment="1">
      <alignment horizontal="center" vertical="center" wrapText="1"/>
    </xf>
    <xf numFmtId="0" fontId="28" fillId="0" borderId="12" xfId="0" applyFont="1" applyBorder="1" applyAlignment="1">
      <alignment vertical="top" wrapText="1"/>
    </xf>
    <xf numFmtId="6" fontId="27" fillId="0" borderId="12" xfId="0" applyNumberFormat="1" applyFont="1" applyBorder="1" applyAlignment="1">
      <alignment horizontal="center" vertical="center"/>
    </xf>
    <xf numFmtId="0" fontId="27" fillId="0" borderId="12" xfId="0" applyFont="1" applyBorder="1" applyAlignment="1">
      <alignment horizontal="center" vertical="center"/>
    </xf>
    <xf numFmtId="6" fontId="27" fillId="2" borderId="12" xfId="0" applyNumberFormat="1" applyFont="1" applyFill="1" applyBorder="1" applyAlignment="1">
      <alignment horizontal="center" vertical="center" wrapText="1"/>
    </xf>
    <xf numFmtId="0" fontId="27" fillId="2" borderId="54" xfId="0" applyFont="1" applyFill="1" applyBorder="1" applyAlignment="1">
      <alignment horizontal="center" vertical="center" wrapText="1"/>
    </xf>
    <xf numFmtId="2" fontId="28" fillId="2" borderId="39" xfId="0" applyNumberFormat="1" applyFont="1" applyFill="1" applyBorder="1" applyAlignment="1">
      <alignment horizontal="center" vertical="center" wrapText="1"/>
    </xf>
    <xf numFmtId="0" fontId="28" fillId="0" borderId="6" xfId="0" applyFont="1" applyBorder="1" applyAlignment="1">
      <alignment vertical="top" wrapText="1"/>
    </xf>
    <xf numFmtId="6" fontId="27" fillId="0" borderId="6" xfId="0" applyNumberFormat="1" applyFont="1" applyBorder="1" applyAlignment="1">
      <alignment horizontal="center" vertical="center"/>
    </xf>
    <xf numFmtId="0" fontId="27" fillId="2" borderId="6" xfId="0" applyFont="1" applyFill="1" applyBorder="1" applyAlignment="1">
      <alignment horizontal="center" vertical="center" wrapText="1"/>
    </xf>
    <xf numFmtId="6" fontId="27" fillId="2" borderId="6" xfId="0" applyNumberFormat="1" applyFont="1" applyFill="1" applyBorder="1" applyAlignment="1">
      <alignment horizontal="center" vertical="center" wrapText="1"/>
    </xf>
    <xf numFmtId="0" fontId="27" fillId="0" borderId="6" xfId="0" applyFont="1" applyBorder="1" applyAlignment="1">
      <alignment vertical="top" wrapText="1"/>
    </xf>
    <xf numFmtId="0" fontId="27" fillId="2" borderId="40" xfId="0" applyFont="1" applyFill="1" applyBorder="1" applyAlignment="1">
      <alignment horizontal="center" vertical="center" wrapText="1"/>
    </xf>
    <xf numFmtId="9" fontId="27" fillId="2" borderId="6" xfId="0" applyNumberFormat="1" applyFont="1" applyFill="1" applyBorder="1" applyAlignment="1">
      <alignment horizontal="center" vertical="center" wrapText="1"/>
    </xf>
    <xf numFmtId="2" fontId="28" fillId="2" borderId="41" xfId="0" applyNumberFormat="1" applyFont="1" applyFill="1" applyBorder="1" applyAlignment="1">
      <alignment horizontal="center" vertical="center" wrapText="1"/>
    </xf>
    <xf numFmtId="0" fontId="28" fillId="0" borderId="21" xfId="0" applyFont="1" applyBorder="1" applyAlignment="1">
      <alignment vertical="top" wrapText="1"/>
    </xf>
    <xf numFmtId="6" fontId="27" fillId="0" borderId="21" xfId="0" applyNumberFormat="1" applyFont="1" applyBorder="1" applyAlignment="1">
      <alignment horizontal="center" vertical="center"/>
    </xf>
    <xf numFmtId="0" fontId="27" fillId="2" borderId="21" xfId="0" applyFont="1" applyFill="1" applyBorder="1" applyAlignment="1">
      <alignment horizontal="center" vertical="center" wrapText="1"/>
    </xf>
    <xf numFmtId="6" fontId="27" fillId="2" borderId="21" xfId="0" applyNumberFormat="1" applyFont="1" applyFill="1" applyBorder="1" applyAlignment="1">
      <alignment horizontal="center" vertical="center" wrapText="1"/>
    </xf>
    <xf numFmtId="0" fontId="27" fillId="2" borderId="42" xfId="0" applyFont="1" applyFill="1" applyBorder="1" applyAlignment="1">
      <alignment horizontal="center" vertical="center" wrapText="1"/>
    </xf>
    <xf numFmtId="2" fontId="30" fillId="2" borderId="56" xfId="0" applyNumberFormat="1" applyFont="1" applyFill="1" applyBorder="1" applyAlignment="1">
      <alignment horizontal="center" vertical="center" wrapText="1"/>
    </xf>
    <xf numFmtId="0" fontId="32" fillId="0" borderId="12" xfId="0" applyFont="1" applyBorder="1" applyAlignment="1">
      <alignment vertical="top" wrapText="1"/>
    </xf>
    <xf numFmtId="0" fontId="34" fillId="0" borderId="12" xfId="0" applyFont="1" applyBorder="1" applyAlignment="1">
      <alignment horizontal="center" vertical="center" wrapText="1"/>
    </xf>
    <xf numFmtId="2" fontId="30" fillId="2" borderId="39" xfId="0" applyNumberFormat="1" applyFont="1" applyFill="1" applyBorder="1" applyAlignment="1">
      <alignment horizontal="center" vertical="center" wrapText="1"/>
    </xf>
    <xf numFmtId="0" fontId="32" fillId="0" borderId="6" xfId="0" applyFont="1" applyBorder="1" applyAlignment="1">
      <alignment vertical="top" wrapText="1"/>
    </xf>
    <xf numFmtId="0" fontId="34" fillId="0" borderId="6" xfId="0" applyFont="1" applyBorder="1" applyAlignment="1">
      <alignment horizontal="center" vertical="center" wrapText="1"/>
    </xf>
    <xf numFmtId="0" fontId="29" fillId="0" borderId="6" xfId="0" applyFont="1" applyBorder="1" applyAlignment="1">
      <alignment vertical="top" wrapText="1"/>
    </xf>
    <xf numFmtId="6" fontId="35" fillId="0" borderId="6" xfId="0" applyNumberFormat="1" applyFont="1" applyBorder="1" applyAlignment="1">
      <alignment horizontal="center" vertical="center"/>
    </xf>
    <xf numFmtId="2" fontId="30" fillId="2" borderId="41" xfId="0" applyNumberFormat="1" applyFont="1" applyFill="1" applyBorder="1" applyAlignment="1">
      <alignment horizontal="center" vertical="center" wrapText="1"/>
    </xf>
    <xf numFmtId="0" fontId="32" fillId="0" borderId="21" xfId="0" applyFont="1" applyBorder="1" applyAlignment="1">
      <alignment vertical="top" wrapText="1"/>
    </xf>
    <xf numFmtId="6" fontId="35" fillId="0" borderId="21" xfId="0" applyNumberFormat="1" applyFont="1" applyBorder="1" applyAlignment="1">
      <alignment horizontal="center" vertical="center"/>
    </xf>
    <xf numFmtId="0" fontId="29" fillId="0" borderId="12" xfId="0" applyFont="1" applyBorder="1" applyAlignment="1">
      <alignment vertical="top" wrapText="1"/>
    </xf>
    <xf numFmtId="6" fontId="35" fillId="0" borderId="12" xfId="0" applyNumberFormat="1" applyFont="1" applyBorder="1" applyAlignment="1">
      <alignment horizontal="center" vertical="center"/>
    </xf>
    <xf numFmtId="9" fontId="29" fillId="0" borderId="6" xfId="0" applyNumberFormat="1" applyFont="1" applyBorder="1" applyAlignment="1">
      <alignment horizontal="center" vertical="center" wrapText="1"/>
    </xf>
    <xf numFmtId="8" fontId="35" fillId="0" borderId="6" xfId="0" applyNumberFormat="1" applyFont="1" applyBorder="1" applyAlignment="1">
      <alignment horizontal="center" vertical="center"/>
    </xf>
    <xf numFmtId="0" fontId="33" fillId="0" borderId="6" xfId="0" applyFont="1" applyBorder="1" applyAlignment="1">
      <alignment vertical="top" wrapText="1"/>
    </xf>
    <xf numFmtId="0" fontId="32" fillId="0" borderId="6" xfId="0" applyFont="1" applyBorder="1" applyAlignment="1">
      <alignment horizontal="left" vertical="top" wrapText="1"/>
    </xf>
    <xf numFmtId="0" fontId="32" fillId="0" borderId="21" xfId="0" applyFont="1" applyBorder="1" applyAlignment="1">
      <alignment horizontal="left" vertical="top" wrapText="1"/>
    </xf>
    <xf numFmtId="8" fontId="35" fillId="0" borderId="21" xfId="0" applyNumberFormat="1" applyFont="1" applyBorder="1" applyAlignment="1">
      <alignment horizontal="center" vertical="center"/>
    </xf>
    <xf numFmtId="3" fontId="33" fillId="0" borderId="12" xfId="0" applyNumberFormat="1" applyFont="1" applyBorder="1" applyAlignment="1">
      <alignment horizontal="center" vertical="center"/>
    </xf>
    <xf numFmtId="4" fontId="33" fillId="0" borderId="6" xfId="0" applyNumberFormat="1" applyFont="1" applyBorder="1" applyAlignment="1">
      <alignment horizontal="center" vertical="center"/>
    </xf>
    <xf numFmtId="0" fontId="33" fillId="0" borderId="6" xfId="0" applyFont="1" applyBorder="1" applyAlignment="1">
      <alignment horizontal="left" vertical="top" wrapText="1"/>
    </xf>
    <xf numFmtId="0" fontId="36" fillId="0" borderId="6" xfId="0" applyFont="1" applyBorder="1" applyAlignment="1">
      <alignment vertical="top" wrapText="1"/>
    </xf>
    <xf numFmtId="0" fontId="33" fillId="0" borderId="21" xfId="0" applyFont="1" applyBorder="1" applyAlignment="1">
      <alignment vertical="top" wrapText="1"/>
    </xf>
    <xf numFmtId="0" fontId="23" fillId="4" borderId="24" xfId="0" applyFont="1" applyFill="1" applyBorder="1" applyAlignment="1">
      <alignment horizontal="right" vertical="center" wrapText="1"/>
    </xf>
    <xf numFmtId="0" fontId="23" fillId="4" borderId="7" xfId="0" applyFont="1" applyFill="1" applyBorder="1" applyAlignment="1">
      <alignment horizontal="right" vertical="center" wrapText="1"/>
    </xf>
    <xf numFmtId="0" fontId="14" fillId="4" borderId="46" xfId="0" applyFont="1" applyFill="1" applyBorder="1" applyAlignment="1">
      <alignment horizontal="center" vertical="top" wrapText="1"/>
    </xf>
    <xf numFmtId="0" fontId="2" fillId="4" borderId="25" xfId="0" applyFont="1" applyFill="1" applyBorder="1" applyAlignment="1">
      <alignment horizontal="center" vertical="top" wrapText="1"/>
    </xf>
    <xf numFmtId="0" fontId="2" fillId="4" borderId="47" xfId="0" applyFont="1" applyFill="1" applyBorder="1" applyAlignment="1">
      <alignment horizontal="center" vertical="top" wrapText="1"/>
    </xf>
    <xf numFmtId="0" fontId="13" fillId="2" borderId="48"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3" fillId="2" borderId="12" xfId="0" applyFont="1" applyFill="1" applyBorder="1" applyAlignment="1">
      <alignment horizontal="center" wrapText="1"/>
    </xf>
    <xf numFmtId="0" fontId="13" fillId="2" borderId="49" xfId="0" applyFont="1" applyFill="1" applyBorder="1" applyAlignment="1">
      <alignment horizontal="center" vertical="center" wrapText="1"/>
    </xf>
    <xf numFmtId="0" fontId="13" fillId="2" borderId="53" xfId="0" applyFont="1" applyFill="1" applyBorder="1" applyAlignment="1">
      <alignment horizontal="center" vertical="center" wrapText="1"/>
    </xf>
    <xf numFmtId="6" fontId="11" fillId="4" borderId="24" xfId="0" applyNumberFormat="1" applyFont="1" applyFill="1" applyBorder="1" applyAlignment="1">
      <alignment horizontal="center" vertical="center" wrapText="1"/>
    </xf>
    <xf numFmtId="6" fontId="11" fillId="4" borderId="29" xfId="0" applyNumberFormat="1" applyFont="1" applyFill="1" applyBorder="1" applyAlignment="1">
      <alignment horizontal="center" vertical="center" wrapText="1"/>
    </xf>
    <xf numFmtId="6" fontId="11" fillId="4" borderId="7" xfId="0" applyNumberFormat="1" applyFont="1" applyFill="1" applyBorder="1" applyAlignment="1">
      <alignment horizontal="center" vertical="center" wrapText="1"/>
    </xf>
    <xf numFmtId="6" fontId="11" fillId="4" borderId="8" xfId="0" applyNumberFormat="1" applyFont="1" applyFill="1" applyBorder="1" applyAlignment="1">
      <alignment horizontal="center" vertical="center" wrapText="1"/>
    </xf>
    <xf numFmtId="0" fontId="21" fillId="0" borderId="37" xfId="0" applyFont="1" applyBorder="1" applyAlignment="1">
      <alignment horizontal="center"/>
    </xf>
    <xf numFmtId="0" fontId="3" fillId="3" borderId="0" xfId="0" applyFont="1" applyFill="1" applyAlignment="1">
      <alignment horizontal="center" wrapText="1"/>
    </xf>
    <xf numFmtId="0" fontId="3" fillId="3" borderId="1" xfId="0" applyFont="1" applyFill="1" applyBorder="1" applyAlignment="1">
      <alignment horizontal="center" wrapText="1"/>
    </xf>
    <xf numFmtId="0" fontId="3" fillId="3"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3" fillId="3" borderId="3" xfId="0" applyFont="1" applyFill="1" applyBorder="1" applyAlignment="1">
      <alignment horizontal="center" wrapText="1"/>
    </xf>
    <xf numFmtId="0" fontId="3" fillId="3" borderId="4" xfId="0" applyFont="1" applyFill="1" applyBorder="1" applyAlignment="1">
      <alignment horizontal="center" wrapText="1"/>
    </xf>
    <xf numFmtId="6" fontId="8" fillId="2" borderId="55" xfId="0" applyNumberFormat="1" applyFont="1" applyFill="1" applyBorder="1" applyAlignment="1">
      <alignment horizontal="center" vertical="center" wrapText="1"/>
    </xf>
    <xf numFmtId="10" fontId="15" fillId="0" borderId="58" xfId="2" applyNumberFormat="1" applyFont="1" applyBorder="1" applyAlignment="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Californian FB" panose="0207040306080B030204" pitchFamily="18" charset="0"/>
                <a:ea typeface="+mn-ea"/>
                <a:cs typeface="+mn-cs"/>
              </a:defRPr>
            </a:pPr>
            <a:r>
              <a:rPr lang="en-US" sz="1050" b="1">
                <a:solidFill>
                  <a:sysClr val="windowText" lastClr="000000"/>
                </a:solidFill>
                <a:latin typeface="Century Gothic" panose="020B0502020202020204" pitchFamily="34" charset="0"/>
              </a:rPr>
              <a:t>First &amp; Second Tier Vendor</a:t>
            </a:r>
            <a:r>
              <a:rPr lang="en-US" sz="1050" b="1" baseline="0">
                <a:solidFill>
                  <a:sysClr val="windowText" lastClr="000000"/>
                </a:solidFill>
                <a:latin typeface="Century Gothic" panose="020B0502020202020204" pitchFamily="34" charset="0"/>
              </a:rPr>
              <a:t> </a:t>
            </a:r>
            <a:br>
              <a:rPr lang="en-US" sz="1050" b="1" baseline="0">
                <a:solidFill>
                  <a:sysClr val="windowText" lastClr="000000"/>
                </a:solidFill>
                <a:latin typeface="Century Gothic" panose="020B0502020202020204" pitchFamily="34" charset="0"/>
              </a:rPr>
            </a:br>
            <a:r>
              <a:rPr lang="en-US" sz="1050" b="1" baseline="0">
                <a:solidFill>
                  <a:sysClr val="windowText" lastClr="000000"/>
                </a:solidFill>
                <a:latin typeface="Century Gothic" panose="020B0502020202020204" pitchFamily="34" charset="0"/>
              </a:rPr>
              <a:t>Contracting Commitments</a:t>
            </a:r>
          </a:p>
          <a:p>
            <a:pPr>
              <a:defRPr sz="1050" b="1">
                <a:latin typeface="Californian FB" panose="0207040306080B030204" pitchFamily="18" charset="0"/>
              </a:defRPr>
            </a:pPr>
            <a:r>
              <a:rPr lang="en-US" sz="1050" b="1" baseline="0">
                <a:solidFill>
                  <a:sysClr val="windowText" lastClr="000000"/>
                </a:solidFill>
                <a:latin typeface="Century Gothic" panose="020B0502020202020204" pitchFamily="34" charset="0"/>
              </a:rPr>
              <a:t>1st Quarter 2024 (January-March)</a:t>
            </a:r>
          </a:p>
          <a:p>
            <a:pPr>
              <a:defRPr sz="1050" b="1">
                <a:latin typeface="Californian FB" panose="0207040306080B030204" pitchFamily="18" charset="0"/>
              </a:defRPr>
            </a:pPr>
            <a:r>
              <a:rPr lang="en-US" sz="1050" b="0" baseline="0">
                <a:solidFill>
                  <a:sysClr val="windowText" lastClr="000000"/>
                </a:solidFill>
                <a:latin typeface="Century Gothic" panose="020B0502020202020204" pitchFamily="34" charset="0"/>
              </a:rPr>
              <a:t>EBE: $1,266,985 (9.58%)</a:t>
            </a:r>
          </a:p>
          <a:p>
            <a:pPr>
              <a:defRPr sz="1050" b="1">
                <a:latin typeface="Californian FB" panose="0207040306080B030204" pitchFamily="18" charset="0"/>
              </a:defRPr>
            </a:pPr>
            <a:r>
              <a:rPr lang="en-US" sz="1050" b="0" baseline="0">
                <a:solidFill>
                  <a:sysClr val="windowText" lastClr="000000"/>
                </a:solidFill>
                <a:latin typeface="Century Gothic" panose="020B0502020202020204" pitchFamily="34" charset="0"/>
              </a:rPr>
              <a:t>Total: $</a:t>
            </a:r>
            <a:r>
              <a:rPr lang="en-US" sz="1050" b="0" i="0" u="none" strike="noStrike" baseline="0">
                <a:solidFill>
                  <a:sysClr val="windowText" lastClr="000000"/>
                </a:solidFill>
                <a:effectLst/>
                <a:latin typeface="Century Gothic" panose="020B0502020202020204" pitchFamily="34" charset="0"/>
              </a:rPr>
              <a:t>13,219,026</a:t>
            </a:r>
            <a:endParaRPr lang="en-US" sz="1050" b="0">
              <a:solidFill>
                <a:sysClr val="windowText" lastClr="000000"/>
              </a:solidFill>
              <a:latin typeface="Century Gothic" panose="020B0502020202020204" pitchFamily="34" charset="0"/>
            </a:endParaRP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Californian FB" panose="0207040306080B030204" pitchFamily="18" charset="0"/>
              <a:ea typeface="+mn-ea"/>
              <a:cs typeface="+mn-cs"/>
            </a:defRPr>
          </a:pPr>
          <a:endParaRPr lang="en-US"/>
        </a:p>
      </c:txPr>
    </c:title>
    <c:autoTitleDeleted val="0"/>
    <c:view3D>
      <c:rotX val="30"/>
      <c:rotY val="13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1541744816358236E-2"/>
          <c:y val="0.2156083104250934"/>
          <c:w val="0.82376947355238417"/>
          <c:h val="0.63347438232186015"/>
        </c:manualLayout>
      </c:layout>
      <c:pie3DChart>
        <c:varyColors val="1"/>
        <c:ser>
          <c:idx val="0"/>
          <c:order val="0"/>
          <c:spPr>
            <a:scene3d>
              <a:camera prst="orthographicFront"/>
              <a:lightRig rig="threePt" dir="t"/>
            </a:scene3d>
            <a:sp3d>
              <a:contourClr>
                <a:srgbClr val="000000"/>
              </a:contourClr>
            </a:sp3d>
          </c:spPr>
          <c:dPt>
            <c:idx val="0"/>
            <c:bubble3D val="0"/>
            <c:spPr>
              <a:solidFill>
                <a:schemeClr val="accent1"/>
              </a:solidFill>
              <a:ln w="25400">
                <a:solidFill>
                  <a:schemeClr val="lt1"/>
                </a:solidFill>
              </a:ln>
              <a:effectLst/>
              <a:scene3d>
                <a:camera prst="orthographicFront"/>
                <a:lightRig rig="threePt" dir="t"/>
              </a:scene3d>
              <a:sp3d contourW="25400">
                <a:contourClr>
                  <a:schemeClr val="lt1"/>
                </a:contourClr>
              </a:sp3d>
            </c:spPr>
            <c:extLst>
              <c:ext xmlns:c16="http://schemas.microsoft.com/office/drawing/2014/chart" uri="{C3380CC4-5D6E-409C-BE32-E72D297353CC}">
                <c16:uniqueId val="{00000003-1A4B-499A-936A-C37C3A0B84F5}"/>
              </c:ext>
            </c:extLst>
          </c:dPt>
          <c:dPt>
            <c:idx val="1"/>
            <c:bubble3D val="0"/>
            <c:spPr>
              <a:solidFill>
                <a:schemeClr val="accent2"/>
              </a:solidFill>
              <a:ln w="25400">
                <a:solidFill>
                  <a:schemeClr val="lt1"/>
                </a:solidFill>
              </a:ln>
              <a:effectLst/>
              <a:scene3d>
                <a:camera prst="orthographicFront"/>
                <a:lightRig rig="threePt" dir="t"/>
              </a:scene3d>
              <a:sp3d contourW="25400">
                <a:contourClr>
                  <a:schemeClr val="lt1"/>
                </a:contourClr>
              </a:sp3d>
            </c:spPr>
            <c:extLst>
              <c:ext xmlns:c16="http://schemas.microsoft.com/office/drawing/2014/chart" uri="{C3380CC4-5D6E-409C-BE32-E72D297353CC}">
                <c16:uniqueId val="{00000004-1A4B-499A-936A-C37C3A0B84F5}"/>
              </c:ext>
            </c:extLst>
          </c:dPt>
          <c:dPt>
            <c:idx val="2"/>
            <c:bubble3D val="0"/>
            <c:spPr>
              <a:solidFill>
                <a:schemeClr val="accent3"/>
              </a:solidFill>
              <a:ln w="25400">
                <a:solidFill>
                  <a:schemeClr val="lt1"/>
                </a:solidFill>
              </a:ln>
              <a:effectLst/>
              <a:scene3d>
                <a:camera prst="orthographicFront"/>
                <a:lightRig rig="threePt" dir="t"/>
              </a:scene3d>
              <a:sp3d contourW="25400">
                <a:contourClr>
                  <a:schemeClr val="lt1"/>
                </a:contourClr>
              </a:sp3d>
            </c:spPr>
            <c:extLst>
              <c:ext xmlns:c16="http://schemas.microsoft.com/office/drawing/2014/chart" uri="{C3380CC4-5D6E-409C-BE32-E72D297353CC}">
                <c16:uniqueId val="{00000008-1A4B-499A-936A-C37C3A0B84F5}"/>
              </c:ext>
            </c:extLst>
          </c:dPt>
          <c:dPt>
            <c:idx val="3"/>
            <c:bubble3D val="0"/>
            <c:spPr>
              <a:solidFill>
                <a:schemeClr val="accent4"/>
              </a:solidFill>
              <a:ln w="25400">
                <a:solidFill>
                  <a:schemeClr val="lt1"/>
                </a:solidFill>
              </a:ln>
              <a:effectLst/>
              <a:scene3d>
                <a:camera prst="orthographicFront"/>
                <a:lightRig rig="threePt" dir="t"/>
              </a:scene3d>
              <a:sp3d contourW="25400">
                <a:contourClr>
                  <a:schemeClr val="lt1"/>
                </a:contourClr>
              </a:sp3d>
            </c:spPr>
            <c:extLst>
              <c:ext xmlns:c16="http://schemas.microsoft.com/office/drawing/2014/chart" uri="{C3380CC4-5D6E-409C-BE32-E72D297353CC}">
                <c16:uniqueId val="{00000007-1A4B-499A-936A-C37C3A0B84F5}"/>
              </c:ext>
            </c:extLst>
          </c:dPt>
          <c:dPt>
            <c:idx val="4"/>
            <c:bubble3D val="0"/>
            <c:spPr>
              <a:solidFill>
                <a:schemeClr val="accent5"/>
              </a:solidFill>
              <a:ln w="25400">
                <a:solidFill>
                  <a:schemeClr val="lt1"/>
                </a:solidFill>
              </a:ln>
              <a:effectLst/>
              <a:scene3d>
                <a:camera prst="orthographicFront"/>
                <a:lightRig rig="threePt" dir="t"/>
              </a:scene3d>
              <a:sp3d contourW="25400">
                <a:contourClr>
                  <a:schemeClr val="lt1"/>
                </a:contourClr>
              </a:sp3d>
            </c:spPr>
            <c:extLst>
              <c:ext xmlns:c16="http://schemas.microsoft.com/office/drawing/2014/chart" uri="{C3380CC4-5D6E-409C-BE32-E72D297353CC}">
                <c16:uniqueId val="{00000006-1A4B-499A-936A-C37C3A0B84F5}"/>
              </c:ext>
            </c:extLst>
          </c:dPt>
          <c:dPt>
            <c:idx val="5"/>
            <c:bubble3D val="0"/>
            <c:spPr>
              <a:solidFill>
                <a:schemeClr val="accent6"/>
              </a:solidFill>
              <a:ln w="25400">
                <a:solidFill>
                  <a:schemeClr val="lt1"/>
                </a:solidFill>
              </a:ln>
              <a:effectLst/>
              <a:scene3d>
                <a:camera prst="orthographicFront"/>
                <a:lightRig rig="threePt" dir="t"/>
              </a:scene3d>
              <a:sp3d contourW="25400">
                <a:contourClr>
                  <a:schemeClr val="lt1"/>
                </a:contourClr>
              </a:sp3d>
            </c:spPr>
            <c:extLst>
              <c:ext xmlns:c16="http://schemas.microsoft.com/office/drawing/2014/chart" uri="{C3380CC4-5D6E-409C-BE32-E72D297353CC}">
                <c16:uniqueId val="{00000005-1A4B-499A-936A-C37C3A0B84F5}"/>
              </c:ext>
            </c:extLst>
          </c:dPt>
          <c:dPt>
            <c:idx val="6"/>
            <c:bubble3D val="0"/>
            <c:spPr>
              <a:solidFill>
                <a:schemeClr val="accent1">
                  <a:lumMod val="60000"/>
                </a:schemeClr>
              </a:solidFill>
              <a:ln w="25400">
                <a:solidFill>
                  <a:schemeClr val="lt1"/>
                </a:solidFill>
              </a:ln>
              <a:effectLst/>
              <a:scene3d>
                <a:camera prst="orthographicFront"/>
                <a:lightRig rig="threePt" dir="t"/>
              </a:scene3d>
              <a:sp3d contourW="25400">
                <a:contourClr>
                  <a:schemeClr val="lt1"/>
                </a:contourClr>
              </a:sp3d>
            </c:spPr>
            <c:extLst>
              <c:ext xmlns:c16="http://schemas.microsoft.com/office/drawing/2014/chart" uri="{C3380CC4-5D6E-409C-BE32-E72D297353CC}">
                <c16:uniqueId val="{00000002-1A4B-499A-936A-C37C3A0B84F5}"/>
              </c:ext>
            </c:extLst>
          </c:dPt>
          <c:dLbls>
            <c:dLbl>
              <c:idx val="0"/>
              <c:layout>
                <c:manualLayout>
                  <c:x val="7.2742811380203304E-2"/>
                  <c:y val="-4.110979549850754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A4B-499A-936A-C37C3A0B84F5}"/>
                </c:ext>
              </c:extLst>
            </c:dLbl>
            <c:dLbl>
              <c:idx val="1"/>
              <c:layout>
                <c:manualLayout>
                  <c:x val="7.5034995625546885E-2"/>
                  <c:y val="-1.531729102373461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A4B-499A-936A-C37C3A0B84F5}"/>
                </c:ext>
              </c:extLst>
            </c:dLbl>
            <c:dLbl>
              <c:idx val="2"/>
              <c:layout>
                <c:manualLayout>
                  <c:x val="0.16213385826771654"/>
                  <c:y val="2.9348967682631472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A4B-499A-936A-C37C3A0B84F5}"/>
                </c:ext>
              </c:extLst>
            </c:dLbl>
            <c:dLbl>
              <c:idx val="3"/>
              <c:layout>
                <c:manualLayout>
                  <c:x val="3.111111111111111E-2"/>
                  <c:y val="8.140626033261351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A4B-499A-936A-C37C3A0B84F5}"/>
                </c:ext>
              </c:extLst>
            </c:dLbl>
            <c:dLbl>
              <c:idx val="4"/>
              <c:layout>
                <c:manualLayout>
                  <c:x val="-0.18734007914934908"/>
                  <c:y val="0.1278053293750553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A4B-499A-936A-C37C3A0B84F5}"/>
                </c:ext>
              </c:extLst>
            </c:dLbl>
            <c:dLbl>
              <c:idx val="5"/>
              <c:layout>
                <c:manualLayout>
                  <c:x val="-0.2465562554680665"/>
                  <c:y val="1.551008323229214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A4B-499A-936A-C37C3A0B84F5}"/>
                </c:ext>
              </c:extLst>
            </c:dLbl>
            <c:dLbl>
              <c:idx val="6"/>
              <c:layout>
                <c:manualLayout>
                  <c:x val="-0.10469950721638636"/>
                  <c:y val="2.694384145533447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A4B-499A-936A-C37C3A0B84F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ORIGINAL!$B$121:$B$127</c:f>
              <c:strCache>
                <c:ptCount val="7"/>
                <c:pt idx="0">
                  <c:v>MBE </c:v>
                </c:pt>
                <c:pt idx="1">
                  <c:v>WBE</c:v>
                </c:pt>
                <c:pt idx="2">
                  <c:v>DBE</c:v>
                </c:pt>
                <c:pt idx="3">
                  <c:v>Diverse - Not Certif</c:v>
                </c:pt>
                <c:pt idx="4">
                  <c:v>Government</c:v>
                </c:pt>
                <c:pt idx="5">
                  <c:v>Non-Profit</c:v>
                </c:pt>
                <c:pt idx="6">
                  <c:v>Majority-Owned</c:v>
                </c:pt>
              </c:strCache>
            </c:strRef>
          </c:cat>
          <c:val>
            <c:numRef>
              <c:f>ORIGINAL!$C$121:$C$127</c:f>
              <c:numCache>
                <c:formatCode>"$"#,##0</c:formatCode>
                <c:ptCount val="7"/>
                <c:pt idx="0" formatCode="&quot;$&quot;#,##0_);[Red]\(&quot;$&quot;#,##0\)">
                  <c:v>588550</c:v>
                </c:pt>
                <c:pt idx="1">
                  <c:v>664435</c:v>
                </c:pt>
                <c:pt idx="2">
                  <c:v>14000</c:v>
                </c:pt>
                <c:pt idx="3">
                  <c:v>204000</c:v>
                </c:pt>
                <c:pt idx="4">
                  <c:v>65000</c:v>
                </c:pt>
                <c:pt idx="5">
                  <c:v>799311</c:v>
                </c:pt>
                <c:pt idx="6">
                  <c:v>10883730</c:v>
                </c:pt>
              </c:numCache>
            </c:numRef>
          </c:val>
          <c:extLst>
            <c:ext xmlns:c16="http://schemas.microsoft.com/office/drawing/2014/chart" uri="{C3380CC4-5D6E-409C-BE32-E72D297353CC}">
              <c16:uniqueId val="{00000000-1A4B-499A-936A-C37C3A0B84F5}"/>
            </c:ext>
          </c:extLst>
        </c:ser>
        <c:dLbls>
          <c:showLegendKey val="0"/>
          <c:showVal val="1"/>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Californian FB" panose="0207040306080B030204" pitchFamily="18" charset="0"/>
                <a:ea typeface="+mn-ea"/>
                <a:cs typeface="+mn-cs"/>
              </a:defRPr>
            </a:pPr>
            <a:r>
              <a:rPr lang="en-US" sz="1200" b="1">
                <a:solidFill>
                  <a:sysClr val="windowText" lastClr="000000"/>
                </a:solidFill>
                <a:latin typeface="Century Gothic" panose="020B0502020202020204" pitchFamily="34" charset="0"/>
              </a:rPr>
              <a:t>First &amp; Second Tier Vendor</a:t>
            </a:r>
            <a:r>
              <a:rPr lang="en-US" sz="1200" b="1" baseline="0">
                <a:solidFill>
                  <a:sysClr val="windowText" lastClr="000000"/>
                </a:solidFill>
                <a:latin typeface="Century Gothic" panose="020B0502020202020204" pitchFamily="34" charset="0"/>
              </a:rPr>
              <a:t> </a:t>
            </a:r>
            <a:br>
              <a:rPr lang="en-US" sz="1200" b="1" baseline="0">
                <a:solidFill>
                  <a:sysClr val="windowText" lastClr="000000"/>
                </a:solidFill>
                <a:latin typeface="Century Gothic" panose="020B0502020202020204" pitchFamily="34" charset="0"/>
              </a:rPr>
            </a:br>
            <a:r>
              <a:rPr lang="en-US" sz="1200" b="1" baseline="0">
                <a:solidFill>
                  <a:sysClr val="windowText" lastClr="000000"/>
                </a:solidFill>
                <a:latin typeface="Century Gothic" panose="020B0502020202020204" pitchFamily="34" charset="0"/>
              </a:rPr>
              <a:t>Contracting Commitments</a:t>
            </a:r>
          </a:p>
          <a:p>
            <a:pPr>
              <a:defRPr sz="1050" b="1">
                <a:latin typeface="Californian FB" panose="0207040306080B030204" pitchFamily="18" charset="0"/>
              </a:defRPr>
            </a:pPr>
            <a:r>
              <a:rPr lang="en-US" sz="1200" b="1" baseline="0">
                <a:solidFill>
                  <a:sysClr val="windowText" lastClr="000000"/>
                </a:solidFill>
                <a:latin typeface="Century Gothic" panose="020B0502020202020204" pitchFamily="34" charset="0"/>
              </a:rPr>
              <a:t>1st Quarter 2024 (January-March)</a:t>
            </a:r>
          </a:p>
          <a:p>
            <a:pPr>
              <a:defRPr sz="1050" b="1">
                <a:latin typeface="Californian FB" panose="0207040306080B030204" pitchFamily="18" charset="0"/>
              </a:defRPr>
            </a:pPr>
            <a:r>
              <a:rPr lang="en-US" sz="1200" b="0" baseline="0">
                <a:solidFill>
                  <a:sysClr val="windowText" lastClr="000000"/>
                </a:solidFill>
                <a:latin typeface="Century Gothic" panose="020B0502020202020204" pitchFamily="34" charset="0"/>
              </a:rPr>
              <a:t>EBE: $1,266,985 (9.58%)</a:t>
            </a:r>
          </a:p>
          <a:p>
            <a:pPr>
              <a:defRPr sz="1050" b="1">
                <a:latin typeface="Californian FB" panose="0207040306080B030204" pitchFamily="18" charset="0"/>
              </a:defRPr>
            </a:pPr>
            <a:r>
              <a:rPr lang="en-US" sz="1200" b="0" baseline="0">
                <a:solidFill>
                  <a:sysClr val="windowText" lastClr="000000"/>
                </a:solidFill>
                <a:latin typeface="Century Gothic" panose="020B0502020202020204" pitchFamily="34" charset="0"/>
              </a:rPr>
              <a:t>Total: $</a:t>
            </a:r>
            <a:r>
              <a:rPr lang="en-US" sz="1200" b="0" i="0" u="none" strike="noStrike" baseline="0">
                <a:solidFill>
                  <a:sysClr val="windowText" lastClr="000000"/>
                </a:solidFill>
                <a:effectLst/>
                <a:latin typeface="Century Gothic" panose="020B0502020202020204" pitchFamily="34" charset="0"/>
              </a:rPr>
              <a:t>13,219,026</a:t>
            </a:r>
            <a:endParaRPr lang="en-US" sz="1200" b="0">
              <a:solidFill>
                <a:sysClr val="windowText" lastClr="000000"/>
              </a:solidFill>
              <a:latin typeface="Century Gothic" panose="020B0502020202020204" pitchFamily="34" charset="0"/>
            </a:endParaRP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Californian FB" panose="0207040306080B030204" pitchFamily="18" charset="0"/>
              <a:ea typeface="+mn-ea"/>
              <a:cs typeface="+mn-cs"/>
            </a:defRPr>
          </a:pPr>
          <a:endParaRPr lang="en-US"/>
        </a:p>
      </c:txPr>
    </c:title>
    <c:autoTitleDeleted val="0"/>
    <c:view3D>
      <c:rotX val="30"/>
      <c:rotY val="13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1541744816358236E-2"/>
          <c:y val="0.2156083104250934"/>
          <c:w val="0.82376947355238417"/>
          <c:h val="0.63347438232186015"/>
        </c:manualLayout>
      </c:layout>
      <c:pie3DChart>
        <c:varyColors val="1"/>
        <c:ser>
          <c:idx val="0"/>
          <c:order val="0"/>
          <c:spPr>
            <a:scene3d>
              <a:camera prst="orthographicFront"/>
              <a:lightRig rig="threePt" dir="t"/>
            </a:scene3d>
            <a:sp3d>
              <a:contourClr>
                <a:srgbClr val="000000"/>
              </a:contourClr>
            </a:sp3d>
          </c:spPr>
          <c:dPt>
            <c:idx val="0"/>
            <c:bubble3D val="0"/>
            <c:spPr>
              <a:solidFill>
                <a:schemeClr val="accent1"/>
              </a:solidFill>
              <a:ln w="25400">
                <a:solidFill>
                  <a:schemeClr val="lt1"/>
                </a:solidFill>
              </a:ln>
              <a:effectLst/>
              <a:scene3d>
                <a:camera prst="orthographicFront"/>
                <a:lightRig rig="threePt" dir="t"/>
              </a:scene3d>
              <a:sp3d contourW="25400">
                <a:contourClr>
                  <a:schemeClr val="lt1"/>
                </a:contourClr>
              </a:sp3d>
            </c:spPr>
            <c:extLst>
              <c:ext xmlns:c16="http://schemas.microsoft.com/office/drawing/2014/chart" uri="{C3380CC4-5D6E-409C-BE32-E72D297353CC}">
                <c16:uniqueId val="{00000001-870B-488F-B014-D7CE64552B52}"/>
              </c:ext>
            </c:extLst>
          </c:dPt>
          <c:dPt>
            <c:idx val="1"/>
            <c:bubble3D val="0"/>
            <c:spPr>
              <a:solidFill>
                <a:schemeClr val="accent2"/>
              </a:solidFill>
              <a:ln w="25400">
                <a:solidFill>
                  <a:schemeClr val="lt1"/>
                </a:solidFill>
              </a:ln>
              <a:effectLst/>
              <a:scene3d>
                <a:camera prst="orthographicFront"/>
                <a:lightRig rig="threePt" dir="t"/>
              </a:scene3d>
              <a:sp3d contourW="25400">
                <a:contourClr>
                  <a:schemeClr val="lt1"/>
                </a:contourClr>
              </a:sp3d>
            </c:spPr>
            <c:extLst>
              <c:ext xmlns:c16="http://schemas.microsoft.com/office/drawing/2014/chart" uri="{C3380CC4-5D6E-409C-BE32-E72D297353CC}">
                <c16:uniqueId val="{00000003-870B-488F-B014-D7CE64552B52}"/>
              </c:ext>
            </c:extLst>
          </c:dPt>
          <c:dPt>
            <c:idx val="2"/>
            <c:bubble3D val="0"/>
            <c:spPr>
              <a:solidFill>
                <a:schemeClr val="accent3"/>
              </a:solidFill>
              <a:ln w="25400">
                <a:solidFill>
                  <a:schemeClr val="lt1"/>
                </a:solidFill>
              </a:ln>
              <a:effectLst/>
              <a:scene3d>
                <a:camera prst="orthographicFront"/>
                <a:lightRig rig="threePt" dir="t"/>
              </a:scene3d>
              <a:sp3d contourW="25400">
                <a:contourClr>
                  <a:schemeClr val="lt1"/>
                </a:contourClr>
              </a:sp3d>
            </c:spPr>
            <c:extLst>
              <c:ext xmlns:c16="http://schemas.microsoft.com/office/drawing/2014/chart" uri="{C3380CC4-5D6E-409C-BE32-E72D297353CC}">
                <c16:uniqueId val="{00000005-870B-488F-B014-D7CE64552B52}"/>
              </c:ext>
            </c:extLst>
          </c:dPt>
          <c:dPt>
            <c:idx val="3"/>
            <c:bubble3D val="0"/>
            <c:spPr>
              <a:solidFill>
                <a:schemeClr val="accent4"/>
              </a:solidFill>
              <a:ln w="25400">
                <a:solidFill>
                  <a:schemeClr val="lt1"/>
                </a:solidFill>
              </a:ln>
              <a:effectLst/>
              <a:scene3d>
                <a:camera prst="orthographicFront"/>
                <a:lightRig rig="threePt" dir="t"/>
              </a:scene3d>
              <a:sp3d contourW="25400">
                <a:contourClr>
                  <a:schemeClr val="lt1"/>
                </a:contourClr>
              </a:sp3d>
            </c:spPr>
            <c:extLst>
              <c:ext xmlns:c16="http://schemas.microsoft.com/office/drawing/2014/chart" uri="{C3380CC4-5D6E-409C-BE32-E72D297353CC}">
                <c16:uniqueId val="{00000007-870B-488F-B014-D7CE64552B52}"/>
              </c:ext>
            </c:extLst>
          </c:dPt>
          <c:dPt>
            <c:idx val="4"/>
            <c:bubble3D val="0"/>
            <c:spPr>
              <a:solidFill>
                <a:schemeClr val="accent5"/>
              </a:solidFill>
              <a:ln w="25400">
                <a:solidFill>
                  <a:schemeClr val="lt1"/>
                </a:solidFill>
              </a:ln>
              <a:effectLst/>
              <a:scene3d>
                <a:camera prst="orthographicFront"/>
                <a:lightRig rig="threePt" dir="t"/>
              </a:scene3d>
              <a:sp3d contourW="25400">
                <a:contourClr>
                  <a:schemeClr val="lt1"/>
                </a:contourClr>
              </a:sp3d>
            </c:spPr>
            <c:extLst>
              <c:ext xmlns:c16="http://schemas.microsoft.com/office/drawing/2014/chart" uri="{C3380CC4-5D6E-409C-BE32-E72D297353CC}">
                <c16:uniqueId val="{00000009-870B-488F-B014-D7CE64552B52}"/>
              </c:ext>
            </c:extLst>
          </c:dPt>
          <c:dPt>
            <c:idx val="5"/>
            <c:bubble3D val="0"/>
            <c:spPr>
              <a:solidFill>
                <a:schemeClr val="accent6"/>
              </a:solidFill>
              <a:ln w="25400">
                <a:solidFill>
                  <a:schemeClr val="lt1"/>
                </a:solidFill>
              </a:ln>
              <a:effectLst/>
              <a:scene3d>
                <a:camera prst="orthographicFront"/>
                <a:lightRig rig="threePt" dir="t"/>
              </a:scene3d>
              <a:sp3d contourW="25400">
                <a:contourClr>
                  <a:schemeClr val="lt1"/>
                </a:contourClr>
              </a:sp3d>
            </c:spPr>
            <c:extLst>
              <c:ext xmlns:c16="http://schemas.microsoft.com/office/drawing/2014/chart" uri="{C3380CC4-5D6E-409C-BE32-E72D297353CC}">
                <c16:uniqueId val="{0000000B-870B-488F-B014-D7CE64552B52}"/>
              </c:ext>
            </c:extLst>
          </c:dPt>
          <c:dPt>
            <c:idx val="6"/>
            <c:bubble3D val="0"/>
            <c:spPr>
              <a:solidFill>
                <a:schemeClr val="accent1">
                  <a:lumMod val="60000"/>
                </a:schemeClr>
              </a:solidFill>
              <a:ln w="25400">
                <a:solidFill>
                  <a:schemeClr val="lt1"/>
                </a:solidFill>
              </a:ln>
              <a:effectLst/>
              <a:scene3d>
                <a:camera prst="orthographicFront"/>
                <a:lightRig rig="threePt" dir="t"/>
              </a:scene3d>
              <a:sp3d contourW="25400">
                <a:contourClr>
                  <a:schemeClr val="lt1"/>
                </a:contourClr>
              </a:sp3d>
            </c:spPr>
            <c:extLst>
              <c:ext xmlns:c16="http://schemas.microsoft.com/office/drawing/2014/chart" uri="{C3380CC4-5D6E-409C-BE32-E72D297353CC}">
                <c16:uniqueId val="{0000000D-870B-488F-B014-D7CE64552B52}"/>
              </c:ext>
            </c:extLst>
          </c:dPt>
          <c:dLbls>
            <c:dLbl>
              <c:idx val="0"/>
              <c:layout>
                <c:manualLayout>
                  <c:x val="7.2742811380203304E-2"/>
                  <c:y val="-4.110979549850754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0B-488F-B014-D7CE64552B52}"/>
                </c:ext>
              </c:extLst>
            </c:dLbl>
            <c:dLbl>
              <c:idx val="1"/>
              <c:layout>
                <c:manualLayout>
                  <c:x val="7.5034995625546885E-2"/>
                  <c:y val="-1.531729102373461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0B-488F-B014-D7CE64552B52}"/>
                </c:ext>
              </c:extLst>
            </c:dLbl>
            <c:dLbl>
              <c:idx val="2"/>
              <c:layout>
                <c:manualLayout>
                  <c:x val="0.16213385826771654"/>
                  <c:y val="2.9348967682631472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70B-488F-B014-D7CE64552B52}"/>
                </c:ext>
              </c:extLst>
            </c:dLbl>
            <c:dLbl>
              <c:idx val="3"/>
              <c:layout>
                <c:manualLayout>
                  <c:x val="3.111111111111111E-2"/>
                  <c:y val="8.140626033261351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70B-488F-B014-D7CE64552B52}"/>
                </c:ext>
              </c:extLst>
            </c:dLbl>
            <c:dLbl>
              <c:idx val="4"/>
              <c:layout>
                <c:manualLayout>
                  <c:x val="-0.18734007914934908"/>
                  <c:y val="0.1278053293750553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70B-488F-B014-D7CE64552B52}"/>
                </c:ext>
              </c:extLst>
            </c:dLbl>
            <c:dLbl>
              <c:idx val="5"/>
              <c:layout>
                <c:manualLayout>
                  <c:x val="-0.2465562554680665"/>
                  <c:y val="1.551008323229214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70B-488F-B014-D7CE64552B52}"/>
                </c:ext>
              </c:extLst>
            </c:dLbl>
            <c:dLbl>
              <c:idx val="6"/>
              <c:layout>
                <c:manualLayout>
                  <c:x val="-0.10469950721638636"/>
                  <c:y val="2.694384145533447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70B-488F-B014-D7CE64552B5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ORIGINAL!$B$121:$B$127</c:f>
              <c:strCache>
                <c:ptCount val="7"/>
                <c:pt idx="0">
                  <c:v>MBE </c:v>
                </c:pt>
                <c:pt idx="1">
                  <c:v>WBE</c:v>
                </c:pt>
                <c:pt idx="2">
                  <c:v>DBE</c:v>
                </c:pt>
                <c:pt idx="3">
                  <c:v>Diverse - Not Certif</c:v>
                </c:pt>
                <c:pt idx="4">
                  <c:v>Government</c:v>
                </c:pt>
                <c:pt idx="5">
                  <c:v>Non-Profit</c:v>
                </c:pt>
                <c:pt idx="6">
                  <c:v>Majority-Owned</c:v>
                </c:pt>
              </c:strCache>
            </c:strRef>
          </c:cat>
          <c:val>
            <c:numRef>
              <c:f>ORIGINAL!$C$121:$C$127</c:f>
              <c:numCache>
                <c:formatCode>"$"#,##0</c:formatCode>
                <c:ptCount val="7"/>
                <c:pt idx="0" formatCode="&quot;$&quot;#,##0_);[Red]\(&quot;$&quot;#,##0\)">
                  <c:v>588550</c:v>
                </c:pt>
                <c:pt idx="1">
                  <c:v>664435</c:v>
                </c:pt>
                <c:pt idx="2">
                  <c:v>14000</c:v>
                </c:pt>
                <c:pt idx="3">
                  <c:v>204000</c:v>
                </c:pt>
                <c:pt idx="4">
                  <c:v>65000</c:v>
                </c:pt>
                <c:pt idx="5">
                  <c:v>799311</c:v>
                </c:pt>
                <c:pt idx="6">
                  <c:v>10883730</c:v>
                </c:pt>
              </c:numCache>
            </c:numRef>
          </c:val>
          <c:extLst>
            <c:ext xmlns:c16="http://schemas.microsoft.com/office/drawing/2014/chart" uri="{C3380CC4-5D6E-409C-BE32-E72D297353CC}">
              <c16:uniqueId val="{0000000E-870B-488F-B014-D7CE64552B52}"/>
            </c:ext>
          </c:extLst>
        </c:ser>
        <c:dLbls>
          <c:showLegendKey val="0"/>
          <c:showVal val="1"/>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A290-452A-BD88-D9D5A1C0C6F2}"/>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290-452A-BD88-D9D5A1C0C6F2}"/>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A290-452A-BD88-D9D5A1C0C6F2}"/>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A290-452A-BD88-D9D5A1C0C6F2}"/>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A290-452A-BD88-D9D5A1C0C6F2}"/>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A290-452A-BD88-D9D5A1C0C6F2}"/>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A290-452A-BD88-D9D5A1C0C6F2}"/>
              </c:ext>
            </c:extLst>
          </c:dPt>
          <c:cat>
            <c:strRef>
              <c:f>'Sept 2021 Pie'!$C$3:$C$9</c:f>
              <c:strCache>
                <c:ptCount val="7"/>
                <c:pt idx="0">
                  <c:v>MBE Firms</c:v>
                </c:pt>
                <c:pt idx="1">
                  <c:v>WBE Firms</c:v>
                </c:pt>
                <c:pt idx="2">
                  <c:v>DBE Firms</c:v>
                </c:pt>
                <c:pt idx="3">
                  <c:v>Diverse - Not Certif</c:v>
                </c:pt>
                <c:pt idx="4">
                  <c:v>Governmental</c:v>
                </c:pt>
                <c:pt idx="5">
                  <c:v>Majority</c:v>
                </c:pt>
                <c:pt idx="6">
                  <c:v>Non-Profit</c:v>
                </c:pt>
              </c:strCache>
            </c:strRef>
          </c:cat>
          <c:val>
            <c:numRef>
              <c:f>'Sept 2021 Pie'!$D$3:$D$9</c:f>
              <c:numCache>
                <c:formatCode>"$"#,##0</c:formatCode>
                <c:ptCount val="7"/>
                <c:pt idx="0">
                  <c:v>250000</c:v>
                </c:pt>
                <c:pt idx="1">
                  <c:v>130611</c:v>
                </c:pt>
                <c:pt idx="2">
                  <c:v>0</c:v>
                </c:pt>
                <c:pt idx="3">
                  <c:v>10000</c:v>
                </c:pt>
                <c:pt idx="4">
                  <c:v>27800</c:v>
                </c:pt>
                <c:pt idx="5">
                  <c:v>373871</c:v>
                </c:pt>
                <c:pt idx="6">
                  <c:v>519650</c:v>
                </c:pt>
              </c:numCache>
            </c:numRef>
          </c:val>
          <c:extLst>
            <c:ext xmlns:c16="http://schemas.microsoft.com/office/drawing/2014/chart" uri="{C3380CC4-5D6E-409C-BE32-E72D297353CC}">
              <c16:uniqueId val="{00000000-2988-44D1-8E25-EF87CDDCCF7A}"/>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34637</xdr:colOff>
      <xdr:row>120</xdr:row>
      <xdr:rowOff>25977</xdr:rowOff>
    </xdr:from>
    <xdr:to>
      <xdr:col>8</xdr:col>
      <xdr:colOff>874568</xdr:colOff>
      <xdr:row>141</xdr:row>
      <xdr:rowOff>8659</xdr:rowOff>
    </xdr:to>
    <xdr:graphicFrame macro="">
      <xdr:nvGraphicFramePr>
        <xdr:cNvPr id="2" name="Chart 1">
          <a:extLst>
            <a:ext uri="{FF2B5EF4-FFF2-40B4-BE49-F238E27FC236}">
              <a16:creationId xmlns:a16="http://schemas.microsoft.com/office/drawing/2014/main" id="{C60530ED-31AC-4777-9ECF-6E015E0EDF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200024</xdr:colOff>
      <xdr:row>1</xdr:row>
      <xdr:rowOff>85725</xdr:rowOff>
    </xdr:from>
    <xdr:to>
      <xdr:col>10</xdr:col>
      <xdr:colOff>390525</xdr:colOff>
      <xdr:row>27</xdr:row>
      <xdr:rowOff>66675</xdr:rowOff>
    </xdr:to>
    <xdr:graphicFrame macro="">
      <xdr:nvGraphicFramePr>
        <xdr:cNvPr id="4" name="Chart 3">
          <a:extLst>
            <a:ext uri="{FF2B5EF4-FFF2-40B4-BE49-F238E27FC236}">
              <a16:creationId xmlns:a16="http://schemas.microsoft.com/office/drawing/2014/main" id="{CAFD3C67-8E1E-4356-92B1-C559002902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594360</xdr:colOff>
      <xdr:row>13</xdr:row>
      <xdr:rowOff>7620</xdr:rowOff>
    </xdr:from>
    <xdr:to>
      <xdr:col>9</xdr:col>
      <xdr:colOff>594360</xdr:colOff>
      <xdr:row>31</xdr:row>
      <xdr:rowOff>91440</xdr:rowOff>
    </xdr:to>
    <xdr:graphicFrame macro="">
      <xdr:nvGraphicFramePr>
        <xdr:cNvPr id="2" name="Chart 1">
          <a:extLst>
            <a:ext uri="{FF2B5EF4-FFF2-40B4-BE49-F238E27FC236}">
              <a16:creationId xmlns:a16="http://schemas.microsoft.com/office/drawing/2014/main" id="{7DCDBBF4-A85D-4577-85AF-20E15947D4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FDC26-733A-4F16-A92F-195FD8B7F526}">
  <sheetPr>
    <tabColor rgb="FF92D050"/>
  </sheetPr>
  <dimension ref="A1:I128"/>
  <sheetViews>
    <sheetView tabSelected="1" topLeftCell="B116" zoomScale="110" zoomScaleNormal="110" workbookViewId="0">
      <selection activeCell="B121" sqref="B121:D127"/>
    </sheetView>
  </sheetViews>
  <sheetFormatPr defaultRowHeight="15" x14ac:dyDescent="0.25"/>
  <cols>
    <col min="1" max="1" width="7.7109375" customWidth="1"/>
    <col min="2" max="2" width="37" customWidth="1"/>
    <col min="3" max="3" width="12.7109375" bestFit="1" customWidth="1"/>
    <col min="4" max="4" width="10.28515625" customWidth="1"/>
    <col min="5" max="5" width="13.28515625" bestFit="1" customWidth="1"/>
    <col min="6" max="7" width="10.140625" bestFit="1" customWidth="1"/>
    <col min="8" max="8" width="9" bestFit="1" customWidth="1"/>
    <col min="9" max="9" width="13.42578125" customWidth="1"/>
  </cols>
  <sheetData>
    <row r="1" spans="1:9" ht="45.4" customHeight="1" thickTop="1" thickBot="1" x14ac:dyDescent="0.3">
      <c r="A1" s="160" t="s">
        <v>100</v>
      </c>
      <c r="B1" s="161"/>
      <c r="C1" s="161"/>
      <c r="D1" s="161"/>
      <c r="E1" s="161"/>
      <c r="F1" s="161"/>
      <c r="G1" s="161"/>
      <c r="H1" s="161"/>
      <c r="I1" s="162"/>
    </row>
    <row r="2" spans="1:9" ht="15.75" thickTop="1" x14ac:dyDescent="0.25">
      <c r="A2" s="163" t="s">
        <v>1</v>
      </c>
      <c r="B2" s="165" t="s">
        <v>7</v>
      </c>
      <c r="C2" s="165" t="s">
        <v>17</v>
      </c>
      <c r="D2" s="165" t="s">
        <v>2</v>
      </c>
      <c r="E2" s="165" t="s">
        <v>10</v>
      </c>
      <c r="F2" s="167" t="s">
        <v>11</v>
      </c>
      <c r="G2" s="167"/>
      <c r="H2" s="167"/>
      <c r="I2" s="168" t="s">
        <v>0</v>
      </c>
    </row>
    <row r="3" spans="1:9" ht="15.75" thickBot="1" x14ac:dyDescent="0.3">
      <c r="A3" s="164"/>
      <c r="B3" s="166"/>
      <c r="C3" s="166"/>
      <c r="D3" s="166"/>
      <c r="E3" s="166"/>
      <c r="F3" s="91" t="s">
        <v>4</v>
      </c>
      <c r="G3" s="91" t="s">
        <v>3</v>
      </c>
      <c r="H3" s="91" t="s">
        <v>5</v>
      </c>
      <c r="I3" s="169"/>
    </row>
    <row r="4" spans="1:9" ht="108.75" thickTop="1" x14ac:dyDescent="0.25">
      <c r="A4" s="96" t="s">
        <v>99</v>
      </c>
      <c r="B4" s="97" t="s">
        <v>101</v>
      </c>
      <c r="C4" s="98">
        <v>6100</v>
      </c>
      <c r="D4" s="99" t="s">
        <v>102</v>
      </c>
      <c r="E4" s="100">
        <v>0</v>
      </c>
      <c r="F4" s="100">
        <v>0</v>
      </c>
      <c r="G4" s="100">
        <v>0</v>
      </c>
      <c r="H4" s="100">
        <v>0</v>
      </c>
      <c r="I4" s="101" t="s">
        <v>30</v>
      </c>
    </row>
    <row r="5" spans="1:9" ht="96" x14ac:dyDescent="0.25">
      <c r="A5" s="84">
        <v>6.02</v>
      </c>
      <c r="B5" s="102" t="s">
        <v>103</v>
      </c>
      <c r="C5" s="103">
        <v>21600</v>
      </c>
      <c r="D5" s="104" t="s">
        <v>102</v>
      </c>
      <c r="E5" s="105">
        <v>0</v>
      </c>
      <c r="F5" s="105">
        <v>0</v>
      </c>
      <c r="G5" s="105">
        <v>0</v>
      </c>
      <c r="H5" s="105">
        <v>0</v>
      </c>
      <c r="I5" s="106" t="s">
        <v>104</v>
      </c>
    </row>
    <row r="6" spans="1:9" ht="108" x14ac:dyDescent="0.25">
      <c r="A6" s="84">
        <v>6.03</v>
      </c>
      <c r="B6" s="102" t="s">
        <v>105</v>
      </c>
      <c r="C6" s="103">
        <v>12000</v>
      </c>
      <c r="D6" s="104" t="s">
        <v>102</v>
      </c>
      <c r="E6" s="105">
        <v>0</v>
      </c>
      <c r="F6" s="105">
        <v>0</v>
      </c>
      <c r="G6" s="105">
        <v>0</v>
      </c>
      <c r="H6" s="105">
        <v>0</v>
      </c>
      <c r="I6" s="106" t="s">
        <v>104</v>
      </c>
    </row>
    <row r="7" spans="1:9" ht="144" x14ac:dyDescent="0.25">
      <c r="A7" s="84">
        <v>6.04</v>
      </c>
      <c r="B7" s="102" t="s">
        <v>106</v>
      </c>
      <c r="C7" s="103">
        <v>13400</v>
      </c>
      <c r="D7" s="104" t="s">
        <v>102</v>
      </c>
      <c r="E7" s="105">
        <v>0</v>
      </c>
      <c r="F7" s="105">
        <v>0</v>
      </c>
      <c r="G7" s="105">
        <v>0</v>
      </c>
      <c r="H7" s="105">
        <v>0</v>
      </c>
      <c r="I7" s="106" t="s">
        <v>104</v>
      </c>
    </row>
    <row r="8" spans="1:9" ht="108.75" customHeight="1" x14ac:dyDescent="0.25">
      <c r="A8" s="84">
        <v>6.05</v>
      </c>
      <c r="B8" s="102" t="s">
        <v>107</v>
      </c>
      <c r="C8" s="103">
        <v>9250</v>
      </c>
      <c r="D8" s="104" t="s">
        <v>102</v>
      </c>
      <c r="E8" s="103">
        <v>0</v>
      </c>
      <c r="F8" s="103">
        <v>0</v>
      </c>
      <c r="G8" s="105">
        <v>0</v>
      </c>
      <c r="H8" s="105">
        <v>0</v>
      </c>
      <c r="I8" s="106" t="s">
        <v>104</v>
      </c>
    </row>
    <row r="9" spans="1:9" ht="96.75" customHeight="1" x14ac:dyDescent="0.25">
      <c r="A9" s="84">
        <v>6.06</v>
      </c>
      <c r="B9" s="102" t="s">
        <v>108</v>
      </c>
      <c r="C9" s="103">
        <v>6000</v>
      </c>
      <c r="D9" s="104" t="s">
        <v>102</v>
      </c>
      <c r="E9" s="105">
        <v>0</v>
      </c>
      <c r="F9" s="105">
        <v>0</v>
      </c>
      <c r="G9" s="105">
        <v>0</v>
      </c>
      <c r="H9" s="105">
        <v>0</v>
      </c>
      <c r="I9" s="106" t="s">
        <v>104</v>
      </c>
    </row>
    <row r="10" spans="1:9" ht="156" x14ac:dyDescent="0.25">
      <c r="A10" s="84">
        <v>6.07</v>
      </c>
      <c r="B10" s="102" t="s">
        <v>109</v>
      </c>
      <c r="C10" s="103">
        <v>9500</v>
      </c>
      <c r="D10" s="104" t="s">
        <v>102</v>
      </c>
      <c r="E10" s="105">
        <v>0</v>
      </c>
      <c r="F10" s="105">
        <v>0</v>
      </c>
      <c r="G10" s="105">
        <v>0</v>
      </c>
      <c r="H10" s="105">
        <v>0</v>
      </c>
      <c r="I10" s="106" t="s">
        <v>104</v>
      </c>
    </row>
    <row r="11" spans="1:9" ht="96" x14ac:dyDescent="0.25">
      <c r="A11" s="84">
        <v>6.08</v>
      </c>
      <c r="B11" s="107" t="s">
        <v>110</v>
      </c>
      <c r="C11" s="103">
        <v>25000</v>
      </c>
      <c r="D11" s="104" t="s">
        <v>102</v>
      </c>
      <c r="E11" s="105">
        <v>0</v>
      </c>
      <c r="F11" s="105">
        <v>0</v>
      </c>
      <c r="G11" s="105">
        <v>0</v>
      </c>
      <c r="H11" s="105">
        <v>0</v>
      </c>
      <c r="I11" s="106" t="s">
        <v>30</v>
      </c>
    </row>
    <row r="12" spans="1:9" ht="96" x14ac:dyDescent="0.25">
      <c r="A12" s="84">
        <v>6.09</v>
      </c>
      <c r="B12" s="102" t="s">
        <v>111</v>
      </c>
      <c r="C12" s="103">
        <v>49900</v>
      </c>
      <c r="D12" s="104" t="s">
        <v>102</v>
      </c>
      <c r="E12" s="105">
        <v>0</v>
      </c>
      <c r="F12" s="105">
        <v>0</v>
      </c>
      <c r="G12" s="105">
        <v>0</v>
      </c>
      <c r="H12" s="105">
        <v>0</v>
      </c>
      <c r="I12" s="106" t="s">
        <v>30</v>
      </c>
    </row>
    <row r="13" spans="1:9" ht="120" x14ac:dyDescent="0.25">
      <c r="A13" s="84">
        <v>6.1</v>
      </c>
      <c r="B13" s="107" t="s">
        <v>112</v>
      </c>
      <c r="C13" s="103">
        <v>14500</v>
      </c>
      <c r="D13" s="104" t="s">
        <v>102</v>
      </c>
      <c r="E13" s="105">
        <v>0</v>
      </c>
      <c r="F13" s="105">
        <v>0</v>
      </c>
      <c r="G13" s="105">
        <v>0</v>
      </c>
      <c r="H13" s="105">
        <v>0</v>
      </c>
      <c r="I13" s="106" t="s">
        <v>104</v>
      </c>
    </row>
    <row r="14" spans="1:9" ht="120" x14ac:dyDescent="0.25">
      <c r="A14" s="84">
        <v>6.11</v>
      </c>
      <c r="B14" s="107" t="s">
        <v>113</v>
      </c>
      <c r="C14" s="103">
        <v>21410</v>
      </c>
      <c r="D14" s="104" t="s">
        <v>102</v>
      </c>
      <c r="E14" s="105">
        <v>0</v>
      </c>
      <c r="F14" s="105">
        <v>0</v>
      </c>
      <c r="G14" s="105">
        <v>0</v>
      </c>
      <c r="H14" s="105">
        <v>0</v>
      </c>
      <c r="I14" s="106" t="s">
        <v>30</v>
      </c>
    </row>
    <row r="15" spans="1:9" ht="48" x14ac:dyDescent="0.25">
      <c r="A15" s="84">
        <v>6.12</v>
      </c>
      <c r="B15" s="102" t="s">
        <v>114</v>
      </c>
      <c r="C15" s="103">
        <v>10000</v>
      </c>
      <c r="D15" s="104" t="s">
        <v>102</v>
      </c>
      <c r="E15" s="105">
        <v>0</v>
      </c>
      <c r="F15" s="105">
        <v>0</v>
      </c>
      <c r="G15" s="105">
        <v>0</v>
      </c>
      <c r="H15" s="105">
        <v>0</v>
      </c>
      <c r="I15" s="106" t="s">
        <v>30</v>
      </c>
    </row>
    <row r="16" spans="1:9" ht="48" x14ac:dyDescent="0.25">
      <c r="A16" s="84">
        <v>6.13</v>
      </c>
      <c r="B16" s="102" t="s">
        <v>115</v>
      </c>
      <c r="C16" s="103">
        <v>3185</v>
      </c>
      <c r="D16" s="104" t="s">
        <v>102</v>
      </c>
      <c r="E16" s="105">
        <v>0</v>
      </c>
      <c r="F16" s="105">
        <v>0</v>
      </c>
      <c r="G16" s="105">
        <v>0</v>
      </c>
      <c r="H16" s="105">
        <v>0</v>
      </c>
      <c r="I16" s="106" t="s">
        <v>104</v>
      </c>
    </row>
    <row r="17" spans="1:9" ht="108" x14ac:dyDescent="0.25">
      <c r="A17" s="84">
        <v>6.14</v>
      </c>
      <c r="B17" s="102" t="s">
        <v>116</v>
      </c>
      <c r="C17" s="103">
        <v>6000</v>
      </c>
      <c r="D17" s="104" t="s">
        <v>102</v>
      </c>
      <c r="E17" s="105">
        <v>0</v>
      </c>
      <c r="F17" s="105">
        <v>0</v>
      </c>
      <c r="G17" s="105">
        <v>0</v>
      </c>
      <c r="H17" s="105">
        <v>0</v>
      </c>
      <c r="I17" s="106" t="s">
        <v>104</v>
      </c>
    </row>
    <row r="18" spans="1:9" ht="96.75" customHeight="1" x14ac:dyDescent="0.25">
      <c r="A18" s="84">
        <v>6.15</v>
      </c>
      <c r="B18" s="107" t="s">
        <v>117</v>
      </c>
      <c r="C18" s="103">
        <v>7000</v>
      </c>
      <c r="D18" s="104" t="s">
        <v>102</v>
      </c>
      <c r="E18" s="105">
        <v>0</v>
      </c>
      <c r="F18" s="105">
        <v>0</v>
      </c>
      <c r="G18" s="105">
        <v>0</v>
      </c>
      <c r="H18" s="105">
        <v>0</v>
      </c>
      <c r="I18" s="106" t="s">
        <v>104</v>
      </c>
    </row>
    <row r="19" spans="1:9" ht="95.25" customHeight="1" x14ac:dyDescent="0.25">
      <c r="A19" s="84">
        <v>6.16</v>
      </c>
      <c r="B19" s="107" t="s">
        <v>177</v>
      </c>
      <c r="C19" s="103">
        <v>6265</v>
      </c>
      <c r="D19" s="104" t="s">
        <v>102</v>
      </c>
      <c r="E19" s="105">
        <v>0</v>
      </c>
      <c r="F19" s="105">
        <v>0</v>
      </c>
      <c r="G19" s="105">
        <v>0</v>
      </c>
      <c r="H19" s="105">
        <v>0</v>
      </c>
      <c r="I19" s="106" t="s">
        <v>104</v>
      </c>
    </row>
    <row r="20" spans="1:9" ht="96" x14ac:dyDescent="0.25">
      <c r="A20" s="84">
        <v>6.17</v>
      </c>
      <c r="B20" s="107" t="s">
        <v>118</v>
      </c>
      <c r="C20" s="103">
        <v>12000</v>
      </c>
      <c r="D20" s="104" t="s">
        <v>102</v>
      </c>
      <c r="E20" s="105">
        <v>0</v>
      </c>
      <c r="F20" s="105">
        <v>0</v>
      </c>
      <c r="G20" s="105">
        <v>0</v>
      </c>
      <c r="H20" s="105">
        <v>0</v>
      </c>
      <c r="I20" s="106" t="s">
        <v>104</v>
      </c>
    </row>
    <row r="21" spans="1:9" ht="96.75" customHeight="1" x14ac:dyDescent="0.25">
      <c r="A21" s="84">
        <v>6.18</v>
      </c>
      <c r="B21" s="107" t="s">
        <v>119</v>
      </c>
      <c r="C21" s="103">
        <v>6000</v>
      </c>
      <c r="D21" s="104" t="s">
        <v>102</v>
      </c>
      <c r="E21" s="105">
        <v>0</v>
      </c>
      <c r="F21" s="105">
        <v>0</v>
      </c>
      <c r="G21" s="105">
        <v>0</v>
      </c>
      <c r="H21" s="105">
        <v>0</v>
      </c>
      <c r="I21" s="106" t="s">
        <v>104</v>
      </c>
    </row>
    <row r="22" spans="1:9" ht="96" x14ac:dyDescent="0.25">
      <c r="A22" s="84">
        <v>6.19</v>
      </c>
      <c r="B22" s="107" t="s">
        <v>120</v>
      </c>
      <c r="C22" s="103">
        <v>11200</v>
      </c>
      <c r="D22" s="104" t="s">
        <v>102</v>
      </c>
      <c r="E22" s="105">
        <v>0</v>
      </c>
      <c r="F22" s="105">
        <v>0</v>
      </c>
      <c r="G22" s="105">
        <v>0</v>
      </c>
      <c r="H22" s="105">
        <v>0</v>
      </c>
      <c r="I22" s="106" t="s">
        <v>30</v>
      </c>
    </row>
    <row r="23" spans="1:9" ht="87" customHeight="1" x14ac:dyDescent="0.25">
      <c r="A23" s="84">
        <v>6.2</v>
      </c>
      <c r="B23" s="107" t="s">
        <v>121</v>
      </c>
      <c r="C23" s="103">
        <v>10000</v>
      </c>
      <c r="D23" s="104" t="s">
        <v>102</v>
      </c>
      <c r="E23" s="105">
        <v>0</v>
      </c>
      <c r="F23" s="105">
        <v>0</v>
      </c>
      <c r="G23" s="105">
        <v>0</v>
      </c>
      <c r="H23" s="105">
        <v>0</v>
      </c>
      <c r="I23" s="106" t="s">
        <v>104</v>
      </c>
    </row>
    <row r="24" spans="1:9" ht="72" x14ac:dyDescent="0.25">
      <c r="A24" s="84">
        <v>6.21</v>
      </c>
      <c r="B24" s="107" t="s">
        <v>122</v>
      </c>
      <c r="C24" s="103">
        <v>13000</v>
      </c>
      <c r="D24" s="104" t="s">
        <v>102</v>
      </c>
      <c r="E24" s="105">
        <v>0</v>
      </c>
      <c r="F24" s="105">
        <v>0</v>
      </c>
      <c r="G24" s="105">
        <v>0</v>
      </c>
      <c r="H24" s="105">
        <v>0</v>
      </c>
      <c r="I24" s="106" t="s">
        <v>104</v>
      </c>
    </row>
    <row r="25" spans="1:9" ht="96" x14ac:dyDescent="0.25">
      <c r="A25" s="84">
        <v>6.22</v>
      </c>
      <c r="B25" s="107" t="s">
        <v>123</v>
      </c>
      <c r="C25" s="103">
        <v>12500</v>
      </c>
      <c r="D25" s="104" t="s">
        <v>102</v>
      </c>
      <c r="E25" s="105">
        <v>0</v>
      </c>
      <c r="F25" s="105">
        <v>0</v>
      </c>
      <c r="G25" s="105">
        <v>0</v>
      </c>
      <c r="H25" s="105">
        <v>0</v>
      </c>
      <c r="I25" s="106" t="s">
        <v>30</v>
      </c>
    </row>
    <row r="26" spans="1:9" ht="110.25" customHeight="1" x14ac:dyDescent="0.25">
      <c r="A26" s="84">
        <v>6.23</v>
      </c>
      <c r="B26" s="107" t="s">
        <v>124</v>
      </c>
      <c r="C26" s="103">
        <v>8000</v>
      </c>
      <c r="D26" s="104" t="s">
        <v>102</v>
      </c>
      <c r="E26" s="105">
        <v>0</v>
      </c>
      <c r="F26" s="105">
        <v>0</v>
      </c>
      <c r="G26" s="105">
        <v>0</v>
      </c>
      <c r="H26" s="105">
        <v>0</v>
      </c>
      <c r="I26" s="106" t="s">
        <v>104</v>
      </c>
    </row>
    <row r="27" spans="1:9" ht="72" x14ac:dyDescent="0.25">
      <c r="A27" s="84">
        <v>6.24</v>
      </c>
      <c r="B27" s="107" t="s">
        <v>125</v>
      </c>
      <c r="C27" s="103">
        <v>13000</v>
      </c>
      <c r="D27" s="104" t="s">
        <v>102</v>
      </c>
      <c r="E27" s="105">
        <v>0</v>
      </c>
      <c r="F27" s="105">
        <v>0</v>
      </c>
      <c r="G27" s="105">
        <v>0</v>
      </c>
      <c r="H27" s="105">
        <v>0</v>
      </c>
      <c r="I27" s="106" t="s">
        <v>104</v>
      </c>
    </row>
    <row r="28" spans="1:9" ht="86.25" customHeight="1" x14ac:dyDescent="0.25">
      <c r="A28" s="84">
        <v>6.25</v>
      </c>
      <c r="B28" s="107" t="s">
        <v>126</v>
      </c>
      <c r="C28" s="103">
        <v>65114</v>
      </c>
      <c r="D28" s="104"/>
      <c r="E28" s="105">
        <v>0</v>
      </c>
      <c r="F28" s="105">
        <v>0</v>
      </c>
      <c r="G28" s="105">
        <v>0</v>
      </c>
      <c r="H28" s="105">
        <v>0</v>
      </c>
      <c r="I28" s="106" t="s">
        <v>104</v>
      </c>
    </row>
    <row r="29" spans="1:9" ht="72" x14ac:dyDescent="0.25">
      <c r="A29" s="84">
        <v>6.26</v>
      </c>
      <c r="B29" s="107" t="s">
        <v>127</v>
      </c>
      <c r="C29" s="103">
        <v>13000</v>
      </c>
      <c r="D29" s="104" t="s">
        <v>102</v>
      </c>
      <c r="E29" s="105">
        <v>0</v>
      </c>
      <c r="F29" s="105">
        <v>0</v>
      </c>
      <c r="G29" s="105">
        <v>0</v>
      </c>
      <c r="H29" s="105">
        <v>0</v>
      </c>
      <c r="I29" s="106" t="s">
        <v>104</v>
      </c>
    </row>
    <row r="30" spans="1:9" ht="96.75" customHeight="1" x14ac:dyDescent="0.25">
      <c r="A30" s="84">
        <v>6.27</v>
      </c>
      <c r="B30" s="107" t="s">
        <v>128</v>
      </c>
      <c r="C30" s="103" t="s">
        <v>129</v>
      </c>
      <c r="D30" s="104" t="s">
        <v>102</v>
      </c>
      <c r="E30" s="105">
        <v>0</v>
      </c>
      <c r="F30" s="105">
        <v>0</v>
      </c>
      <c r="G30" s="105">
        <v>0</v>
      </c>
      <c r="H30" s="105">
        <v>0</v>
      </c>
      <c r="I30" s="106" t="s">
        <v>30</v>
      </c>
    </row>
    <row r="31" spans="1:9" ht="132" x14ac:dyDescent="0.25">
      <c r="A31" s="84">
        <v>6.28</v>
      </c>
      <c r="B31" s="107" t="s">
        <v>130</v>
      </c>
      <c r="C31" s="103">
        <v>30500</v>
      </c>
      <c r="D31" s="104" t="s">
        <v>102</v>
      </c>
      <c r="E31" s="105">
        <v>0</v>
      </c>
      <c r="F31" s="105">
        <v>0</v>
      </c>
      <c r="G31" s="105">
        <v>0</v>
      </c>
      <c r="H31" s="105">
        <v>0</v>
      </c>
      <c r="I31" s="106" t="s">
        <v>104</v>
      </c>
    </row>
    <row r="32" spans="1:9" ht="108" x14ac:dyDescent="0.25">
      <c r="A32" s="84">
        <v>6.29</v>
      </c>
      <c r="B32" s="107" t="s">
        <v>131</v>
      </c>
      <c r="C32" s="103">
        <v>7195</v>
      </c>
      <c r="D32" s="104" t="s">
        <v>102</v>
      </c>
      <c r="E32" s="105">
        <v>0</v>
      </c>
      <c r="F32" s="105">
        <v>0</v>
      </c>
      <c r="G32" s="105">
        <v>0</v>
      </c>
      <c r="H32" s="105">
        <v>0</v>
      </c>
      <c r="I32" s="106" t="s">
        <v>104</v>
      </c>
    </row>
    <row r="33" spans="1:9" ht="96" x14ac:dyDescent="0.25">
      <c r="A33" s="84">
        <v>6.3</v>
      </c>
      <c r="B33" s="107" t="s">
        <v>132</v>
      </c>
      <c r="C33" s="103">
        <v>4900</v>
      </c>
      <c r="D33" s="104" t="s">
        <v>102</v>
      </c>
      <c r="E33" s="105">
        <v>0</v>
      </c>
      <c r="F33" s="105">
        <v>0</v>
      </c>
      <c r="G33" s="105">
        <v>0</v>
      </c>
      <c r="H33" s="105">
        <v>0</v>
      </c>
      <c r="I33" s="106" t="s">
        <v>30</v>
      </c>
    </row>
    <row r="34" spans="1:9" ht="96.75" customHeight="1" x14ac:dyDescent="0.25">
      <c r="A34" s="84">
        <v>6.31</v>
      </c>
      <c r="B34" s="107" t="s">
        <v>133</v>
      </c>
      <c r="C34" s="103">
        <v>13800</v>
      </c>
      <c r="D34" s="104" t="s">
        <v>102</v>
      </c>
      <c r="E34" s="105">
        <v>0</v>
      </c>
      <c r="F34" s="105">
        <v>0</v>
      </c>
      <c r="G34" s="105">
        <v>0</v>
      </c>
      <c r="H34" s="105">
        <v>0</v>
      </c>
      <c r="I34" s="106" t="s">
        <v>30</v>
      </c>
    </row>
    <row r="35" spans="1:9" ht="108" x14ac:dyDescent="0.25">
      <c r="A35" s="84">
        <v>6.32</v>
      </c>
      <c r="B35" s="107" t="s">
        <v>134</v>
      </c>
      <c r="C35" s="103">
        <v>2676</v>
      </c>
      <c r="D35" s="104" t="s">
        <v>102</v>
      </c>
      <c r="E35" s="105">
        <v>0</v>
      </c>
      <c r="F35" s="105">
        <v>0</v>
      </c>
      <c r="G35" s="105">
        <v>0</v>
      </c>
      <c r="H35" s="105">
        <v>0</v>
      </c>
      <c r="I35" s="106" t="s">
        <v>30</v>
      </c>
    </row>
    <row r="36" spans="1:9" ht="97.5" customHeight="1" x14ac:dyDescent="0.25">
      <c r="A36" s="84">
        <v>6.33</v>
      </c>
      <c r="B36" s="107" t="s">
        <v>135</v>
      </c>
      <c r="C36" s="103">
        <v>5872</v>
      </c>
      <c r="D36" s="104" t="s">
        <v>102</v>
      </c>
      <c r="E36" s="105">
        <v>0</v>
      </c>
      <c r="F36" s="105">
        <v>0</v>
      </c>
      <c r="G36" s="105">
        <v>0</v>
      </c>
      <c r="H36" s="105">
        <v>0</v>
      </c>
      <c r="I36" s="106" t="s">
        <v>104</v>
      </c>
    </row>
    <row r="37" spans="1:9" ht="96" customHeight="1" x14ac:dyDescent="0.25">
      <c r="A37" s="84">
        <v>6.34</v>
      </c>
      <c r="B37" s="107" t="s">
        <v>136</v>
      </c>
      <c r="C37" s="103">
        <v>36000</v>
      </c>
      <c r="D37" s="104" t="s">
        <v>102</v>
      </c>
      <c r="E37" s="105">
        <v>0</v>
      </c>
      <c r="F37" s="105">
        <v>0</v>
      </c>
      <c r="G37" s="105">
        <v>0</v>
      </c>
      <c r="H37" s="105">
        <v>0</v>
      </c>
      <c r="I37" s="106" t="s">
        <v>30</v>
      </c>
    </row>
    <row r="38" spans="1:9" ht="108" x14ac:dyDescent="0.25">
      <c r="A38" s="84">
        <v>6.35</v>
      </c>
      <c r="B38" s="107" t="s">
        <v>137</v>
      </c>
      <c r="C38" s="103">
        <v>2676</v>
      </c>
      <c r="D38" s="104" t="s">
        <v>102</v>
      </c>
      <c r="E38" s="105">
        <v>0</v>
      </c>
      <c r="F38" s="105">
        <v>0</v>
      </c>
      <c r="G38" s="105">
        <v>0</v>
      </c>
      <c r="H38" s="105">
        <v>0</v>
      </c>
      <c r="I38" s="106" t="s">
        <v>104</v>
      </c>
    </row>
    <row r="39" spans="1:9" ht="99" customHeight="1" x14ac:dyDescent="0.25">
      <c r="A39" s="84">
        <v>6.36</v>
      </c>
      <c r="B39" s="102" t="s">
        <v>138</v>
      </c>
      <c r="C39" s="103">
        <v>50000</v>
      </c>
      <c r="D39" s="104" t="s">
        <v>102</v>
      </c>
      <c r="E39" s="105">
        <v>0</v>
      </c>
      <c r="F39" s="105">
        <v>0</v>
      </c>
      <c r="G39" s="105">
        <v>0</v>
      </c>
      <c r="H39" s="105">
        <v>0</v>
      </c>
      <c r="I39" s="106" t="s">
        <v>30</v>
      </c>
    </row>
    <row r="40" spans="1:9" ht="97.5" customHeight="1" x14ac:dyDescent="0.25">
      <c r="A40" s="84">
        <v>6.37</v>
      </c>
      <c r="B40" s="102" t="s">
        <v>139</v>
      </c>
      <c r="C40" s="108">
        <v>4200</v>
      </c>
      <c r="D40" s="104" t="s">
        <v>102</v>
      </c>
      <c r="E40" s="105">
        <v>0</v>
      </c>
      <c r="F40" s="105">
        <v>0</v>
      </c>
      <c r="G40" s="105">
        <v>0</v>
      </c>
      <c r="H40" s="105">
        <v>0</v>
      </c>
      <c r="I40" s="106" t="s">
        <v>104</v>
      </c>
    </row>
    <row r="41" spans="1:9" ht="95.25" customHeight="1" x14ac:dyDescent="0.25">
      <c r="A41" s="84">
        <v>6.38</v>
      </c>
      <c r="B41" s="102" t="s">
        <v>140</v>
      </c>
      <c r="C41" s="103">
        <v>17500</v>
      </c>
      <c r="D41" s="104" t="s">
        <v>102</v>
      </c>
      <c r="E41" s="105">
        <v>0</v>
      </c>
      <c r="F41" s="105">
        <v>0</v>
      </c>
      <c r="G41" s="105">
        <v>0</v>
      </c>
      <c r="H41" s="105">
        <v>0</v>
      </c>
      <c r="I41" s="106" t="s">
        <v>104</v>
      </c>
    </row>
    <row r="42" spans="1:9" ht="97.5" customHeight="1" x14ac:dyDescent="0.25">
      <c r="A42" s="84">
        <v>6.39</v>
      </c>
      <c r="B42" s="102" t="s">
        <v>141</v>
      </c>
      <c r="C42" s="103">
        <v>4800</v>
      </c>
      <c r="D42" s="104" t="s">
        <v>102</v>
      </c>
      <c r="E42" s="105">
        <v>0</v>
      </c>
      <c r="F42" s="105">
        <v>0</v>
      </c>
      <c r="G42" s="105">
        <v>0</v>
      </c>
      <c r="H42" s="105">
        <v>0</v>
      </c>
      <c r="I42" s="106" t="s">
        <v>104</v>
      </c>
    </row>
    <row r="43" spans="1:9" ht="108" x14ac:dyDescent="0.25">
      <c r="A43" s="84">
        <v>6.4</v>
      </c>
      <c r="B43" s="107" t="s">
        <v>142</v>
      </c>
      <c r="C43" s="103">
        <v>9500</v>
      </c>
      <c r="D43" s="104" t="s">
        <v>102</v>
      </c>
      <c r="E43" s="105">
        <v>0</v>
      </c>
      <c r="F43" s="105">
        <v>0</v>
      </c>
      <c r="G43" s="105">
        <v>0</v>
      </c>
      <c r="H43" s="105">
        <v>0</v>
      </c>
      <c r="I43" s="106" t="s">
        <v>104</v>
      </c>
    </row>
    <row r="44" spans="1:9" ht="108" x14ac:dyDescent="0.25">
      <c r="A44" s="84">
        <v>6.41</v>
      </c>
      <c r="B44" s="107" t="s">
        <v>143</v>
      </c>
      <c r="C44" s="103">
        <v>9500</v>
      </c>
      <c r="D44" s="104" t="s">
        <v>102</v>
      </c>
      <c r="E44" s="105">
        <v>0</v>
      </c>
      <c r="F44" s="105">
        <v>0</v>
      </c>
      <c r="G44" s="105">
        <v>0</v>
      </c>
      <c r="H44" s="105">
        <v>0</v>
      </c>
      <c r="I44" s="106" t="s">
        <v>104</v>
      </c>
    </row>
    <row r="45" spans="1:9" ht="120" x14ac:dyDescent="0.25">
      <c r="A45" s="84">
        <v>6.42</v>
      </c>
      <c r="B45" s="107" t="s">
        <v>144</v>
      </c>
      <c r="C45" s="103">
        <v>35000</v>
      </c>
      <c r="D45" s="104" t="s">
        <v>102</v>
      </c>
      <c r="E45" s="105">
        <v>0</v>
      </c>
      <c r="F45" s="105">
        <v>0</v>
      </c>
      <c r="G45" s="105">
        <v>0</v>
      </c>
      <c r="H45" s="105">
        <v>0</v>
      </c>
      <c r="I45" s="106" t="s">
        <v>104</v>
      </c>
    </row>
    <row r="46" spans="1:9" ht="96" x14ac:dyDescent="0.25">
      <c r="A46" s="84">
        <v>6.43</v>
      </c>
      <c r="B46" s="102" t="s">
        <v>145</v>
      </c>
      <c r="C46" s="103">
        <v>17200</v>
      </c>
      <c r="D46" s="104" t="s">
        <v>102</v>
      </c>
      <c r="E46" s="105">
        <v>0</v>
      </c>
      <c r="F46" s="105">
        <v>0</v>
      </c>
      <c r="G46" s="105">
        <v>0</v>
      </c>
      <c r="H46" s="105">
        <v>0</v>
      </c>
      <c r="I46" s="106" t="s">
        <v>104</v>
      </c>
    </row>
    <row r="47" spans="1:9" ht="120" x14ac:dyDescent="0.25">
      <c r="A47" s="84">
        <v>6.44</v>
      </c>
      <c r="B47" s="107" t="s">
        <v>146</v>
      </c>
      <c r="C47" s="103">
        <v>0</v>
      </c>
      <c r="D47" s="104" t="s">
        <v>102</v>
      </c>
      <c r="E47" s="105">
        <v>0</v>
      </c>
      <c r="F47" s="105">
        <v>0</v>
      </c>
      <c r="G47" s="105">
        <v>0</v>
      </c>
      <c r="H47" s="105">
        <v>0</v>
      </c>
      <c r="I47" s="106" t="s">
        <v>104</v>
      </c>
    </row>
    <row r="48" spans="1:9" ht="84" customHeight="1" x14ac:dyDescent="0.25">
      <c r="A48" s="84">
        <v>6.45</v>
      </c>
      <c r="B48" s="107" t="s">
        <v>147</v>
      </c>
      <c r="C48" s="103">
        <v>30000</v>
      </c>
      <c r="D48" s="104" t="s">
        <v>102</v>
      </c>
      <c r="E48" s="105">
        <v>0</v>
      </c>
      <c r="F48" s="105">
        <v>0</v>
      </c>
      <c r="G48" s="105">
        <v>0</v>
      </c>
      <c r="H48" s="105">
        <v>0</v>
      </c>
      <c r="I48" s="106" t="s">
        <v>31</v>
      </c>
    </row>
    <row r="49" spans="1:9" ht="120" x14ac:dyDescent="0.25">
      <c r="A49" s="84">
        <v>6.46</v>
      </c>
      <c r="B49" s="102" t="s">
        <v>148</v>
      </c>
      <c r="C49" s="103">
        <v>23128</v>
      </c>
      <c r="D49" s="104" t="s">
        <v>102</v>
      </c>
      <c r="E49" s="105">
        <v>0</v>
      </c>
      <c r="F49" s="105">
        <v>0</v>
      </c>
      <c r="G49" s="105">
        <v>0</v>
      </c>
      <c r="H49" s="105">
        <v>0</v>
      </c>
      <c r="I49" s="106" t="s">
        <v>30</v>
      </c>
    </row>
    <row r="50" spans="1:9" ht="96" x14ac:dyDescent="0.25">
      <c r="A50" s="84">
        <v>6.47</v>
      </c>
      <c r="B50" s="102" t="s">
        <v>149</v>
      </c>
      <c r="C50" s="103">
        <v>25000</v>
      </c>
      <c r="D50" s="104" t="s">
        <v>102</v>
      </c>
      <c r="E50" s="105">
        <v>0</v>
      </c>
      <c r="F50" s="105">
        <v>0</v>
      </c>
      <c r="G50" s="105">
        <v>0</v>
      </c>
      <c r="H50" s="105">
        <v>0</v>
      </c>
      <c r="I50" s="106" t="s">
        <v>104</v>
      </c>
    </row>
    <row r="51" spans="1:9" ht="96" x14ac:dyDescent="0.25">
      <c r="A51" s="84">
        <v>6.48</v>
      </c>
      <c r="B51" s="102" t="s">
        <v>150</v>
      </c>
      <c r="C51" s="103">
        <v>9500</v>
      </c>
      <c r="D51" s="104" t="s">
        <v>102</v>
      </c>
      <c r="E51" s="105">
        <v>0</v>
      </c>
      <c r="F51" s="105">
        <v>0</v>
      </c>
      <c r="G51" s="105">
        <v>0</v>
      </c>
      <c r="H51" s="105">
        <v>0</v>
      </c>
      <c r="I51" s="106" t="s">
        <v>104</v>
      </c>
    </row>
    <row r="52" spans="1:9" ht="96" x14ac:dyDescent="0.25">
      <c r="A52" s="84">
        <v>6.49</v>
      </c>
      <c r="B52" s="102" t="s">
        <v>151</v>
      </c>
      <c r="C52" s="103">
        <v>14000</v>
      </c>
      <c r="D52" s="104" t="s">
        <v>102</v>
      </c>
      <c r="E52" s="105">
        <v>0</v>
      </c>
      <c r="F52" s="105">
        <v>0</v>
      </c>
      <c r="G52" s="105">
        <v>0</v>
      </c>
      <c r="H52" s="105">
        <v>0</v>
      </c>
      <c r="I52" s="106" t="s">
        <v>104</v>
      </c>
    </row>
    <row r="53" spans="1:9" ht="96" x14ac:dyDescent="0.25">
      <c r="A53" s="84">
        <v>6.5</v>
      </c>
      <c r="B53" s="102" t="s">
        <v>152</v>
      </c>
      <c r="C53" s="103">
        <v>14040</v>
      </c>
      <c r="D53" s="104" t="s">
        <v>102</v>
      </c>
      <c r="E53" s="105">
        <v>0</v>
      </c>
      <c r="F53" s="105">
        <v>0</v>
      </c>
      <c r="G53" s="105">
        <v>0</v>
      </c>
      <c r="H53" s="105">
        <v>0</v>
      </c>
      <c r="I53" s="106" t="s">
        <v>104</v>
      </c>
    </row>
    <row r="54" spans="1:9" ht="87.75" customHeight="1" x14ac:dyDescent="0.25">
      <c r="A54" s="84">
        <v>6.51</v>
      </c>
      <c r="B54" s="102" t="s">
        <v>153</v>
      </c>
      <c r="C54" s="103">
        <v>30000</v>
      </c>
      <c r="D54" s="104" t="s">
        <v>102</v>
      </c>
      <c r="E54" s="105">
        <v>0</v>
      </c>
      <c r="F54" s="105">
        <v>0</v>
      </c>
      <c r="G54" s="105">
        <v>0</v>
      </c>
      <c r="H54" s="105">
        <v>0</v>
      </c>
      <c r="I54" s="106" t="s">
        <v>104</v>
      </c>
    </row>
    <row r="55" spans="1:9" ht="96.75" thickBot="1" x14ac:dyDescent="0.3">
      <c r="A55" s="84">
        <v>6.52</v>
      </c>
      <c r="B55" s="109" t="s">
        <v>154</v>
      </c>
      <c r="C55" s="110">
        <v>1000</v>
      </c>
      <c r="D55" s="111" t="s">
        <v>102</v>
      </c>
      <c r="E55" s="112">
        <v>0</v>
      </c>
      <c r="F55" s="112">
        <v>0</v>
      </c>
      <c r="G55" s="112">
        <v>0</v>
      </c>
      <c r="H55" s="112">
        <v>0</v>
      </c>
      <c r="I55" s="113" t="s">
        <v>104</v>
      </c>
    </row>
    <row r="56" spans="1:9" ht="48.75" thickTop="1" x14ac:dyDescent="0.25">
      <c r="A56" s="114" t="s">
        <v>176</v>
      </c>
      <c r="B56" s="115" t="s">
        <v>155</v>
      </c>
      <c r="C56" s="116">
        <v>158371</v>
      </c>
      <c r="D56" s="117" t="s">
        <v>102</v>
      </c>
      <c r="E56" s="118">
        <v>0</v>
      </c>
      <c r="F56" s="118">
        <v>0</v>
      </c>
      <c r="G56" s="118">
        <v>0</v>
      </c>
      <c r="H56" s="118">
        <v>0</v>
      </c>
      <c r="I56" s="119" t="s">
        <v>104</v>
      </c>
    </row>
    <row r="57" spans="1:9" ht="144" customHeight="1" x14ac:dyDescent="0.25">
      <c r="A57" s="120">
        <v>10.02</v>
      </c>
      <c r="B57" s="121" t="s">
        <v>156</v>
      </c>
      <c r="C57" s="122">
        <v>34283.47</v>
      </c>
      <c r="D57" s="123" t="s">
        <v>102</v>
      </c>
      <c r="E57" s="124">
        <v>0</v>
      </c>
      <c r="F57" s="124">
        <v>0</v>
      </c>
      <c r="G57" s="124">
        <v>0</v>
      </c>
      <c r="H57" s="124">
        <v>0</v>
      </c>
      <c r="I57" s="106" t="s">
        <v>104</v>
      </c>
    </row>
    <row r="58" spans="1:9" ht="108" x14ac:dyDescent="0.25">
      <c r="A58" s="120">
        <v>10.029999999999999</v>
      </c>
      <c r="B58" s="125" t="s">
        <v>157</v>
      </c>
      <c r="C58" s="122">
        <v>112375</v>
      </c>
      <c r="D58" s="123" t="s">
        <v>102</v>
      </c>
      <c r="E58" s="124">
        <v>0</v>
      </c>
      <c r="F58" s="124">
        <v>0</v>
      </c>
      <c r="G58" s="124">
        <v>0</v>
      </c>
      <c r="H58" s="124">
        <v>0</v>
      </c>
      <c r="I58" s="106" t="s">
        <v>104</v>
      </c>
    </row>
    <row r="59" spans="1:9" ht="48" x14ac:dyDescent="0.25">
      <c r="A59" s="120">
        <v>10.039999999999999</v>
      </c>
      <c r="B59" s="121" t="s">
        <v>158</v>
      </c>
      <c r="C59" s="122">
        <v>14000</v>
      </c>
      <c r="D59" s="123" t="s">
        <v>102</v>
      </c>
      <c r="E59" s="124">
        <v>0</v>
      </c>
      <c r="F59" s="124">
        <v>0</v>
      </c>
      <c r="G59" s="124">
        <v>0</v>
      </c>
      <c r="H59" s="124">
        <v>0</v>
      </c>
      <c r="I59" s="106" t="s">
        <v>104</v>
      </c>
    </row>
    <row r="60" spans="1:9" ht="120" x14ac:dyDescent="0.25">
      <c r="A60" s="120">
        <v>10.050000000000001</v>
      </c>
      <c r="B60" s="121" t="s">
        <v>159</v>
      </c>
      <c r="C60" s="122">
        <v>48607.1</v>
      </c>
      <c r="D60" s="123" t="s">
        <v>102</v>
      </c>
      <c r="E60" s="124">
        <v>0</v>
      </c>
      <c r="F60" s="124">
        <v>0</v>
      </c>
      <c r="G60" s="124">
        <v>0</v>
      </c>
      <c r="H60" s="124">
        <v>0</v>
      </c>
      <c r="I60" s="106" t="s">
        <v>104</v>
      </c>
    </row>
    <row r="61" spans="1:9" ht="84" x14ac:dyDescent="0.25">
      <c r="A61" s="120">
        <v>10.06</v>
      </c>
      <c r="B61" s="121" t="s">
        <v>160</v>
      </c>
      <c r="C61" s="122">
        <v>50000</v>
      </c>
      <c r="D61" s="123" t="s">
        <v>102</v>
      </c>
      <c r="E61" s="124">
        <v>0</v>
      </c>
      <c r="F61" s="124">
        <v>0</v>
      </c>
      <c r="G61" s="124">
        <v>0</v>
      </c>
      <c r="H61" s="124">
        <v>0</v>
      </c>
      <c r="I61" s="106" t="s">
        <v>104</v>
      </c>
    </row>
    <row r="62" spans="1:9" ht="84" x14ac:dyDescent="0.25">
      <c r="A62" s="120">
        <v>10.07</v>
      </c>
      <c r="B62" s="121" t="s">
        <v>161</v>
      </c>
      <c r="C62" s="122">
        <v>115417.8</v>
      </c>
      <c r="D62" s="123" t="s">
        <v>102</v>
      </c>
      <c r="E62" s="122">
        <v>0</v>
      </c>
      <c r="F62" s="122">
        <v>0</v>
      </c>
      <c r="G62" s="124">
        <v>0</v>
      </c>
      <c r="H62" s="124">
        <v>0</v>
      </c>
      <c r="I62" s="106" t="s">
        <v>104</v>
      </c>
    </row>
    <row r="63" spans="1:9" ht="72" x14ac:dyDescent="0.25">
      <c r="A63" s="120">
        <v>10.08</v>
      </c>
      <c r="B63" s="121" t="s">
        <v>162</v>
      </c>
      <c r="C63" s="122">
        <v>1001836.28</v>
      </c>
      <c r="D63" s="123" t="s">
        <v>102</v>
      </c>
      <c r="E63" s="124">
        <v>74834</v>
      </c>
      <c r="F63" s="124">
        <v>74834</v>
      </c>
      <c r="G63" s="124">
        <v>0</v>
      </c>
      <c r="H63" s="124">
        <v>0</v>
      </c>
      <c r="I63" s="126" t="s">
        <v>163</v>
      </c>
    </row>
    <row r="64" spans="1:9" ht="48" x14ac:dyDescent="0.25">
      <c r="A64" s="120">
        <v>10.09</v>
      </c>
      <c r="B64" s="121" t="s">
        <v>164</v>
      </c>
      <c r="C64" s="122">
        <v>26800</v>
      </c>
      <c r="D64" s="127">
        <v>0.06</v>
      </c>
      <c r="E64" s="124">
        <v>3520</v>
      </c>
      <c r="F64" s="124">
        <v>0</v>
      </c>
      <c r="G64" s="124">
        <v>3520</v>
      </c>
      <c r="H64" s="124">
        <v>0</v>
      </c>
      <c r="I64" s="126" t="s">
        <v>165</v>
      </c>
    </row>
    <row r="65" spans="1:9" ht="72" x14ac:dyDescent="0.25">
      <c r="A65" s="120">
        <v>10.1</v>
      </c>
      <c r="B65" s="121" t="s">
        <v>166</v>
      </c>
      <c r="C65" s="122">
        <v>836000</v>
      </c>
      <c r="D65" s="123" t="s">
        <v>102</v>
      </c>
      <c r="E65" s="122">
        <v>0</v>
      </c>
      <c r="F65" s="122">
        <v>0</v>
      </c>
      <c r="G65" s="124">
        <v>0</v>
      </c>
      <c r="H65" s="124">
        <v>0</v>
      </c>
      <c r="I65" s="106" t="s">
        <v>104</v>
      </c>
    </row>
    <row r="66" spans="1:9" ht="120" x14ac:dyDescent="0.25">
      <c r="A66" s="120">
        <v>10.11</v>
      </c>
      <c r="B66" s="121" t="s">
        <v>167</v>
      </c>
      <c r="C66" s="122">
        <v>30000</v>
      </c>
      <c r="D66" s="123" t="s">
        <v>102</v>
      </c>
      <c r="E66" s="122">
        <v>0</v>
      </c>
      <c r="F66" s="122">
        <v>0</v>
      </c>
      <c r="G66" s="124">
        <v>0</v>
      </c>
      <c r="H66" s="124">
        <v>0</v>
      </c>
      <c r="I66" s="106" t="s">
        <v>104</v>
      </c>
    </row>
    <row r="67" spans="1:9" ht="120" x14ac:dyDescent="0.25">
      <c r="A67" s="120">
        <v>10.119999999999999</v>
      </c>
      <c r="B67" s="121" t="s">
        <v>168</v>
      </c>
      <c r="C67" s="122">
        <v>58174</v>
      </c>
      <c r="D67" s="123" t="s">
        <v>102</v>
      </c>
      <c r="E67" s="122">
        <v>0</v>
      </c>
      <c r="F67" s="122">
        <v>0</v>
      </c>
      <c r="G67" s="124">
        <v>0</v>
      </c>
      <c r="H67" s="124">
        <v>0</v>
      </c>
      <c r="I67" s="106" t="s">
        <v>104</v>
      </c>
    </row>
    <row r="68" spans="1:9" ht="96" x14ac:dyDescent="0.25">
      <c r="A68" s="120">
        <v>10.130000000000001</v>
      </c>
      <c r="B68" s="121" t="s">
        <v>169</v>
      </c>
      <c r="C68" s="122">
        <v>27980</v>
      </c>
      <c r="D68" s="123" t="s">
        <v>102</v>
      </c>
      <c r="E68" s="122">
        <v>0</v>
      </c>
      <c r="F68" s="122">
        <v>0</v>
      </c>
      <c r="G68" s="124">
        <v>0</v>
      </c>
      <c r="H68" s="124">
        <v>0</v>
      </c>
      <c r="I68" s="106" t="s">
        <v>104</v>
      </c>
    </row>
    <row r="69" spans="1:9" ht="99" customHeight="1" x14ac:dyDescent="0.25">
      <c r="A69" s="120">
        <v>10.14</v>
      </c>
      <c r="B69" s="121" t="s">
        <v>170</v>
      </c>
      <c r="C69" s="122">
        <v>50000</v>
      </c>
      <c r="D69" s="123" t="s">
        <v>102</v>
      </c>
      <c r="E69" s="122">
        <v>0</v>
      </c>
      <c r="F69" s="122">
        <v>0</v>
      </c>
      <c r="G69" s="124">
        <v>0</v>
      </c>
      <c r="H69" s="124">
        <v>0</v>
      </c>
      <c r="I69" s="106" t="s">
        <v>104</v>
      </c>
    </row>
    <row r="70" spans="1:9" ht="60" x14ac:dyDescent="0.25">
      <c r="A70" s="120">
        <v>10.15</v>
      </c>
      <c r="B70" s="125" t="s">
        <v>171</v>
      </c>
      <c r="C70" s="122">
        <v>65000</v>
      </c>
      <c r="D70" s="123" t="s">
        <v>102</v>
      </c>
      <c r="E70" s="122">
        <v>0</v>
      </c>
      <c r="F70" s="122">
        <v>0</v>
      </c>
      <c r="G70" s="124">
        <v>0</v>
      </c>
      <c r="H70" s="124">
        <v>0</v>
      </c>
      <c r="I70" s="106" t="s">
        <v>104</v>
      </c>
    </row>
    <row r="71" spans="1:9" ht="72" x14ac:dyDescent="0.25">
      <c r="A71" s="120">
        <v>10.16</v>
      </c>
      <c r="B71" s="121" t="s">
        <v>172</v>
      </c>
      <c r="C71" s="122">
        <v>352000</v>
      </c>
      <c r="D71" s="123" t="s">
        <v>102</v>
      </c>
      <c r="E71" s="122">
        <v>0</v>
      </c>
      <c r="F71" s="122">
        <v>0</v>
      </c>
      <c r="G71" s="124">
        <v>0</v>
      </c>
      <c r="H71" s="124">
        <v>0</v>
      </c>
      <c r="I71" s="106" t="s">
        <v>104</v>
      </c>
    </row>
    <row r="72" spans="1:9" ht="48" x14ac:dyDescent="0.25">
      <c r="A72" s="120">
        <v>10.17</v>
      </c>
      <c r="B72" s="121" t="s">
        <v>173</v>
      </c>
      <c r="C72" s="122">
        <v>170000</v>
      </c>
      <c r="D72" s="123" t="s">
        <v>102</v>
      </c>
      <c r="E72" s="122">
        <v>0</v>
      </c>
      <c r="F72" s="122">
        <v>0</v>
      </c>
      <c r="G72" s="124">
        <v>0</v>
      </c>
      <c r="H72" s="124">
        <v>0</v>
      </c>
      <c r="I72" s="106" t="s">
        <v>104</v>
      </c>
    </row>
    <row r="73" spans="1:9" ht="72.75" thickBot="1" x14ac:dyDescent="0.3">
      <c r="A73" s="128">
        <v>10.18</v>
      </c>
      <c r="B73" s="129" t="s">
        <v>174</v>
      </c>
      <c r="C73" s="130">
        <v>75000</v>
      </c>
      <c r="D73" s="131" t="s">
        <v>102</v>
      </c>
      <c r="E73" s="132">
        <v>0</v>
      </c>
      <c r="F73" s="132">
        <v>0</v>
      </c>
      <c r="G73" s="132">
        <v>0</v>
      </c>
      <c r="H73" s="132">
        <v>0</v>
      </c>
      <c r="I73" s="133" t="s">
        <v>175</v>
      </c>
    </row>
    <row r="74" spans="1:9" ht="100.5" customHeight="1" thickTop="1" x14ac:dyDescent="0.25">
      <c r="A74" s="134" t="s">
        <v>212</v>
      </c>
      <c r="B74" s="135" t="s">
        <v>178</v>
      </c>
      <c r="C74" s="98">
        <v>10000</v>
      </c>
      <c r="D74" s="136" t="s">
        <v>102</v>
      </c>
      <c r="E74" s="105">
        <v>0</v>
      </c>
      <c r="F74" s="105">
        <v>0</v>
      </c>
      <c r="G74" s="105">
        <v>0</v>
      </c>
      <c r="H74" s="105">
        <v>0</v>
      </c>
      <c r="I74" s="101" t="s">
        <v>104</v>
      </c>
    </row>
    <row r="75" spans="1:9" ht="86.25" customHeight="1" x14ac:dyDescent="0.25">
      <c r="A75" s="137">
        <v>6.02</v>
      </c>
      <c r="B75" s="138" t="s">
        <v>179</v>
      </c>
      <c r="C75" s="103">
        <v>50000</v>
      </c>
      <c r="D75" s="139" t="s">
        <v>102</v>
      </c>
      <c r="E75" s="105">
        <v>0</v>
      </c>
      <c r="F75" s="105">
        <v>0</v>
      </c>
      <c r="G75" s="105">
        <v>0</v>
      </c>
      <c r="H75" s="105">
        <v>0</v>
      </c>
      <c r="I75" s="106" t="s">
        <v>104</v>
      </c>
    </row>
    <row r="76" spans="1:9" ht="72" x14ac:dyDescent="0.25">
      <c r="A76" s="137">
        <v>6.03</v>
      </c>
      <c r="B76" s="140" t="s">
        <v>180</v>
      </c>
      <c r="C76" s="141">
        <v>1000</v>
      </c>
      <c r="D76" s="104" t="s">
        <v>102</v>
      </c>
      <c r="E76" s="105">
        <v>0</v>
      </c>
      <c r="F76" s="105">
        <v>0</v>
      </c>
      <c r="G76" s="105">
        <v>0</v>
      </c>
      <c r="H76" s="105">
        <v>0</v>
      </c>
      <c r="I76" s="106" t="s">
        <v>181</v>
      </c>
    </row>
    <row r="77" spans="1:9" ht="72" x14ac:dyDescent="0.25">
      <c r="A77" s="137">
        <v>6.04</v>
      </c>
      <c r="B77" s="140" t="s">
        <v>182</v>
      </c>
      <c r="C77" s="141">
        <v>1000</v>
      </c>
      <c r="D77" s="104" t="s">
        <v>102</v>
      </c>
      <c r="E77" s="105">
        <v>0</v>
      </c>
      <c r="F77" s="105">
        <v>0</v>
      </c>
      <c r="G77" s="105">
        <v>0</v>
      </c>
      <c r="H77" s="105">
        <v>0</v>
      </c>
      <c r="I77" s="106" t="s">
        <v>181</v>
      </c>
    </row>
    <row r="78" spans="1:9" ht="72" x14ac:dyDescent="0.25">
      <c r="A78" s="137">
        <v>6.05</v>
      </c>
      <c r="B78" s="140" t="s">
        <v>183</v>
      </c>
      <c r="C78" s="141">
        <v>1000</v>
      </c>
      <c r="D78" s="104" t="s">
        <v>102</v>
      </c>
      <c r="E78" s="105">
        <v>0</v>
      </c>
      <c r="F78" s="105">
        <v>0</v>
      </c>
      <c r="G78" s="105">
        <v>0</v>
      </c>
      <c r="H78" s="105">
        <v>0</v>
      </c>
      <c r="I78" s="106" t="s">
        <v>181</v>
      </c>
    </row>
    <row r="79" spans="1:9" ht="197.25" customHeight="1" x14ac:dyDescent="0.25">
      <c r="A79" s="137">
        <v>6.06</v>
      </c>
      <c r="B79" s="140" t="s">
        <v>213</v>
      </c>
      <c r="C79" s="141">
        <v>1000</v>
      </c>
      <c r="D79" s="104" t="s">
        <v>102</v>
      </c>
      <c r="E79" s="105">
        <v>0</v>
      </c>
      <c r="F79" s="105">
        <v>0</v>
      </c>
      <c r="G79" s="105">
        <v>0</v>
      </c>
      <c r="H79" s="105">
        <v>0</v>
      </c>
      <c r="I79" s="106" t="s">
        <v>181</v>
      </c>
    </row>
    <row r="80" spans="1:9" ht="72" x14ac:dyDescent="0.25">
      <c r="A80" s="137">
        <v>6.07</v>
      </c>
      <c r="B80" s="140" t="s">
        <v>184</v>
      </c>
      <c r="C80" s="141">
        <v>1000</v>
      </c>
      <c r="D80" s="104" t="s">
        <v>102</v>
      </c>
      <c r="E80" s="105">
        <v>0</v>
      </c>
      <c r="F80" s="105">
        <v>0</v>
      </c>
      <c r="G80" s="105">
        <v>0</v>
      </c>
      <c r="H80" s="105">
        <v>0</v>
      </c>
      <c r="I80" s="106" t="s">
        <v>181</v>
      </c>
    </row>
    <row r="81" spans="1:9" ht="87.75" customHeight="1" x14ac:dyDescent="0.25">
      <c r="A81" s="137">
        <v>6.08</v>
      </c>
      <c r="B81" s="138" t="s">
        <v>185</v>
      </c>
      <c r="C81" s="141">
        <v>13000</v>
      </c>
      <c r="D81" s="104" t="s">
        <v>102</v>
      </c>
      <c r="E81" s="105">
        <v>0</v>
      </c>
      <c r="F81" s="105">
        <v>0</v>
      </c>
      <c r="G81" s="105">
        <v>0</v>
      </c>
      <c r="H81" s="105">
        <v>0</v>
      </c>
      <c r="I81" s="106" t="s">
        <v>181</v>
      </c>
    </row>
    <row r="82" spans="1:9" ht="62.25" customHeight="1" x14ac:dyDescent="0.25">
      <c r="A82" s="137">
        <v>6.09</v>
      </c>
      <c r="B82" s="138" t="s">
        <v>186</v>
      </c>
      <c r="C82" s="141">
        <v>25000</v>
      </c>
      <c r="D82" s="104" t="s">
        <v>102</v>
      </c>
      <c r="E82" s="105">
        <v>0</v>
      </c>
      <c r="F82" s="105">
        <v>0</v>
      </c>
      <c r="G82" s="105">
        <v>0</v>
      </c>
      <c r="H82" s="105">
        <v>0</v>
      </c>
      <c r="I82" s="106" t="s">
        <v>104</v>
      </c>
    </row>
    <row r="83" spans="1:9" ht="48" x14ac:dyDescent="0.25">
      <c r="A83" s="137">
        <v>6.1</v>
      </c>
      <c r="B83" s="138" t="s">
        <v>214</v>
      </c>
      <c r="C83" s="141">
        <v>21000</v>
      </c>
      <c r="D83" s="104" t="s">
        <v>102</v>
      </c>
      <c r="E83" s="105">
        <v>0</v>
      </c>
      <c r="F83" s="105">
        <v>0</v>
      </c>
      <c r="G83" s="105">
        <v>0</v>
      </c>
      <c r="H83" s="105">
        <v>0</v>
      </c>
      <c r="I83" s="106" t="s">
        <v>104</v>
      </c>
    </row>
    <row r="84" spans="1:9" ht="48.75" thickBot="1" x14ac:dyDescent="0.3">
      <c r="A84" s="142">
        <v>6.11</v>
      </c>
      <c r="B84" s="143" t="s">
        <v>187</v>
      </c>
      <c r="C84" s="144">
        <v>13900</v>
      </c>
      <c r="D84" s="111" t="s">
        <v>102</v>
      </c>
      <c r="E84" s="112">
        <v>0</v>
      </c>
      <c r="F84" s="112">
        <v>0</v>
      </c>
      <c r="G84" s="112">
        <v>0</v>
      </c>
      <c r="H84" s="112">
        <v>0</v>
      </c>
      <c r="I84" s="113" t="s">
        <v>104</v>
      </c>
    </row>
    <row r="85" spans="1:9" ht="75" customHeight="1" thickTop="1" x14ac:dyDescent="0.25">
      <c r="A85" s="134" t="s">
        <v>216</v>
      </c>
      <c r="B85" s="145" t="s">
        <v>215</v>
      </c>
      <c r="C85" s="146">
        <v>790000</v>
      </c>
      <c r="D85" s="99" t="s">
        <v>102</v>
      </c>
      <c r="E85" s="100">
        <v>0</v>
      </c>
      <c r="F85" s="100">
        <v>0</v>
      </c>
      <c r="G85" s="100">
        <v>0</v>
      </c>
      <c r="H85" s="100">
        <v>0</v>
      </c>
      <c r="I85" s="101" t="s">
        <v>104</v>
      </c>
    </row>
    <row r="86" spans="1:9" ht="48" x14ac:dyDescent="0.25">
      <c r="A86" s="137">
        <v>10.02</v>
      </c>
      <c r="B86" s="138" t="s">
        <v>188</v>
      </c>
      <c r="C86" s="141">
        <v>57720</v>
      </c>
      <c r="D86" s="104" t="s">
        <v>102</v>
      </c>
      <c r="E86" s="105">
        <v>0</v>
      </c>
      <c r="F86" s="105">
        <v>0</v>
      </c>
      <c r="G86" s="105">
        <v>0</v>
      </c>
      <c r="H86" s="105">
        <v>0</v>
      </c>
      <c r="I86" s="106" t="s">
        <v>104</v>
      </c>
    </row>
    <row r="87" spans="1:9" ht="48" x14ac:dyDescent="0.25">
      <c r="A87" s="137">
        <v>10.029999999999999</v>
      </c>
      <c r="B87" s="138" t="s">
        <v>189</v>
      </c>
      <c r="C87" s="141">
        <v>0</v>
      </c>
      <c r="D87" s="104" t="s">
        <v>102</v>
      </c>
      <c r="E87" s="105">
        <v>0</v>
      </c>
      <c r="F87" s="105">
        <v>0</v>
      </c>
      <c r="G87" s="105">
        <v>0</v>
      </c>
      <c r="H87" s="105">
        <v>0</v>
      </c>
      <c r="I87" s="106" t="s">
        <v>190</v>
      </c>
    </row>
    <row r="88" spans="1:9" ht="50.25" customHeight="1" x14ac:dyDescent="0.25">
      <c r="A88" s="137">
        <v>10.039999999999999</v>
      </c>
      <c r="B88" s="140" t="s">
        <v>191</v>
      </c>
      <c r="C88" s="141">
        <v>296152</v>
      </c>
      <c r="D88" s="104" t="s">
        <v>102</v>
      </c>
      <c r="E88" s="105">
        <v>0</v>
      </c>
      <c r="F88" s="105">
        <v>0</v>
      </c>
      <c r="G88" s="105">
        <v>0</v>
      </c>
      <c r="H88" s="105">
        <v>0</v>
      </c>
      <c r="I88" s="106" t="s">
        <v>104</v>
      </c>
    </row>
    <row r="89" spans="1:9" ht="36" x14ac:dyDescent="0.25">
      <c r="A89" s="137">
        <v>10.050000000000001</v>
      </c>
      <c r="B89" s="140" t="s">
        <v>192</v>
      </c>
      <c r="C89" s="141">
        <v>0</v>
      </c>
      <c r="D89" s="147">
        <v>0.17</v>
      </c>
      <c r="E89" s="105">
        <v>0</v>
      </c>
      <c r="F89" s="105">
        <v>0</v>
      </c>
      <c r="G89" s="105">
        <v>0</v>
      </c>
      <c r="H89" s="105">
        <v>0</v>
      </c>
      <c r="I89" s="106" t="s">
        <v>193</v>
      </c>
    </row>
    <row r="90" spans="1:9" ht="60" x14ac:dyDescent="0.25">
      <c r="A90" s="137">
        <v>10.06</v>
      </c>
      <c r="B90" s="140" t="s">
        <v>194</v>
      </c>
      <c r="C90" s="141">
        <v>12000</v>
      </c>
      <c r="D90" s="104" t="s">
        <v>102</v>
      </c>
      <c r="E90" s="105">
        <v>0</v>
      </c>
      <c r="F90" s="105">
        <v>0</v>
      </c>
      <c r="G90" s="105">
        <v>0</v>
      </c>
      <c r="H90" s="105">
        <v>0</v>
      </c>
      <c r="I90" s="106" t="s">
        <v>104</v>
      </c>
    </row>
    <row r="91" spans="1:9" ht="48" x14ac:dyDescent="0.25">
      <c r="A91" s="137">
        <v>10.07</v>
      </c>
      <c r="B91" s="140" t="s">
        <v>195</v>
      </c>
      <c r="C91" s="141">
        <v>415000</v>
      </c>
      <c r="D91" s="104">
        <v>0.17</v>
      </c>
      <c r="E91" s="105">
        <v>120000</v>
      </c>
      <c r="F91" s="105">
        <v>0</v>
      </c>
      <c r="G91" s="105">
        <v>120000</v>
      </c>
      <c r="H91" s="105">
        <v>0</v>
      </c>
      <c r="I91" s="106" t="s">
        <v>165</v>
      </c>
    </row>
    <row r="92" spans="1:9" ht="48" x14ac:dyDescent="0.25">
      <c r="A92" s="137">
        <v>10.08</v>
      </c>
      <c r="B92" s="140" t="s">
        <v>196</v>
      </c>
      <c r="C92" s="103">
        <v>139700</v>
      </c>
      <c r="D92" s="104">
        <v>0.04</v>
      </c>
      <c r="E92" s="105">
        <v>8397</v>
      </c>
      <c r="F92" s="105">
        <v>8397</v>
      </c>
      <c r="G92" s="105">
        <v>0</v>
      </c>
      <c r="H92" s="105">
        <v>0</v>
      </c>
      <c r="I92" s="106" t="s">
        <v>197</v>
      </c>
    </row>
    <row r="93" spans="1:9" ht="60" x14ac:dyDescent="0.25">
      <c r="A93" s="137">
        <v>10.09</v>
      </c>
      <c r="B93" s="140" t="s">
        <v>198</v>
      </c>
      <c r="C93" s="141">
        <v>28957</v>
      </c>
      <c r="D93" s="104" t="s">
        <v>102</v>
      </c>
      <c r="E93" s="141">
        <v>28957</v>
      </c>
      <c r="F93" s="105">
        <v>0</v>
      </c>
      <c r="G93" s="141">
        <v>28957</v>
      </c>
      <c r="H93" s="105">
        <v>0</v>
      </c>
      <c r="I93" s="106" t="s">
        <v>26</v>
      </c>
    </row>
    <row r="94" spans="1:9" ht="48" x14ac:dyDescent="0.25">
      <c r="A94" s="137">
        <v>10.1</v>
      </c>
      <c r="B94" s="140" t="s">
        <v>199</v>
      </c>
      <c r="C94" s="141">
        <v>274800</v>
      </c>
      <c r="D94" s="104">
        <v>0.11</v>
      </c>
      <c r="E94" s="105">
        <v>47000</v>
      </c>
      <c r="F94" s="105">
        <v>47000</v>
      </c>
      <c r="G94" s="105">
        <v>0</v>
      </c>
      <c r="H94" s="105">
        <v>0</v>
      </c>
      <c r="I94" s="106" t="s">
        <v>200</v>
      </c>
    </row>
    <row r="95" spans="1:9" ht="60" x14ac:dyDescent="0.25">
      <c r="A95" s="137">
        <v>10.11</v>
      </c>
      <c r="B95" s="140" t="s">
        <v>201</v>
      </c>
      <c r="C95" s="141">
        <v>1208280</v>
      </c>
      <c r="D95" s="104">
        <v>0.17</v>
      </c>
      <c r="E95" s="105">
        <v>276519</v>
      </c>
      <c r="F95" s="105">
        <v>239819</v>
      </c>
      <c r="G95" s="105">
        <v>36700</v>
      </c>
      <c r="H95" s="105">
        <v>0</v>
      </c>
      <c r="I95" s="106" t="s">
        <v>202</v>
      </c>
    </row>
    <row r="96" spans="1:9" ht="48" x14ac:dyDescent="0.25">
      <c r="A96" s="137">
        <v>10.119999999999999</v>
      </c>
      <c r="B96" s="140" t="s">
        <v>203</v>
      </c>
      <c r="C96" s="103">
        <v>26000</v>
      </c>
      <c r="D96" s="104" t="s">
        <v>102</v>
      </c>
      <c r="E96" s="105">
        <v>26000</v>
      </c>
      <c r="F96" s="105">
        <v>26000</v>
      </c>
      <c r="G96" s="105">
        <v>0</v>
      </c>
      <c r="H96" s="105">
        <v>0</v>
      </c>
      <c r="I96" s="106" t="s">
        <v>204</v>
      </c>
    </row>
    <row r="97" spans="1:9" ht="48" x14ac:dyDescent="0.25">
      <c r="A97" s="137">
        <v>10.130000000000001</v>
      </c>
      <c r="B97" s="140" t="s">
        <v>205</v>
      </c>
      <c r="C97" s="103">
        <v>218050.78</v>
      </c>
      <c r="D97" s="104" t="s">
        <v>102</v>
      </c>
      <c r="E97" s="105">
        <v>0</v>
      </c>
      <c r="F97" s="105">
        <v>0</v>
      </c>
      <c r="G97" s="105">
        <v>0</v>
      </c>
      <c r="H97" s="105">
        <v>0</v>
      </c>
      <c r="I97" s="106" t="s">
        <v>104</v>
      </c>
    </row>
    <row r="98" spans="1:9" ht="60" x14ac:dyDescent="0.25">
      <c r="A98" s="137">
        <v>10.14</v>
      </c>
      <c r="B98" s="140" t="s">
        <v>206</v>
      </c>
      <c r="C98" s="148">
        <v>1130321.51</v>
      </c>
      <c r="D98" s="104" t="s">
        <v>102</v>
      </c>
      <c r="E98" s="105">
        <v>0</v>
      </c>
      <c r="F98" s="105">
        <v>0</v>
      </c>
      <c r="G98" s="105">
        <v>0</v>
      </c>
      <c r="H98" s="105">
        <v>0</v>
      </c>
      <c r="I98" s="106" t="s">
        <v>104</v>
      </c>
    </row>
    <row r="99" spans="1:9" ht="48" x14ac:dyDescent="0.25">
      <c r="A99" s="137">
        <v>10.15</v>
      </c>
      <c r="B99" s="138" t="s">
        <v>207</v>
      </c>
      <c r="C99" s="148">
        <v>887652.74</v>
      </c>
      <c r="D99" s="104" t="s">
        <v>102</v>
      </c>
      <c r="E99" s="105">
        <v>0</v>
      </c>
      <c r="F99" s="105">
        <v>0</v>
      </c>
      <c r="G99" s="105">
        <v>0</v>
      </c>
      <c r="H99" s="105">
        <v>0</v>
      </c>
      <c r="I99" s="106" t="s">
        <v>104</v>
      </c>
    </row>
    <row r="100" spans="1:9" ht="60" customHeight="1" x14ac:dyDescent="0.25">
      <c r="A100" s="137">
        <v>10.16</v>
      </c>
      <c r="B100" s="149" t="s">
        <v>208</v>
      </c>
      <c r="C100" s="148">
        <v>35000</v>
      </c>
      <c r="D100" s="104" t="s">
        <v>102</v>
      </c>
      <c r="E100" s="105">
        <v>0</v>
      </c>
      <c r="F100" s="105">
        <v>0</v>
      </c>
      <c r="G100" s="105">
        <v>0</v>
      </c>
      <c r="H100" s="105">
        <v>0</v>
      </c>
      <c r="I100" s="106" t="s">
        <v>209</v>
      </c>
    </row>
    <row r="101" spans="1:9" ht="72" x14ac:dyDescent="0.25">
      <c r="A101" s="137">
        <v>10.17</v>
      </c>
      <c r="B101" s="150" t="s">
        <v>210</v>
      </c>
      <c r="C101" s="148">
        <v>25098</v>
      </c>
      <c r="D101" s="104" t="s">
        <v>102</v>
      </c>
      <c r="E101" s="105">
        <v>0</v>
      </c>
      <c r="F101" s="105">
        <v>0</v>
      </c>
      <c r="G101" s="105">
        <v>0</v>
      </c>
      <c r="H101" s="105">
        <v>0</v>
      </c>
      <c r="I101" s="106" t="s">
        <v>104</v>
      </c>
    </row>
    <row r="102" spans="1:9" ht="72.75" customHeight="1" thickBot="1" x14ac:dyDescent="0.3">
      <c r="A102" s="142">
        <v>10.18</v>
      </c>
      <c r="B102" s="151" t="s">
        <v>211</v>
      </c>
      <c r="C102" s="152">
        <v>9280</v>
      </c>
      <c r="D102" s="111" t="s">
        <v>102</v>
      </c>
      <c r="E102" s="112">
        <v>0</v>
      </c>
      <c r="F102" s="112">
        <v>0</v>
      </c>
      <c r="G102" s="112">
        <v>0</v>
      </c>
      <c r="H102" s="112">
        <v>0</v>
      </c>
      <c r="I102" s="113" t="s">
        <v>104</v>
      </c>
    </row>
    <row r="103" spans="1:9" ht="42.75" thickTop="1" x14ac:dyDescent="0.25">
      <c r="A103" s="134" t="s">
        <v>234</v>
      </c>
      <c r="B103" s="145" t="s">
        <v>217</v>
      </c>
      <c r="C103" s="153">
        <v>59970</v>
      </c>
      <c r="D103" s="99" t="s">
        <v>102</v>
      </c>
      <c r="E103" s="100">
        <v>0</v>
      </c>
      <c r="F103" s="100">
        <v>0</v>
      </c>
      <c r="G103" s="100">
        <v>0</v>
      </c>
      <c r="H103" s="100">
        <v>0</v>
      </c>
      <c r="I103" s="101" t="s">
        <v>30</v>
      </c>
    </row>
    <row r="104" spans="1:9" ht="120" x14ac:dyDescent="0.25">
      <c r="A104" s="137">
        <v>10.02</v>
      </c>
      <c r="B104" s="140" t="s">
        <v>218</v>
      </c>
      <c r="C104" s="154">
        <v>75109.990000000005</v>
      </c>
      <c r="D104" s="104" t="s">
        <v>102</v>
      </c>
      <c r="E104" s="105">
        <v>0</v>
      </c>
      <c r="F104" s="105">
        <v>0</v>
      </c>
      <c r="G104" s="105">
        <v>0</v>
      </c>
      <c r="H104" s="105">
        <v>0</v>
      </c>
      <c r="I104" s="106" t="s">
        <v>104</v>
      </c>
    </row>
    <row r="105" spans="1:9" ht="96" x14ac:dyDescent="0.25">
      <c r="A105" s="137">
        <v>10.029999999999999</v>
      </c>
      <c r="B105" s="140" t="s">
        <v>219</v>
      </c>
      <c r="C105" s="141">
        <v>219202.06</v>
      </c>
      <c r="D105" s="104" t="s">
        <v>102</v>
      </c>
      <c r="E105" s="105">
        <v>0</v>
      </c>
      <c r="F105" s="105">
        <v>0</v>
      </c>
      <c r="G105" s="105">
        <v>0</v>
      </c>
      <c r="H105" s="105">
        <v>0</v>
      </c>
      <c r="I105" s="106" t="s">
        <v>104</v>
      </c>
    </row>
    <row r="106" spans="1:9" ht="48" x14ac:dyDescent="0.25">
      <c r="A106" s="137">
        <v>10.039999999999999</v>
      </c>
      <c r="B106" s="140" t="s">
        <v>220</v>
      </c>
      <c r="C106" s="148">
        <v>1042842.5</v>
      </c>
      <c r="D106" s="104" t="s">
        <v>102</v>
      </c>
      <c r="E106" s="105">
        <v>0</v>
      </c>
      <c r="F106" s="105">
        <v>0</v>
      </c>
      <c r="G106" s="105">
        <v>0</v>
      </c>
      <c r="H106" s="105">
        <v>0</v>
      </c>
      <c r="I106" s="106" t="s">
        <v>221</v>
      </c>
    </row>
    <row r="107" spans="1:9" ht="122.25" customHeight="1" x14ac:dyDescent="0.25">
      <c r="A107" s="137">
        <v>10.050000000000001</v>
      </c>
      <c r="B107" s="155" t="s">
        <v>222</v>
      </c>
      <c r="C107" s="148">
        <v>42980</v>
      </c>
      <c r="D107" s="104" t="s">
        <v>102</v>
      </c>
      <c r="E107" s="105">
        <v>0</v>
      </c>
      <c r="F107" s="105">
        <v>0</v>
      </c>
      <c r="G107" s="105">
        <v>0</v>
      </c>
      <c r="H107" s="105">
        <v>0</v>
      </c>
      <c r="I107" s="106" t="s">
        <v>104</v>
      </c>
    </row>
    <row r="108" spans="1:9" ht="38.25" customHeight="1" x14ac:dyDescent="0.25">
      <c r="A108" s="137">
        <v>10.06</v>
      </c>
      <c r="B108" s="156" t="s">
        <v>223</v>
      </c>
      <c r="C108" s="103">
        <v>75000</v>
      </c>
      <c r="D108" s="104" t="s">
        <v>102</v>
      </c>
      <c r="E108" s="105">
        <v>0</v>
      </c>
      <c r="F108" s="105">
        <v>0</v>
      </c>
      <c r="G108" s="105">
        <v>0</v>
      </c>
      <c r="H108" s="105">
        <v>0</v>
      </c>
      <c r="I108" s="106" t="s">
        <v>104</v>
      </c>
    </row>
    <row r="109" spans="1:9" ht="40.5" customHeight="1" x14ac:dyDescent="0.25">
      <c r="A109" s="137">
        <v>10.07</v>
      </c>
      <c r="B109" s="140" t="s">
        <v>224</v>
      </c>
      <c r="C109" s="141">
        <v>54000</v>
      </c>
      <c r="D109" s="104" t="s">
        <v>102</v>
      </c>
      <c r="E109" s="105">
        <v>0</v>
      </c>
      <c r="F109" s="105">
        <v>0</v>
      </c>
      <c r="G109" s="105">
        <v>0</v>
      </c>
      <c r="H109" s="105">
        <v>0</v>
      </c>
      <c r="I109" s="106" t="s">
        <v>104</v>
      </c>
    </row>
    <row r="110" spans="1:9" ht="84" x14ac:dyDescent="0.25">
      <c r="A110" s="137">
        <v>10.08</v>
      </c>
      <c r="B110" s="140" t="s">
        <v>225</v>
      </c>
      <c r="C110" s="103">
        <v>400000</v>
      </c>
      <c r="D110" s="104" t="s">
        <v>102</v>
      </c>
      <c r="E110" s="105">
        <v>2800</v>
      </c>
      <c r="F110" s="105">
        <v>0</v>
      </c>
      <c r="G110" s="105">
        <v>2800</v>
      </c>
      <c r="H110" s="105">
        <v>0</v>
      </c>
      <c r="I110" s="106" t="s">
        <v>165</v>
      </c>
    </row>
    <row r="111" spans="1:9" ht="90" customHeight="1" x14ac:dyDescent="0.25">
      <c r="A111" s="137">
        <v>10.09</v>
      </c>
      <c r="B111" s="140" t="s">
        <v>226</v>
      </c>
      <c r="C111" s="141">
        <v>472457.5</v>
      </c>
      <c r="D111" s="104" t="s">
        <v>102</v>
      </c>
      <c r="E111" s="141">
        <v>472457.5</v>
      </c>
      <c r="F111" s="105">
        <v>0</v>
      </c>
      <c r="G111" s="141">
        <v>472457.5</v>
      </c>
      <c r="H111" s="105">
        <v>0</v>
      </c>
      <c r="I111" s="106" t="s">
        <v>165</v>
      </c>
    </row>
    <row r="112" spans="1:9" ht="72" x14ac:dyDescent="0.25">
      <c r="A112" s="137">
        <v>10.1</v>
      </c>
      <c r="B112" s="140" t="s">
        <v>227</v>
      </c>
      <c r="C112" s="141">
        <v>33800</v>
      </c>
      <c r="D112" s="104" t="s">
        <v>102</v>
      </c>
      <c r="E112" s="105">
        <v>0</v>
      </c>
      <c r="F112" s="105">
        <v>0</v>
      </c>
      <c r="G112" s="105">
        <v>0</v>
      </c>
      <c r="H112" s="105">
        <v>0</v>
      </c>
      <c r="I112" s="106" t="s">
        <v>30</v>
      </c>
    </row>
    <row r="113" spans="1:9" ht="111.75" customHeight="1" x14ac:dyDescent="0.25">
      <c r="A113" s="137">
        <v>10.11</v>
      </c>
      <c r="B113" s="140" t="s">
        <v>228</v>
      </c>
      <c r="C113" s="103">
        <v>140755</v>
      </c>
      <c r="D113" s="104" t="s">
        <v>102</v>
      </c>
      <c r="E113" s="105">
        <v>14000</v>
      </c>
      <c r="F113" s="105">
        <v>0</v>
      </c>
      <c r="G113" s="105">
        <v>0</v>
      </c>
      <c r="H113" s="105">
        <v>14000</v>
      </c>
      <c r="I113" s="106" t="s">
        <v>229</v>
      </c>
    </row>
    <row r="114" spans="1:9" ht="62.25" customHeight="1" x14ac:dyDescent="0.25">
      <c r="A114" s="137">
        <v>10.119999999999999</v>
      </c>
      <c r="B114" s="140" t="s">
        <v>230</v>
      </c>
      <c r="C114" s="103">
        <v>795198.68</v>
      </c>
      <c r="D114" s="104" t="s">
        <v>102</v>
      </c>
      <c r="E114" s="105">
        <v>192500</v>
      </c>
      <c r="F114" s="105">
        <v>192500</v>
      </c>
      <c r="G114" s="105">
        <v>0</v>
      </c>
      <c r="H114" s="105">
        <v>0</v>
      </c>
      <c r="I114" s="106" t="s">
        <v>197</v>
      </c>
    </row>
    <row r="115" spans="1:9" ht="99.75" customHeight="1" x14ac:dyDescent="0.25">
      <c r="A115" s="137">
        <v>10.130000000000001</v>
      </c>
      <c r="B115" s="140" t="s">
        <v>231</v>
      </c>
      <c r="C115" s="148">
        <v>31672</v>
      </c>
      <c r="D115" s="104" t="s">
        <v>102</v>
      </c>
      <c r="E115" s="105">
        <v>0</v>
      </c>
      <c r="F115" s="105">
        <v>0</v>
      </c>
      <c r="G115" s="105">
        <v>0</v>
      </c>
      <c r="H115" s="105">
        <v>0</v>
      </c>
      <c r="I115" s="106" t="s">
        <v>104</v>
      </c>
    </row>
    <row r="116" spans="1:9" ht="96" x14ac:dyDescent="0.25">
      <c r="A116" s="137">
        <v>10.14</v>
      </c>
      <c r="B116" s="102" t="s">
        <v>232</v>
      </c>
      <c r="C116" s="148">
        <v>17500</v>
      </c>
      <c r="D116" s="104" t="s">
        <v>102</v>
      </c>
      <c r="E116" s="105">
        <v>0</v>
      </c>
      <c r="F116" s="105">
        <v>0</v>
      </c>
      <c r="G116" s="105">
        <v>0</v>
      </c>
      <c r="H116" s="105">
        <v>0</v>
      </c>
      <c r="I116" s="106" t="s">
        <v>104</v>
      </c>
    </row>
    <row r="117" spans="1:9" ht="88.5" customHeight="1" thickBot="1" x14ac:dyDescent="0.3">
      <c r="A117" s="142">
        <v>10.15</v>
      </c>
      <c r="B117" s="157" t="s">
        <v>233</v>
      </c>
      <c r="C117" s="144">
        <v>57870</v>
      </c>
      <c r="D117" s="111" t="s">
        <v>102</v>
      </c>
      <c r="E117" s="112">
        <v>0</v>
      </c>
      <c r="F117" s="112">
        <v>0</v>
      </c>
      <c r="G117" s="112">
        <v>0</v>
      </c>
      <c r="H117" s="112">
        <v>0</v>
      </c>
      <c r="I117" s="113" t="s">
        <v>104</v>
      </c>
    </row>
    <row r="118" spans="1:9" ht="15.75" customHeight="1" thickTop="1" x14ac:dyDescent="0.25">
      <c r="A118" s="89"/>
      <c r="B118" s="158" t="s">
        <v>6</v>
      </c>
      <c r="C118" s="170">
        <f>SUM(C4:C117)</f>
        <v>13219025.410000002</v>
      </c>
      <c r="D118" s="171"/>
      <c r="E118" s="82">
        <f>SUM(E4:E117)</f>
        <v>1266984.5</v>
      </c>
      <c r="F118" s="83">
        <f>SUM(F4:F117)</f>
        <v>588550</v>
      </c>
      <c r="G118" s="83">
        <f>SUM(G4:G117)</f>
        <v>664434.5</v>
      </c>
      <c r="H118" s="85">
        <f>SUM(H4:H117)</f>
        <v>14000</v>
      </c>
      <c r="I118" s="87"/>
    </row>
    <row r="119" spans="1:9" ht="15.75" customHeight="1" thickBot="1" x14ac:dyDescent="0.3">
      <c r="A119" s="90"/>
      <c r="B119" s="159"/>
      <c r="C119" s="172"/>
      <c r="D119" s="173"/>
      <c r="E119" s="66">
        <f>(E118/C118)</f>
        <v>9.5845530264397891E-2</v>
      </c>
      <c r="F119" s="65">
        <f>(F118/C118)</f>
        <v>4.4522949441852984E-2</v>
      </c>
      <c r="G119" s="65">
        <f>(G118/C118)</f>
        <v>5.0263501233408996E-2</v>
      </c>
      <c r="H119" s="86">
        <f>(H118/C118)</f>
        <v>1.0590795891359133E-3</v>
      </c>
      <c r="I119" s="88"/>
    </row>
    <row r="120" spans="1:9" ht="15.75" thickTop="1" x14ac:dyDescent="0.25"/>
    <row r="121" spans="1:9" x14ac:dyDescent="0.25">
      <c r="B121" s="93" t="s">
        <v>98</v>
      </c>
      <c r="C121" s="181">
        <v>588550</v>
      </c>
      <c r="D121" s="182">
        <f>SUM(C121/C128)</f>
        <v>4.4522947454676311E-2</v>
      </c>
    </row>
    <row r="122" spans="1:9" x14ac:dyDescent="0.25">
      <c r="B122" s="93" t="s">
        <v>3</v>
      </c>
      <c r="C122" s="94">
        <v>664435</v>
      </c>
      <c r="D122" s="182">
        <f>SUM(C122/C128)</f>
        <v>5.0263536814285713E-2</v>
      </c>
    </row>
    <row r="123" spans="1:9" x14ac:dyDescent="0.25">
      <c r="B123" s="93" t="s">
        <v>5</v>
      </c>
      <c r="C123" s="94">
        <v>14000</v>
      </c>
      <c r="D123" s="182">
        <f>SUM(C123/C128)</f>
        <v>1.0590795418663978E-3</v>
      </c>
    </row>
    <row r="124" spans="1:9" x14ac:dyDescent="0.25">
      <c r="B124" s="95" t="s">
        <v>28</v>
      </c>
      <c r="C124" s="94">
        <v>204000</v>
      </c>
      <c r="D124" s="182">
        <f>SUM(C124/C128)</f>
        <v>1.5432301895767509E-2</v>
      </c>
    </row>
    <row r="125" spans="1:9" x14ac:dyDescent="0.25">
      <c r="B125" s="93" t="s">
        <v>90</v>
      </c>
      <c r="C125" s="94">
        <v>65000</v>
      </c>
      <c r="D125" s="182">
        <f>SUM(C125/C128)</f>
        <v>4.9171550158082751E-3</v>
      </c>
    </row>
    <row r="126" spans="1:9" x14ac:dyDescent="0.25">
      <c r="B126" s="93" t="s">
        <v>24</v>
      </c>
      <c r="C126" s="94">
        <v>799311</v>
      </c>
      <c r="D126" s="182">
        <f>SUM(C126/C128)</f>
        <v>6.0466709120626586E-2</v>
      </c>
    </row>
    <row r="127" spans="1:9" x14ac:dyDescent="0.25">
      <c r="B127" s="93" t="s">
        <v>97</v>
      </c>
      <c r="C127" s="94">
        <v>10883730</v>
      </c>
      <c r="D127" s="182">
        <f>SUM(C127/C128)</f>
        <v>0.82333827015696925</v>
      </c>
    </row>
    <row r="128" spans="1:9" ht="18.75" x14ac:dyDescent="0.3">
      <c r="B128" s="38"/>
      <c r="C128" s="92">
        <f>SUM(C121:C127)</f>
        <v>13219026</v>
      </c>
      <c r="D128" s="67"/>
    </row>
  </sheetData>
  <mergeCells count="10">
    <mergeCell ref="B118:B119"/>
    <mergeCell ref="A1:I1"/>
    <mergeCell ref="A2:A3"/>
    <mergeCell ref="B2:B3"/>
    <mergeCell ref="C2:C3"/>
    <mergeCell ref="D2:D3"/>
    <mergeCell ref="E2:E3"/>
    <mergeCell ref="F2:H2"/>
    <mergeCell ref="I2:I3"/>
    <mergeCell ref="C118:D119"/>
  </mergeCells>
  <printOptions horizontalCentered="1"/>
  <pageMargins left="0.25" right="0.25" top="0.75" bottom="0.75" header="0.3" footer="0.3"/>
  <pageSetup scale="80" orientation="landscape"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D7A50-D4A0-4DBC-8978-07FA0DBF4B80}">
  <dimension ref="A1"/>
  <sheetViews>
    <sheetView workbookViewId="0">
      <selection activeCell="E33" sqref="E33"/>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BA188-3DDC-4070-B35C-E54218C7286A}">
  <sheetPr>
    <tabColor theme="8" tint="-0.249977111117893"/>
  </sheetPr>
  <dimension ref="C2:G12"/>
  <sheetViews>
    <sheetView workbookViewId="0">
      <selection activeCell="M20" sqref="M20"/>
    </sheetView>
  </sheetViews>
  <sheetFormatPr defaultRowHeight="15" x14ac:dyDescent="0.25"/>
  <cols>
    <col min="3" max="3" width="18.7109375" bestFit="1" customWidth="1"/>
    <col min="4" max="4" width="11" bestFit="1" customWidth="1"/>
    <col min="5" max="5" width="6.140625" bestFit="1" customWidth="1"/>
    <col min="6" max="6" width="11" bestFit="1" customWidth="1"/>
    <col min="7" max="7" width="9.28515625" bestFit="1" customWidth="1"/>
  </cols>
  <sheetData>
    <row r="2" spans="3:7" ht="15.75" x14ac:dyDescent="0.25">
      <c r="F2" s="68" t="s">
        <v>91</v>
      </c>
      <c r="G2" s="68" t="s">
        <v>92</v>
      </c>
    </row>
    <row r="3" spans="3:7" ht="15.75" x14ac:dyDescent="0.3">
      <c r="C3" s="69" t="s">
        <v>93</v>
      </c>
      <c r="D3" s="76">
        <v>250000</v>
      </c>
      <c r="E3" s="77">
        <f>(D3/D10)</f>
        <v>0.1905586570035642</v>
      </c>
      <c r="F3" s="75">
        <v>0</v>
      </c>
      <c r="G3" s="75">
        <v>250000</v>
      </c>
    </row>
    <row r="4" spans="3:7" ht="15.75" x14ac:dyDescent="0.3">
      <c r="C4" s="69" t="s">
        <v>94</v>
      </c>
      <c r="D4" s="76">
        <v>130611</v>
      </c>
      <c r="E4" s="77">
        <f>(D4/D10)</f>
        <v>9.9556226999570105E-2</v>
      </c>
      <c r="F4" s="75">
        <v>0</v>
      </c>
      <c r="G4" s="75">
        <v>130611</v>
      </c>
    </row>
    <row r="5" spans="3:7" ht="15.75" x14ac:dyDescent="0.3">
      <c r="C5" s="69" t="s">
        <v>95</v>
      </c>
      <c r="D5" s="76">
        <v>0</v>
      </c>
      <c r="E5" s="77">
        <f>(D5/D10)</f>
        <v>0</v>
      </c>
      <c r="F5" s="40">
        <v>0</v>
      </c>
      <c r="G5" s="3">
        <v>380611</v>
      </c>
    </row>
    <row r="6" spans="3:7" ht="15.75" x14ac:dyDescent="0.3">
      <c r="C6" s="70" t="s">
        <v>28</v>
      </c>
      <c r="D6" s="78">
        <v>10000</v>
      </c>
      <c r="E6" s="77">
        <f>(D6/D10)</f>
        <v>7.6223462801425683E-3</v>
      </c>
      <c r="F6" s="40">
        <v>10000</v>
      </c>
      <c r="G6" s="51">
        <v>0</v>
      </c>
    </row>
    <row r="7" spans="3:7" ht="15.75" x14ac:dyDescent="0.3">
      <c r="C7" s="69" t="s">
        <v>96</v>
      </c>
      <c r="D7" s="78">
        <v>27800</v>
      </c>
      <c r="E7" s="77">
        <f>(D7/D10)</f>
        <v>2.1190122658796339E-2</v>
      </c>
      <c r="F7" s="40">
        <v>27800</v>
      </c>
      <c r="G7" s="51">
        <v>0</v>
      </c>
    </row>
    <row r="8" spans="3:7" ht="15.75" x14ac:dyDescent="0.3">
      <c r="C8" s="69" t="s">
        <v>29</v>
      </c>
      <c r="D8" s="78">
        <v>373871</v>
      </c>
      <c r="E8" s="77">
        <f>(D8/D10)</f>
        <v>0.28497742261031822</v>
      </c>
      <c r="F8" s="40">
        <v>35000</v>
      </c>
      <c r="G8" s="51">
        <v>338871</v>
      </c>
    </row>
    <row r="9" spans="3:7" ht="15.75" x14ac:dyDescent="0.3">
      <c r="C9" s="69" t="s">
        <v>24</v>
      </c>
      <c r="D9" s="78">
        <v>519650</v>
      </c>
      <c r="E9" s="77">
        <f>(D9/D10)</f>
        <v>0.39609522444760858</v>
      </c>
      <c r="F9" s="50">
        <v>519650</v>
      </c>
      <c r="G9" s="51">
        <v>0</v>
      </c>
    </row>
    <row r="10" spans="3:7" x14ac:dyDescent="0.25">
      <c r="C10" s="71"/>
      <c r="D10" s="72">
        <f>SUM(D3:D9)</f>
        <v>1311932</v>
      </c>
      <c r="E10" s="73"/>
      <c r="F10" s="74">
        <f>SUM(F5:F9)</f>
        <v>592450</v>
      </c>
      <c r="G10" s="74">
        <f>SUM(G5:G9)</f>
        <v>719482</v>
      </c>
    </row>
    <row r="11" spans="3:7" ht="15.75" x14ac:dyDescent="0.3">
      <c r="C11" s="38"/>
      <c r="D11" s="79"/>
      <c r="F11" s="81">
        <f>(F10/D10)</f>
        <v>0.45158590536704646</v>
      </c>
      <c r="G11" s="81">
        <f>(G10/D10)</f>
        <v>0.54841409463295354</v>
      </c>
    </row>
    <row r="12" spans="3:7" ht="16.5" x14ac:dyDescent="0.3">
      <c r="D12" s="80"/>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38F5C-0053-4F38-BB23-07FDC3A6EDB5}">
  <sheetPr>
    <tabColor rgb="FFC00000"/>
  </sheetPr>
  <dimension ref="A1:AM49"/>
  <sheetViews>
    <sheetView topLeftCell="C25" workbookViewId="0">
      <selection activeCell="J49" sqref="J49"/>
    </sheetView>
  </sheetViews>
  <sheetFormatPr defaultRowHeight="15" x14ac:dyDescent="0.25"/>
  <cols>
    <col min="1" max="1" width="10.7109375" bestFit="1" customWidth="1"/>
    <col min="2" max="2" width="8.7109375" bestFit="1" customWidth="1"/>
    <col min="3" max="3" width="1.7109375" customWidth="1"/>
    <col min="4" max="4" width="9.42578125" customWidth="1"/>
    <col min="5" max="5" width="17.28515625" customWidth="1"/>
    <col min="6" max="6" width="1.28515625" customWidth="1"/>
    <col min="7" max="7" width="11.7109375" customWidth="1"/>
    <col min="8" max="8" width="19.42578125" customWidth="1"/>
    <col min="9" max="9" width="1.28515625" customWidth="1"/>
    <col min="10" max="10" width="11.42578125" bestFit="1" customWidth="1"/>
    <col min="11" max="11" width="12" customWidth="1"/>
    <col min="12" max="12" width="1.5703125" customWidth="1"/>
    <col min="14" max="14" width="6.7109375" customWidth="1"/>
    <col min="15" max="15" width="10.28515625" customWidth="1"/>
    <col min="16" max="17" width="8.85546875" customWidth="1"/>
    <col min="20" max="20" width="20.7109375" customWidth="1"/>
    <col min="21" max="21" width="1" customWidth="1"/>
    <col min="22" max="22" width="1.140625" customWidth="1"/>
    <col min="23" max="23" width="10.28515625" customWidth="1"/>
    <col min="28" max="28" width="15.5703125" customWidth="1"/>
    <col min="32" max="32" width="11.28515625" customWidth="1"/>
    <col min="39" max="39" width="22.85546875" customWidth="1"/>
  </cols>
  <sheetData>
    <row r="1" spans="1:39" ht="29.25" thickBot="1" x14ac:dyDescent="0.35">
      <c r="A1" s="12"/>
      <c r="B1" s="42" t="s">
        <v>24</v>
      </c>
      <c r="C1" s="49"/>
      <c r="E1" s="39" t="s">
        <v>89</v>
      </c>
      <c r="F1" s="49"/>
      <c r="G1" s="12"/>
      <c r="H1" s="39" t="s">
        <v>31</v>
      </c>
      <c r="I1" s="49"/>
      <c r="J1" s="46"/>
      <c r="K1" s="33" t="s">
        <v>18</v>
      </c>
      <c r="L1" s="49"/>
      <c r="O1" s="174" t="s">
        <v>87</v>
      </c>
      <c r="P1" s="174"/>
      <c r="Q1" s="174"/>
      <c r="R1" s="174"/>
      <c r="S1" s="174"/>
      <c r="T1" s="174"/>
      <c r="W1" s="174" t="s">
        <v>88</v>
      </c>
      <c r="X1" s="174"/>
      <c r="Y1" s="174"/>
      <c r="Z1" s="174"/>
      <c r="AA1" s="174"/>
      <c r="AB1" s="174"/>
    </row>
    <row r="2" spans="1:39" ht="35.450000000000003" customHeight="1" thickTop="1" x14ac:dyDescent="0.25">
      <c r="A2" s="41">
        <v>125000</v>
      </c>
      <c r="B2" s="42"/>
      <c r="C2" s="49"/>
      <c r="F2" s="49"/>
      <c r="G2" s="30">
        <v>2500</v>
      </c>
      <c r="H2" s="33" t="s">
        <v>33</v>
      </c>
      <c r="I2" s="49"/>
      <c r="J2" s="41">
        <v>80365</v>
      </c>
      <c r="K2" s="33"/>
      <c r="L2" s="49"/>
      <c r="P2" s="34">
        <v>0</v>
      </c>
      <c r="Q2" s="34">
        <v>0</v>
      </c>
      <c r="R2" s="34">
        <v>0</v>
      </c>
      <c r="S2" s="34">
        <v>0</v>
      </c>
      <c r="X2" s="60">
        <v>0</v>
      </c>
      <c r="Y2" s="60">
        <v>0</v>
      </c>
      <c r="Z2" s="60">
        <v>0</v>
      </c>
      <c r="AA2" s="60">
        <v>0</v>
      </c>
      <c r="AD2" s="56">
        <v>10.119999999999999</v>
      </c>
      <c r="AE2" s="57" t="s">
        <v>50</v>
      </c>
      <c r="AF2" s="12">
        <v>85650</v>
      </c>
      <c r="AG2" s="58" t="s">
        <v>13</v>
      </c>
      <c r="AH2" s="59" t="s">
        <v>27</v>
      </c>
      <c r="AI2" s="60">
        <v>0</v>
      </c>
      <c r="AJ2" s="60">
        <v>0</v>
      </c>
      <c r="AK2" s="60">
        <v>0</v>
      </c>
      <c r="AL2" s="60">
        <v>0</v>
      </c>
      <c r="AM2" s="61" t="s">
        <v>51</v>
      </c>
    </row>
    <row r="3" spans="1:39" ht="24" customHeight="1" thickBot="1" x14ac:dyDescent="0.3">
      <c r="A3" s="29">
        <v>7500</v>
      </c>
      <c r="B3" s="42"/>
      <c r="C3" s="49"/>
      <c r="F3" s="49"/>
      <c r="G3" s="30">
        <v>90000</v>
      </c>
      <c r="H3" s="33" t="s">
        <v>34</v>
      </c>
      <c r="I3" s="49"/>
      <c r="J3" s="46">
        <v>80365</v>
      </c>
      <c r="K3" s="33"/>
      <c r="L3" s="49"/>
      <c r="P3" s="30">
        <v>0</v>
      </c>
      <c r="Q3" s="30">
        <v>0</v>
      </c>
      <c r="R3" s="30">
        <v>0</v>
      </c>
      <c r="S3" s="30">
        <v>0</v>
      </c>
      <c r="X3" s="3">
        <v>100000</v>
      </c>
      <c r="Y3" s="3">
        <v>0</v>
      </c>
      <c r="Z3" s="3">
        <v>100000</v>
      </c>
      <c r="AA3" s="3">
        <v>0</v>
      </c>
      <c r="AB3" s="32" t="s">
        <v>26</v>
      </c>
      <c r="AD3" s="31" t="s">
        <v>22</v>
      </c>
      <c r="AE3" s="43" t="s">
        <v>41</v>
      </c>
      <c r="AF3" s="3">
        <v>100000</v>
      </c>
      <c r="AG3" s="2" t="s">
        <v>13</v>
      </c>
      <c r="AH3" s="4" t="s">
        <v>27</v>
      </c>
      <c r="AI3" s="3">
        <v>100000</v>
      </c>
      <c r="AJ3" s="3">
        <v>0</v>
      </c>
      <c r="AK3" s="3">
        <v>100000</v>
      </c>
      <c r="AL3" s="3">
        <v>0</v>
      </c>
      <c r="AM3" s="32" t="s">
        <v>26</v>
      </c>
    </row>
    <row r="4" spans="1:39" ht="24" customHeight="1" thickTop="1" x14ac:dyDescent="0.25">
      <c r="A4" s="41"/>
      <c r="B4" s="42"/>
      <c r="C4" s="49"/>
      <c r="F4" s="49"/>
      <c r="G4" s="34">
        <v>3500</v>
      </c>
      <c r="H4" s="35" t="s">
        <v>31</v>
      </c>
      <c r="I4" s="49"/>
      <c r="J4" s="46">
        <v>80365</v>
      </c>
      <c r="K4" s="42"/>
      <c r="L4" s="49"/>
      <c r="P4" s="30">
        <v>0</v>
      </c>
      <c r="Q4" s="30">
        <v>0</v>
      </c>
      <c r="R4" s="30">
        <v>0</v>
      </c>
      <c r="S4" s="30">
        <v>0</v>
      </c>
      <c r="X4" s="3">
        <v>0</v>
      </c>
      <c r="Y4" s="3">
        <v>0</v>
      </c>
      <c r="Z4" s="3">
        <v>0</v>
      </c>
      <c r="AA4" s="3">
        <v>0</v>
      </c>
      <c r="AB4" s="32" t="s">
        <v>30</v>
      </c>
      <c r="AD4" s="31" t="s">
        <v>16</v>
      </c>
      <c r="AE4" s="43" t="s">
        <v>35</v>
      </c>
      <c r="AF4" s="64">
        <v>356319</v>
      </c>
      <c r="AG4" s="2" t="s">
        <v>15</v>
      </c>
      <c r="AH4" s="4" t="s">
        <v>27</v>
      </c>
      <c r="AI4" s="3">
        <v>0</v>
      </c>
      <c r="AJ4" s="3">
        <v>0</v>
      </c>
      <c r="AK4" s="3">
        <v>0</v>
      </c>
      <c r="AL4" s="3">
        <v>0</v>
      </c>
      <c r="AM4" s="32" t="s">
        <v>30</v>
      </c>
    </row>
    <row r="5" spans="1:39" ht="24" customHeight="1" x14ac:dyDescent="0.25">
      <c r="A5" s="41"/>
      <c r="B5" s="42"/>
      <c r="C5" s="49"/>
      <c r="F5" s="49"/>
      <c r="I5" s="49"/>
      <c r="J5" s="41">
        <v>101985</v>
      </c>
      <c r="K5" s="42"/>
      <c r="L5" s="49"/>
      <c r="P5" s="30">
        <v>0</v>
      </c>
      <c r="Q5" s="30">
        <v>0</v>
      </c>
      <c r="R5" s="30">
        <v>0</v>
      </c>
      <c r="S5" s="30">
        <v>0</v>
      </c>
      <c r="T5" s="33" t="s">
        <v>18</v>
      </c>
      <c r="X5" s="3">
        <v>0</v>
      </c>
      <c r="Y5" s="3">
        <v>0</v>
      </c>
      <c r="Z5" s="3">
        <v>0</v>
      </c>
      <c r="AA5" s="3">
        <v>0</v>
      </c>
      <c r="AB5" s="32" t="s">
        <v>30</v>
      </c>
      <c r="AD5" s="31">
        <v>10.02</v>
      </c>
      <c r="AE5" s="43" t="s">
        <v>36</v>
      </c>
      <c r="AF5" s="3">
        <v>177600</v>
      </c>
      <c r="AG5" s="2" t="s">
        <v>25</v>
      </c>
      <c r="AH5" s="4" t="s">
        <v>27</v>
      </c>
      <c r="AI5" s="3">
        <v>0</v>
      </c>
      <c r="AJ5" s="3">
        <v>0</v>
      </c>
      <c r="AK5" s="3">
        <v>0</v>
      </c>
      <c r="AL5" s="3">
        <v>0</v>
      </c>
      <c r="AM5" s="32" t="s">
        <v>30</v>
      </c>
    </row>
    <row r="6" spans="1:39" ht="24" customHeight="1" x14ac:dyDescent="0.25">
      <c r="A6" s="41"/>
      <c r="B6" s="42"/>
      <c r="C6" s="49"/>
      <c r="F6" s="49"/>
      <c r="I6" s="49"/>
      <c r="J6" s="41">
        <v>20000</v>
      </c>
      <c r="K6" s="42"/>
      <c r="L6" s="49"/>
      <c r="P6" s="30">
        <v>0</v>
      </c>
      <c r="Q6" s="30">
        <v>0</v>
      </c>
      <c r="R6" s="30">
        <v>0</v>
      </c>
      <c r="S6" s="30">
        <v>0</v>
      </c>
      <c r="T6" s="33" t="s">
        <v>18</v>
      </c>
      <c r="X6" s="3">
        <v>0</v>
      </c>
      <c r="Y6" s="3">
        <v>0</v>
      </c>
      <c r="Z6" s="3">
        <v>0</v>
      </c>
      <c r="AA6" s="3">
        <v>0</v>
      </c>
      <c r="AB6" s="32" t="s">
        <v>30</v>
      </c>
      <c r="AD6" s="31" t="s">
        <v>19</v>
      </c>
      <c r="AE6" s="43" t="s">
        <v>37</v>
      </c>
      <c r="AF6" s="3">
        <v>23066</v>
      </c>
      <c r="AG6" s="2" t="s">
        <v>13</v>
      </c>
      <c r="AH6" s="4" t="s">
        <v>27</v>
      </c>
      <c r="AI6" s="3">
        <v>0</v>
      </c>
      <c r="AJ6" s="3">
        <v>0</v>
      </c>
      <c r="AK6" s="3">
        <v>0</v>
      </c>
      <c r="AL6" s="3">
        <v>0</v>
      </c>
      <c r="AM6" s="32" t="s">
        <v>30</v>
      </c>
    </row>
    <row r="7" spans="1:39" ht="24" customHeight="1" x14ac:dyDescent="0.25">
      <c r="A7" s="41"/>
      <c r="B7" s="42"/>
      <c r="C7" s="49"/>
      <c r="F7" s="49"/>
      <c r="I7" s="49"/>
      <c r="J7" s="41">
        <v>3000</v>
      </c>
      <c r="K7" s="42"/>
      <c r="L7" s="49"/>
      <c r="P7" s="30">
        <v>0</v>
      </c>
      <c r="Q7" s="30">
        <v>0</v>
      </c>
      <c r="R7" s="30">
        <v>0</v>
      </c>
      <c r="S7" s="30">
        <v>0</v>
      </c>
      <c r="T7" s="42" t="s">
        <v>18</v>
      </c>
      <c r="X7" s="3">
        <v>0</v>
      </c>
      <c r="Y7" s="3">
        <v>0</v>
      </c>
      <c r="Z7" s="3">
        <v>0</v>
      </c>
      <c r="AA7" s="3">
        <v>0</v>
      </c>
      <c r="AB7" s="32" t="s">
        <v>30</v>
      </c>
      <c r="AD7" s="31">
        <v>10.039999999999999</v>
      </c>
      <c r="AE7" s="43" t="s">
        <v>38</v>
      </c>
      <c r="AF7" s="3">
        <v>32000</v>
      </c>
      <c r="AG7" s="2" t="s">
        <v>32</v>
      </c>
      <c r="AH7" s="4" t="s">
        <v>27</v>
      </c>
      <c r="AI7" s="3">
        <v>0</v>
      </c>
      <c r="AJ7" s="3">
        <v>0</v>
      </c>
      <c r="AK7" s="3">
        <v>0</v>
      </c>
      <c r="AL7" s="3">
        <v>0</v>
      </c>
      <c r="AM7" s="32" t="s">
        <v>30</v>
      </c>
    </row>
    <row r="8" spans="1:39" ht="24" customHeight="1" x14ac:dyDescent="0.25">
      <c r="A8" s="41"/>
      <c r="B8" s="42"/>
      <c r="C8" s="49"/>
      <c r="F8" s="49"/>
      <c r="I8" s="49"/>
      <c r="J8" s="41">
        <v>210000</v>
      </c>
      <c r="K8" s="42"/>
      <c r="L8" s="49"/>
      <c r="P8" s="30">
        <v>0</v>
      </c>
      <c r="Q8" s="30">
        <v>0</v>
      </c>
      <c r="R8" s="30">
        <v>0</v>
      </c>
      <c r="S8" s="30">
        <v>0</v>
      </c>
      <c r="T8" s="42" t="s">
        <v>18</v>
      </c>
      <c r="X8" s="3">
        <v>0</v>
      </c>
      <c r="Y8" s="3">
        <v>0</v>
      </c>
      <c r="Z8" s="3">
        <v>0</v>
      </c>
      <c r="AA8" s="3">
        <v>0</v>
      </c>
      <c r="AB8" s="32" t="s">
        <v>30</v>
      </c>
      <c r="AD8" s="31" t="s">
        <v>20</v>
      </c>
      <c r="AE8" s="43" t="s">
        <v>39</v>
      </c>
      <c r="AF8" s="3">
        <v>86958</v>
      </c>
      <c r="AG8" s="2" t="s">
        <v>32</v>
      </c>
      <c r="AH8" s="4" t="s">
        <v>27</v>
      </c>
      <c r="AI8" s="3">
        <v>0</v>
      </c>
      <c r="AJ8" s="3">
        <v>0</v>
      </c>
      <c r="AK8" s="3">
        <v>0</v>
      </c>
      <c r="AL8" s="3">
        <v>0</v>
      </c>
      <c r="AM8" s="32" t="s">
        <v>30</v>
      </c>
    </row>
    <row r="9" spans="1:39" ht="24" customHeight="1" x14ac:dyDescent="0.25">
      <c r="A9" s="41"/>
      <c r="B9" s="42"/>
      <c r="C9" s="49"/>
      <c r="F9" s="49"/>
      <c r="I9" s="49"/>
      <c r="J9" s="41">
        <v>1117000</v>
      </c>
      <c r="K9" s="42"/>
      <c r="L9" s="49"/>
      <c r="P9" s="30">
        <v>0</v>
      </c>
      <c r="Q9" s="30">
        <v>0</v>
      </c>
      <c r="R9" s="30">
        <v>0</v>
      </c>
      <c r="S9" s="30">
        <v>0</v>
      </c>
      <c r="T9" s="42" t="s">
        <v>18</v>
      </c>
      <c r="X9" s="3">
        <v>0</v>
      </c>
      <c r="Y9" s="3">
        <v>0</v>
      </c>
      <c r="Z9" s="3">
        <v>0</v>
      </c>
      <c r="AA9" s="3">
        <v>0</v>
      </c>
      <c r="AB9" s="32" t="s">
        <v>30</v>
      </c>
      <c r="AD9" s="31" t="s">
        <v>21</v>
      </c>
      <c r="AE9" s="43" t="s">
        <v>40</v>
      </c>
      <c r="AF9" s="3">
        <v>122275.44</v>
      </c>
      <c r="AG9" s="2" t="s">
        <v>25</v>
      </c>
      <c r="AH9" s="4" t="s">
        <v>27</v>
      </c>
      <c r="AI9" s="3">
        <v>0</v>
      </c>
      <c r="AJ9" s="3">
        <v>0</v>
      </c>
      <c r="AK9" s="3">
        <v>0</v>
      </c>
      <c r="AL9" s="3">
        <v>0</v>
      </c>
      <c r="AM9" s="32" t="s">
        <v>30</v>
      </c>
    </row>
    <row r="10" spans="1:39" ht="24" customHeight="1" x14ac:dyDescent="0.25">
      <c r="A10" s="41"/>
      <c r="B10" s="42"/>
      <c r="C10" s="49"/>
      <c r="F10" s="49"/>
      <c r="I10" s="49"/>
      <c r="J10" s="41"/>
      <c r="K10" s="42"/>
      <c r="L10" s="49"/>
      <c r="P10" s="30">
        <v>0</v>
      </c>
      <c r="Q10" s="30">
        <v>0</v>
      </c>
      <c r="R10" s="30">
        <v>0</v>
      </c>
      <c r="S10" s="30">
        <v>0</v>
      </c>
      <c r="T10" s="42" t="s">
        <v>18</v>
      </c>
      <c r="X10" s="3">
        <v>0</v>
      </c>
      <c r="Y10" s="3">
        <v>0</v>
      </c>
      <c r="Z10" s="3">
        <v>0</v>
      </c>
      <c r="AA10" s="3">
        <v>0</v>
      </c>
      <c r="AB10" s="32" t="s">
        <v>30</v>
      </c>
      <c r="AD10" s="31" t="s">
        <v>23</v>
      </c>
      <c r="AE10" s="52" t="s">
        <v>42</v>
      </c>
      <c r="AF10" s="3">
        <v>36000</v>
      </c>
      <c r="AG10" s="2" t="s">
        <v>25</v>
      </c>
      <c r="AH10" s="4" t="s">
        <v>27</v>
      </c>
      <c r="AI10" s="3">
        <v>0</v>
      </c>
      <c r="AJ10" s="3">
        <v>0</v>
      </c>
      <c r="AK10" s="3">
        <v>0</v>
      </c>
      <c r="AL10" s="3">
        <v>0</v>
      </c>
      <c r="AM10" s="32" t="s">
        <v>30</v>
      </c>
    </row>
    <row r="11" spans="1:39" ht="24" customHeight="1" x14ac:dyDescent="0.25">
      <c r="A11" s="41"/>
      <c r="B11" s="42"/>
      <c r="C11" s="49"/>
      <c r="F11" s="49"/>
      <c r="G11" s="12">
        <v>85650</v>
      </c>
      <c r="H11" s="61" t="s">
        <v>51</v>
      </c>
      <c r="I11" s="49"/>
      <c r="J11" s="64">
        <v>356319</v>
      </c>
      <c r="K11" s="42"/>
      <c r="L11" s="49"/>
      <c r="P11" s="30">
        <v>0</v>
      </c>
      <c r="Q11" s="30">
        <v>0</v>
      </c>
      <c r="R11" s="30">
        <v>0</v>
      </c>
      <c r="S11" s="30">
        <v>0</v>
      </c>
      <c r="T11" s="42" t="s">
        <v>18</v>
      </c>
      <c r="X11" s="3">
        <v>0</v>
      </c>
      <c r="Y11" s="3">
        <v>0</v>
      </c>
      <c r="Z11" s="3">
        <v>0</v>
      </c>
      <c r="AA11" s="3">
        <v>0</v>
      </c>
      <c r="AB11" s="32" t="s">
        <v>30</v>
      </c>
      <c r="AD11" s="31" t="s">
        <v>43</v>
      </c>
      <c r="AE11" s="43" t="s">
        <v>44</v>
      </c>
      <c r="AF11" s="3">
        <v>176305.84</v>
      </c>
      <c r="AG11" s="2" t="s">
        <v>45</v>
      </c>
      <c r="AH11" s="4" t="s">
        <v>27</v>
      </c>
      <c r="AI11" s="3">
        <v>0</v>
      </c>
      <c r="AJ11" s="3">
        <v>0</v>
      </c>
      <c r="AK11" s="3">
        <v>0</v>
      </c>
      <c r="AL11" s="3">
        <v>0</v>
      </c>
      <c r="AM11" s="32" t="s">
        <v>30</v>
      </c>
    </row>
    <row r="12" spans="1:39" ht="24" customHeight="1" x14ac:dyDescent="0.25">
      <c r="A12" s="41"/>
      <c r="B12" s="42"/>
      <c r="C12" s="49"/>
      <c r="F12" s="49"/>
      <c r="I12" s="49"/>
      <c r="J12" s="3">
        <v>177600</v>
      </c>
      <c r="K12" s="42"/>
      <c r="L12" s="49"/>
      <c r="P12" s="30">
        <v>0</v>
      </c>
      <c r="Q12" s="30">
        <v>0</v>
      </c>
      <c r="R12" s="30">
        <v>0</v>
      </c>
      <c r="S12" s="30">
        <v>0</v>
      </c>
      <c r="T12" s="42" t="s">
        <v>18</v>
      </c>
      <c r="X12" s="3">
        <v>0</v>
      </c>
      <c r="Y12" s="3">
        <v>0</v>
      </c>
      <c r="Z12" s="3">
        <v>0</v>
      </c>
      <c r="AA12" s="3">
        <v>0</v>
      </c>
      <c r="AB12" s="32" t="s">
        <v>30</v>
      </c>
      <c r="AD12" s="31">
        <v>10.1</v>
      </c>
      <c r="AE12" s="43" t="s">
        <v>46</v>
      </c>
      <c r="AF12" s="3" t="s">
        <v>47</v>
      </c>
      <c r="AG12" s="2" t="s">
        <v>13</v>
      </c>
      <c r="AH12" s="4" t="s">
        <v>27</v>
      </c>
      <c r="AI12" s="3">
        <v>0</v>
      </c>
      <c r="AJ12" s="3">
        <v>0</v>
      </c>
      <c r="AK12" s="3">
        <v>0</v>
      </c>
      <c r="AL12" s="3">
        <v>0</v>
      </c>
      <c r="AM12" s="32" t="s">
        <v>30</v>
      </c>
    </row>
    <row r="13" spans="1:39" ht="24" customHeight="1" x14ac:dyDescent="0.25">
      <c r="A13" s="41"/>
      <c r="B13" s="42"/>
      <c r="C13" s="49"/>
      <c r="F13" s="49"/>
      <c r="I13" s="49"/>
      <c r="J13" s="3">
        <v>23066</v>
      </c>
      <c r="K13" s="42"/>
      <c r="L13" s="49"/>
      <c r="P13" s="41">
        <v>0</v>
      </c>
      <c r="Q13" s="41">
        <v>0</v>
      </c>
      <c r="R13" s="41">
        <v>0</v>
      </c>
      <c r="S13" s="41">
        <v>0</v>
      </c>
      <c r="T13" s="42" t="s">
        <v>24</v>
      </c>
      <c r="X13" s="3">
        <v>0</v>
      </c>
      <c r="Y13" s="3">
        <v>0</v>
      </c>
      <c r="Z13" s="3">
        <v>0</v>
      </c>
      <c r="AA13" s="3">
        <v>0</v>
      </c>
      <c r="AB13" s="32" t="s">
        <v>30</v>
      </c>
      <c r="AD13" s="31" t="s">
        <v>48</v>
      </c>
      <c r="AE13" s="43" t="s">
        <v>49</v>
      </c>
      <c r="AF13" s="3">
        <v>44840</v>
      </c>
      <c r="AG13" s="2" t="s">
        <v>13</v>
      </c>
      <c r="AH13" s="4" t="s">
        <v>27</v>
      </c>
      <c r="AI13" s="3">
        <v>0</v>
      </c>
      <c r="AJ13" s="3">
        <v>0</v>
      </c>
      <c r="AK13" s="3">
        <v>0</v>
      </c>
      <c r="AL13" s="3">
        <v>0</v>
      </c>
      <c r="AM13" s="32" t="s">
        <v>30</v>
      </c>
    </row>
    <row r="14" spans="1:39" ht="24" customHeight="1" thickBot="1" x14ac:dyDescent="0.3">
      <c r="A14" s="41"/>
      <c r="B14" s="42"/>
      <c r="C14" s="49"/>
      <c r="F14" s="49"/>
      <c r="I14" s="49"/>
      <c r="J14" s="3">
        <v>32000</v>
      </c>
      <c r="K14" s="42"/>
      <c r="L14" s="49"/>
      <c r="P14" s="29">
        <v>0</v>
      </c>
      <c r="Q14" s="29">
        <v>0</v>
      </c>
      <c r="R14" s="29">
        <v>0</v>
      </c>
      <c r="S14" s="29">
        <v>0</v>
      </c>
      <c r="T14" s="36" t="s">
        <v>24</v>
      </c>
      <c r="X14" s="3">
        <v>0</v>
      </c>
      <c r="Y14" s="3">
        <v>0</v>
      </c>
      <c r="Z14" s="3">
        <v>0</v>
      </c>
      <c r="AA14" s="3">
        <v>0</v>
      </c>
      <c r="AB14" s="32" t="s">
        <v>30</v>
      </c>
      <c r="AD14" s="31">
        <v>10.130000000000001</v>
      </c>
      <c r="AE14" s="43" t="s">
        <v>52</v>
      </c>
      <c r="AF14" s="3">
        <v>70800</v>
      </c>
      <c r="AG14" s="2" t="s">
        <v>13</v>
      </c>
      <c r="AH14" s="4" t="s">
        <v>27</v>
      </c>
      <c r="AI14" s="3">
        <v>0</v>
      </c>
      <c r="AJ14" s="3">
        <v>0</v>
      </c>
      <c r="AK14" s="3">
        <v>0</v>
      </c>
      <c r="AL14" s="3">
        <v>0</v>
      </c>
      <c r="AM14" s="32" t="s">
        <v>30</v>
      </c>
    </row>
    <row r="15" spans="1:39" ht="24" customHeight="1" thickTop="1" x14ac:dyDescent="0.25">
      <c r="A15" s="41"/>
      <c r="B15" s="42"/>
      <c r="C15" s="49"/>
      <c r="F15" s="49"/>
      <c r="I15" s="49"/>
      <c r="J15" s="3">
        <v>86958</v>
      </c>
      <c r="K15" s="42"/>
      <c r="L15" s="49"/>
      <c r="X15" s="3">
        <v>0</v>
      </c>
      <c r="Y15" s="3">
        <v>0</v>
      </c>
      <c r="Z15" s="3">
        <v>0</v>
      </c>
      <c r="AA15" s="3">
        <v>0</v>
      </c>
      <c r="AB15" s="32" t="s">
        <v>30</v>
      </c>
      <c r="AD15" s="31">
        <v>10.14</v>
      </c>
      <c r="AE15" s="43" t="s">
        <v>53</v>
      </c>
      <c r="AF15" s="3">
        <v>1000000</v>
      </c>
      <c r="AG15" s="2" t="s">
        <v>54</v>
      </c>
      <c r="AH15" s="4" t="s">
        <v>27</v>
      </c>
      <c r="AI15" s="3">
        <v>0</v>
      </c>
      <c r="AJ15" s="3">
        <v>0</v>
      </c>
      <c r="AK15" s="3">
        <v>0</v>
      </c>
      <c r="AL15" s="3">
        <v>0</v>
      </c>
      <c r="AM15" s="32" t="s">
        <v>30</v>
      </c>
    </row>
    <row r="16" spans="1:39" ht="24" customHeight="1" x14ac:dyDescent="0.25">
      <c r="A16" s="63">
        <f>SUM(A1:A15)</f>
        <v>132500</v>
      </c>
      <c r="C16" s="49"/>
      <c r="F16" s="49"/>
      <c r="G16" s="63">
        <f>SUM(G2:G15)</f>
        <v>181650</v>
      </c>
      <c r="I16" s="49"/>
      <c r="J16" s="3">
        <v>122275.44</v>
      </c>
      <c r="K16" s="42"/>
      <c r="L16" s="49"/>
      <c r="X16" s="3">
        <v>0</v>
      </c>
      <c r="Y16" s="3">
        <v>0</v>
      </c>
      <c r="Z16" s="3">
        <v>0</v>
      </c>
      <c r="AA16" s="3">
        <v>0</v>
      </c>
      <c r="AB16" s="32" t="s">
        <v>30</v>
      </c>
      <c r="AD16" s="31" t="s">
        <v>55</v>
      </c>
      <c r="AE16" s="43" t="s">
        <v>56</v>
      </c>
      <c r="AF16" s="3">
        <v>150987</v>
      </c>
      <c r="AG16" s="2" t="s">
        <v>54</v>
      </c>
      <c r="AH16" s="4" t="s">
        <v>27</v>
      </c>
      <c r="AI16" s="3">
        <v>0</v>
      </c>
      <c r="AJ16" s="3">
        <v>0</v>
      </c>
      <c r="AK16" s="3">
        <v>0</v>
      </c>
      <c r="AL16" s="3">
        <v>0</v>
      </c>
      <c r="AM16" s="32" t="s">
        <v>30</v>
      </c>
    </row>
    <row r="17" spans="1:39" ht="24" customHeight="1" x14ac:dyDescent="0.25">
      <c r="C17" s="49"/>
      <c r="F17" s="49"/>
      <c r="I17" s="49"/>
      <c r="J17" s="3">
        <v>36000</v>
      </c>
      <c r="K17" s="42"/>
      <c r="L17" s="49"/>
      <c r="X17" s="3">
        <v>0</v>
      </c>
      <c r="Y17" s="3">
        <v>0</v>
      </c>
      <c r="Z17" s="3">
        <v>0</v>
      </c>
      <c r="AA17" s="3">
        <v>0</v>
      </c>
      <c r="AB17" s="32" t="s">
        <v>30</v>
      </c>
      <c r="AD17" s="31" t="s">
        <v>57</v>
      </c>
      <c r="AE17" s="43" t="s">
        <v>58</v>
      </c>
      <c r="AF17" s="3">
        <v>33286.589999999997</v>
      </c>
      <c r="AG17" s="2" t="s">
        <v>54</v>
      </c>
      <c r="AH17" s="4" t="s">
        <v>27</v>
      </c>
      <c r="AI17" s="3">
        <v>0</v>
      </c>
      <c r="AJ17" s="3">
        <v>0</v>
      </c>
      <c r="AK17" s="3">
        <v>0</v>
      </c>
      <c r="AL17" s="3">
        <v>0</v>
      </c>
      <c r="AM17" s="32" t="s">
        <v>30</v>
      </c>
    </row>
    <row r="18" spans="1:39" ht="24" customHeight="1" x14ac:dyDescent="0.25">
      <c r="C18" s="49"/>
      <c r="F18" s="49"/>
      <c r="I18" s="49"/>
      <c r="J18" s="3">
        <v>176305.84</v>
      </c>
      <c r="K18" s="42"/>
      <c r="L18" s="49"/>
      <c r="X18" s="3">
        <v>0</v>
      </c>
      <c r="Y18" s="3">
        <v>0</v>
      </c>
      <c r="Z18" s="3">
        <v>0</v>
      </c>
      <c r="AA18" s="3">
        <v>0</v>
      </c>
      <c r="AB18" s="32" t="s">
        <v>30</v>
      </c>
      <c r="AD18" s="53">
        <v>10.17</v>
      </c>
      <c r="AE18" s="43" t="s">
        <v>59</v>
      </c>
      <c r="AF18" s="54">
        <v>183960</v>
      </c>
      <c r="AG18" s="2" t="s">
        <v>54</v>
      </c>
      <c r="AH18" s="4" t="s">
        <v>27</v>
      </c>
      <c r="AI18" s="3">
        <v>0</v>
      </c>
      <c r="AJ18" s="3">
        <v>0</v>
      </c>
      <c r="AK18" s="3">
        <v>0</v>
      </c>
      <c r="AL18" s="3">
        <v>0</v>
      </c>
      <c r="AM18" s="32" t="s">
        <v>30</v>
      </c>
    </row>
    <row r="19" spans="1:39" ht="24" customHeight="1" x14ac:dyDescent="0.25">
      <c r="C19" s="49"/>
      <c r="F19" s="49"/>
      <c r="I19" s="49"/>
      <c r="J19" s="3" t="s">
        <v>47</v>
      </c>
      <c r="K19" s="42"/>
      <c r="L19" s="49"/>
      <c r="X19" s="3">
        <v>0</v>
      </c>
      <c r="Y19" s="3">
        <v>0</v>
      </c>
      <c r="Z19" s="3">
        <v>0</v>
      </c>
      <c r="AA19" s="3">
        <v>0</v>
      </c>
      <c r="AB19" s="32" t="s">
        <v>30</v>
      </c>
      <c r="AD19" s="53" t="s">
        <v>60</v>
      </c>
      <c r="AE19" s="52" t="s">
        <v>61</v>
      </c>
      <c r="AF19" s="54">
        <v>32141.599999999999</v>
      </c>
      <c r="AG19" s="2" t="s">
        <v>54</v>
      </c>
      <c r="AH19" s="4" t="s">
        <v>27</v>
      </c>
      <c r="AI19" s="3">
        <v>0</v>
      </c>
      <c r="AJ19" s="3">
        <v>0</v>
      </c>
      <c r="AK19" s="3">
        <v>0</v>
      </c>
      <c r="AL19" s="3">
        <v>0</v>
      </c>
      <c r="AM19" s="32" t="s">
        <v>30</v>
      </c>
    </row>
    <row r="20" spans="1:39" ht="24" customHeight="1" x14ac:dyDescent="0.25">
      <c r="C20" s="49"/>
      <c r="F20" s="49"/>
      <c r="I20" s="49"/>
      <c r="J20" s="3">
        <v>44840</v>
      </c>
      <c r="K20" s="42"/>
      <c r="L20" s="49"/>
      <c r="X20" s="3">
        <v>0</v>
      </c>
      <c r="Y20" s="3">
        <v>0</v>
      </c>
      <c r="Z20" s="3">
        <v>0</v>
      </c>
      <c r="AA20" s="3">
        <v>0</v>
      </c>
      <c r="AB20" s="32" t="s">
        <v>30</v>
      </c>
      <c r="AD20" s="53">
        <v>10.19</v>
      </c>
      <c r="AE20" s="43" t="s">
        <v>62</v>
      </c>
      <c r="AF20" s="54">
        <v>159849.98000000001</v>
      </c>
      <c r="AG20" s="2" t="s">
        <v>54</v>
      </c>
      <c r="AH20" s="4" t="s">
        <v>27</v>
      </c>
      <c r="AI20" s="3">
        <v>0</v>
      </c>
      <c r="AJ20" s="3">
        <v>0</v>
      </c>
      <c r="AK20" s="3">
        <v>0</v>
      </c>
      <c r="AL20" s="3">
        <v>0</v>
      </c>
      <c r="AM20" s="32" t="s">
        <v>30</v>
      </c>
    </row>
    <row r="21" spans="1:39" ht="24" customHeight="1" x14ac:dyDescent="0.25">
      <c r="C21" s="49"/>
      <c r="F21" s="49"/>
      <c r="I21" s="49"/>
      <c r="J21" s="3">
        <v>70800</v>
      </c>
      <c r="L21" s="49"/>
      <c r="X21" s="3">
        <v>0</v>
      </c>
      <c r="Y21" s="3">
        <v>0</v>
      </c>
      <c r="Z21" s="3">
        <v>0</v>
      </c>
      <c r="AA21" s="3">
        <v>0</v>
      </c>
      <c r="AB21" s="32" t="s">
        <v>30</v>
      </c>
      <c r="AD21" s="53">
        <v>10.199999999999999</v>
      </c>
      <c r="AE21" s="43" t="s">
        <v>63</v>
      </c>
      <c r="AF21" s="54">
        <v>619000</v>
      </c>
      <c r="AG21" s="55" t="s">
        <v>54</v>
      </c>
      <c r="AH21" s="4" t="s">
        <v>27</v>
      </c>
      <c r="AI21" s="3">
        <v>0</v>
      </c>
      <c r="AJ21" s="3">
        <v>0</v>
      </c>
      <c r="AK21" s="3">
        <v>0</v>
      </c>
      <c r="AL21" s="3">
        <v>0</v>
      </c>
      <c r="AM21" s="32" t="s">
        <v>30</v>
      </c>
    </row>
    <row r="22" spans="1:39" ht="24" customHeight="1" x14ac:dyDescent="0.25">
      <c r="C22" s="49"/>
      <c r="F22" s="49"/>
      <c r="I22" s="49"/>
      <c r="J22" s="3">
        <v>1000000</v>
      </c>
      <c r="L22" s="49"/>
      <c r="X22" s="3">
        <v>0</v>
      </c>
      <c r="Y22" s="3">
        <v>0</v>
      </c>
      <c r="Z22" s="3">
        <v>0</v>
      </c>
      <c r="AA22" s="3">
        <v>0</v>
      </c>
      <c r="AB22" s="32" t="s">
        <v>30</v>
      </c>
      <c r="AD22" s="53">
        <v>10.210000000000001</v>
      </c>
      <c r="AE22" s="52" t="s">
        <v>64</v>
      </c>
      <c r="AF22" s="54">
        <v>237545</v>
      </c>
      <c r="AG22" s="55" t="s">
        <v>25</v>
      </c>
      <c r="AH22" s="4" t="s">
        <v>27</v>
      </c>
      <c r="AI22" s="3">
        <v>0</v>
      </c>
      <c r="AJ22" s="3">
        <v>0</v>
      </c>
      <c r="AK22" s="3">
        <v>0</v>
      </c>
      <c r="AL22" s="3">
        <v>0</v>
      </c>
      <c r="AM22" s="32" t="s">
        <v>30</v>
      </c>
    </row>
    <row r="23" spans="1:39" ht="24" customHeight="1" x14ac:dyDescent="0.25">
      <c r="C23" s="49"/>
      <c r="F23" s="49"/>
      <c r="I23" s="49"/>
      <c r="J23" s="3">
        <v>150987</v>
      </c>
      <c r="L23" s="49"/>
      <c r="X23" s="3">
        <v>0</v>
      </c>
      <c r="Y23" s="3">
        <v>0</v>
      </c>
      <c r="Z23" s="3">
        <v>0</v>
      </c>
      <c r="AA23" s="3">
        <v>0</v>
      </c>
      <c r="AB23" s="32" t="s">
        <v>30</v>
      </c>
      <c r="AD23" s="53">
        <v>10.220000000000001</v>
      </c>
      <c r="AE23" s="43" t="s">
        <v>65</v>
      </c>
      <c r="AF23" s="54">
        <v>559616.17000000004</v>
      </c>
      <c r="AG23" s="55" t="s">
        <v>54</v>
      </c>
      <c r="AH23" s="4" t="s">
        <v>27</v>
      </c>
      <c r="AI23" s="3">
        <v>0</v>
      </c>
      <c r="AJ23" s="3">
        <v>0</v>
      </c>
      <c r="AK23" s="3">
        <v>0</v>
      </c>
      <c r="AL23" s="3">
        <v>0</v>
      </c>
      <c r="AM23" s="32" t="s">
        <v>30</v>
      </c>
    </row>
    <row r="24" spans="1:39" ht="24" customHeight="1" x14ac:dyDescent="0.25">
      <c r="C24" s="49"/>
      <c r="F24" s="49"/>
      <c r="I24" s="49"/>
      <c r="J24" s="3">
        <v>33286.589999999997</v>
      </c>
      <c r="L24" s="49"/>
      <c r="X24" s="3">
        <v>0</v>
      </c>
      <c r="Y24" s="3">
        <v>0</v>
      </c>
      <c r="Z24" s="3">
        <v>0</v>
      </c>
      <c r="AA24" s="3">
        <v>0</v>
      </c>
      <c r="AB24" s="32" t="s">
        <v>30</v>
      </c>
      <c r="AD24" s="53">
        <v>10.23</v>
      </c>
      <c r="AE24" s="43" t="s">
        <v>66</v>
      </c>
      <c r="AF24" s="54">
        <v>79568.22</v>
      </c>
      <c r="AG24" s="55" t="s">
        <v>54</v>
      </c>
      <c r="AH24" s="4" t="s">
        <v>27</v>
      </c>
      <c r="AI24" s="3">
        <v>0</v>
      </c>
      <c r="AJ24" s="3">
        <v>0</v>
      </c>
      <c r="AK24" s="3">
        <v>0</v>
      </c>
      <c r="AL24" s="3">
        <v>0</v>
      </c>
      <c r="AM24" s="32" t="s">
        <v>30</v>
      </c>
    </row>
    <row r="25" spans="1:39" ht="24" customHeight="1" x14ac:dyDescent="0.25">
      <c r="C25" s="49"/>
      <c r="F25" s="49"/>
      <c r="I25" s="49"/>
      <c r="J25" s="54">
        <v>183960</v>
      </c>
      <c r="L25" s="49"/>
      <c r="X25" s="3">
        <v>0</v>
      </c>
      <c r="Y25" s="3">
        <v>0</v>
      </c>
      <c r="Z25" s="3">
        <v>0</v>
      </c>
      <c r="AA25" s="3">
        <v>0</v>
      </c>
      <c r="AB25" s="32" t="s">
        <v>30</v>
      </c>
      <c r="AD25" s="53">
        <v>10.24</v>
      </c>
      <c r="AE25" s="52" t="s">
        <v>67</v>
      </c>
      <c r="AF25" s="54">
        <v>443274</v>
      </c>
      <c r="AG25" s="55" t="s">
        <v>54</v>
      </c>
      <c r="AH25" s="4" t="s">
        <v>27</v>
      </c>
      <c r="AI25" s="3">
        <v>0</v>
      </c>
      <c r="AJ25" s="3">
        <v>0</v>
      </c>
      <c r="AK25" s="3">
        <v>0</v>
      </c>
      <c r="AL25" s="3">
        <v>0</v>
      </c>
      <c r="AM25" s="32" t="s">
        <v>30</v>
      </c>
    </row>
    <row r="26" spans="1:39" ht="24" customHeight="1" x14ac:dyDescent="0.25">
      <c r="C26" s="49"/>
      <c r="F26" s="49"/>
      <c r="I26" s="49"/>
      <c r="J26" s="54">
        <v>32141.599999999999</v>
      </c>
      <c r="L26" s="49"/>
      <c r="X26" s="3">
        <v>0</v>
      </c>
      <c r="Y26" s="3">
        <v>0</v>
      </c>
      <c r="Z26" s="3">
        <v>0</v>
      </c>
      <c r="AA26" s="3">
        <v>0</v>
      </c>
      <c r="AB26" s="32" t="s">
        <v>30</v>
      </c>
      <c r="AD26" s="53">
        <v>10.25</v>
      </c>
      <c r="AE26" s="43" t="s">
        <v>81</v>
      </c>
      <c r="AF26" s="3">
        <v>211000</v>
      </c>
      <c r="AG26" s="2" t="s">
        <v>54</v>
      </c>
      <c r="AH26" s="4" t="s">
        <v>27</v>
      </c>
      <c r="AI26" s="3">
        <v>0</v>
      </c>
      <c r="AJ26" s="3">
        <v>0</v>
      </c>
      <c r="AK26" s="3">
        <v>0</v>
      </c>
      <c r="AL26" s="3">
        <v>0</v>
      </c>
      <c r="AM26" s="32" t="s">
        <v>30</v>
      </c>
    </row>
    <row r="27" spans="1:39" ht="24" customHeight="1" x14ac:dyDescent="0.25">
      <c r="C27" s="49"/>
      <c r="F27" s="49"/>
      <c r="I27" s="49"/>
      <c r="J27" s="54">
        <v>159849.98000000001</v>
      </c>
      <c r="L27" s="49"/>
      <c r="X27" s="3">
        <v>0</v>
      </c>
      <c r="Y27" s="3">
        <v>0</v>
      </c>
      <c r="Z27" s="3">
        <v>0</v>
      </c>
      <c r="AA27" s="3">
        <v>0</v>
      </c>
      <c r="AB27" s="32" t="s">
        <v>30</v>
      </c>
      <c r="AD27" s="53">
        <v>10.26</v>
      </c>
      <c r="AE27" s="43" t="s">
        <v>68</v>
      </c>
      <c r="AF27" s="3">
        <v>247500</v>
      </c>
      <c r="AG27" s="2" t="s">
        <v>54</v>
      </c>
      <c r="AH27" s="4" t="s">
        <v>27</v>
      </c>
      <c r="AI27" s="3">
        <v>0</v>
      </c>
      <c r="AJ27" s="3">
        <v>0</v>
      </c>
      <c r="AK27" s="3">
        <v>0</v>
      </c>
      <c r="AL27" s="3">
        <v>0</v>
      </c>
      <c r="AM27" s="32" t="s">
        <v>30</v>
      </c>
    </row>
    <row r="28" spans="1:39" ht="24" customHeight="1" x14ac:dyDescent="0.25">
      <c r="C28" s="49"/>
      <c r="F28" s="49"/>
      <c r="I28" s="49"/>
      <c r="J28" s="54">
        <v>619000</v>
      </c>
      <c r="L28" s="49"/>
      <c r="X28" s="3">
        <v>0</v>
      </c>
      <c r="Y28" s="3">
        <v>0</v>
      </c>
      <c r="Z28" s="3">
        <v>0</v>
      </c>
      <c r="AA28" s="3">
        <v>0</v>
      </c>
      <c r="AB28" s="32" t="s">
        <v>30</v>
      </c>
      <c r="AD28" s="53">
        <v>10.27</v>
      </c>
      <c r="AE28" s="43" t="s">
        <v>69</v>
      </c>
      <c r="AF28" s="3">
        <v>165900</v>
      </c>
      <c r="AG28" s="2" t="s">
        <v>54</v>
      </c>
      <c r="AH28" s="4" t="s">
        <v>27</v>
      </c>
      <c r="AI28" s="3">
        <v>0</v>
      </c>
      <c r="AJ28" s="3">
        <v>0</v>
      </c>
      <c r="AK28" s="3">
        <v>0</v>
      </c>
      <c r="AL28" s="3">
        <v>0</v>
      </c>
      <c r="AM28" s="32" t="s">
        <v>30</v>
      </c>
    </row>
    <row r="29" spans="1:39" ht="24" customHeight="1" x14ac:dyDescent="0.25">
      <c r="C29" s="49"/>
      <c r="F29" s="49"/>
      <c r="I29" s="49"/>
      <c r="J29" s="54">
        <v>237545</v>
      </c>
      <c r="L29" s="49"/>
      <c r="X29" s="3">
        <v>0</v>
      </c>
      <c r="Y29" s="3">
        <v>0</v>
      </c>
      <c r="Z29" s="3">
        <v>0</v>
      </c>
      <c r="AA29" s="3">
        <v>0</v>
      </c>
      <c r="AB29" s="32" t="s">
        <v>30</v>
      </c>
      <c r="AD29" s="53">
        <v>10.28</v>
      </c>
      <c r="AE29" s="43" t="s">
        <v>70</v>
      </c>
      <c r="AF29" s="3">
        <v>82409</v>
      </c>
      <c r="AG29" s="2" t="s">
        <v>54</v>
      </c>
      <c r="AH29" s="4" t="s">
        <v>27</v>
      </c>
      <c r="AI29" s="3">
        <v>0</v>
      </c>
      <c r="AJ29" s="3">
        <v>0</v>
      </c>
      <c r="AK29" s="3">
        <v>0</v>
      </c>
      <c r="AL29" s="3">
        <v>0</v>
      </c>
      <c r="AM29" s="32" t="s">
        <v>30</v>
      </c>
    </row>
    <row r="30" spans="1:39" ht="24" customHeight="1" x14ac:dyDescent="0.25">
      <c r="C30" s="49"/>
      <c r="F30" s="49"/>
      <c r="I30" s="49"/>
      <c r="J30" s="54">
        <v>559616.17000000004</v>
      </c>
      <c r="L30" s="49"/>
      <c r="X30" s="3">
        <v>0</v>
      </c>
      <c r="Y30" s="3">
        <v>0</v>
      </c>
      <c r="Z30" s="3">
        <v>0</v>
      </c>
      <c r="AA30" s="3">
        <v>0</v>
      </c>
      <c r="AB30" s="32" t="s">
        <v>30</v>
      </c>
      <c r="AD30" s="53">
        <v>10.29</v>
      </c>
      <c r="AE30" s="43" t="s">
        <v>71</v>
      </c>
      <c r="AF30" s="3">
        <v>41500</v>
      </c>
      <c r="AG30" s="2" t="s">
        <v>54</v>
      </c>
      <c r="AH30" s="4" t="s">
        <v>27</v>
      </c>
      <c r="AI30" s="3">
        <v>0</v>
      </c>
      <c r="AJ30" s="3">
        <v>0</v>
      </c>
      <c r="AK30" s="3">
        <v>0</v>
      </c>
      <c r="AL30" s="3">
        <v>0</v>
      </c>
      <c r="AM30" s="32" t="s">
        <v>30</v>
      </c>
    </row>
    <row r="31" spans="1:39" ht="24" customHeight="1" x14ac:dyDescent="0.25">
      <c r="C31" s="49"/>
      <c r="F31" s="49"/>
      <c r="I31" s="49"/>
      <c r="J31" s="54">
        <v>79568.22</v>
      </c>
      <c r="L31" s="49"/>
      <c r="X31" s="3">
        <v>0</v>
      </c>
      <c r="Y31" s="3">
        <v>0</v>
      </c>
      <c r="Z31" s="3">
        <v>0</v>
      </c>
      <c r="AA31" s="3">
        <v>0</v>
      </c>
      <c r="AB31" s="32" t="s">
        <v>30</v>
      </c>
      <c r="AD31" s="53">
        <v>10.3</v>
      </c>
      <c r="AE31" s="43" t="s">
        <v>72</v>
      </c>
      <c r="AF31" s="3">
        <v>187687.5</v>
      </c>
      <c r="AG31" s="2" t="s">
        <v>54</v>
      </c>
      <c r="AH31" s="4" t="s">
        <v>27</v>
      </c>
      <c r="AI31" s="3">
        <v>0</v>
      </c>
      <c r="AJ31" s="3">
        <v>0</v>
      </c>
      <c r="AK31" s="3">
        <v>0</v>
      </c>
      <c r="AL31" s="3">
        <v>0</v>
      </c>
      <c r="AM31" s="32" t="s">
        <v>30</v>
      </c>
    </row>
    <row r="32" spans="1:39" ht="24" customHeight="1" x14ac:dyDescent="0.25">
      <c r="A32" s="62">
        <f>SUM(A2:A31)</f>
        <v>265000</v>
      </c>
      <c r="C32" s="49"/>
      <c r="F32" s="49"/>
      <c r="I32" s="49"/>
      <c r="J32" s="54">
        <v>443274</v>
      </c>
      <c r="L32" s="49"/>
      <c r="X32" s="3">
        <v>0</v>
      </c>
      <c r="Y32" s="3">
        <v>0</v>
      </c>
      <c r="Z32" s="3">
        <v>0</v>
      </c>
      <c r="AA32" s="3">
        <v>0</v>
      </c>
      <c r="AB32" s="32" t="s">
        <v>30</v>
      </c>
      <c r="AD32" s="53">
        <v>10.31</v>
      </c>
      <c r="AE32" s="43" t="s">
        <v>73</v>
      </c>
      <c r="AF32" s="3">
        <v>50000</v>
      </c>
      <c r="AG32" s="2" t="s">
        <v>54</v>
      </c>
      <c r="AH32" s="4" t="s">
        <v>27</v>
      </c>
      <c r="AI32" s="3">
        <v>0</v>
      </c>
      <c r="AJ32" s="3">
        <v>0</v>
      </c>
      <c r="AK32" s="3">
        <v>0</v>
      </c>
      <c r="AL32" s="3">
        <v>0</v>
      </c>
      <c r="AM32" s="32" t="s">
        <v>30</v>
      </c>
    </row>
    <row r="33" spans="1:39" ht="24" customHeight="1" x14ac:dyDescent="0.25">
      <c r="C33" s="49"/>
      <c r="F33" s="49"/>
      <c r="I33" s="49"/>
      <c r="J33" s="3">
        <v>211000</v>
      </c>
      <c r="L33" s="49"/>
      <c r="X33" s="3">
        <v>0</v>
      </c>
      <c r="Y33" s="3">
        <v>0</v>
      </c>
      <c r="Z33" s="3">
        <v>0</v>
      </c>
      <c r="AA33" s="3">
        <v>0</v>
      </c>
      <c r="AB33" s="32" t="s">
        <v>30</v>
      </c>
      <c r="AD33" s="53">
        <v>10.32</v>
      </c>
      <c r="AE33" s="43" t="s">
        <v>74</v>
      </c>
      <c r="AF33" s="3">
        <v>54720</v>
      </c>
      <c r="AG33" s="2" t="s">
        <v>54</v>
      </c>
      <c r="AH33" s="4" t="s">
        <v>27</v>
      </c>
      <c r="AI33" s="3">
        <v>0</v>
      </c>
      <c r="AJ33" s="3">
        <v>0</v>
      </c>
      <c r="AK33" s="3">
        <v>0</v>
      </c>
      <c r="AL33" s="3">
        <v>0</v>
      </c>
      <c r="AM33" s="32" t="s">
        <v>30</v>
      </c>
    </row>
    <row r="34" spans="1:39" ht="24" customHeight="1" x14ac:dyDescent="0.25">
      <c r="C34" s="49"/>
      <c r="F34" s="49"/>
      <c r="I34" s="49"/>
      <c r="J34" s="3">
        <v>247500</v>
      </c>
      <c r="L34" s="49"/>
      <c r="X34" s="3">
        <v>0</v>
      </c>
      <c r="Y34" s="3">
        <v>0</v>
      </c>
      <c r="Z34" s="3">
        <v>0</v>
      </c>
      <c r="AA34" s="3">
        <v>0</v>
      </c>
      <c r="AB34" s="32" t="s">
        <v>30</v>
      </c>
      <c r="AD34" s="53">
        <v>10.33</v>
      </c>
      <c r="AE34" s="43" t="s">
        <v>75</v>
      </c>
      <c r="AF34" s="3">
        <v>94614</v>
      </c>
      <c r="AG34" s="2" t="s">
        <v>54</v>
      </c>
      <c r="AH34" s="4" t="s">
        <v>27</v>
      </c>
      <c r="AI34" s="3">
        <v>0</v>
      </c>
      <c r="AJ34" s="3">
        <v>0</v>
      </c>
      <c r="AK34" s="3">
        <v>0</v>
      </c>
      <c r="AL34" s="3">
        <v>0</v>
      </c>
      <c r="AM34" s="32" t="s">
        <v>30</v>
      </c>
    </row>
    <row r="35" spans="1:39" ht="24" customHeight="1" x14ac:dyDescent="0.25">
      <c r="C35" s="49"/>
      <c r="F35" s="49"/>
      <c r="I35" s="49"/>
      <c r="J35" s="3">
        <v>165900</v>
      </c>
      <c r="L35" s="49"/>
      <c r="X35" s="3">
        <v>0</v>
      </c>
      <c r="Y35" s="3">
        <v>0</v>
      </c>
      <c r="Z35" s="3">
        <v>0</v>
      </c>
      <c r="AA35" s="3">
        <v>0</v>
      </c>
      <c r="AB35" s="32" t="s">
        <v>30</v>
      </c>
      <c r="AD35" s="53">
        <v>10.34</v>
      </c>
      <c r="AE35" s="43" t="s">
        <v>76</v>
      </c>
      <c r="AF35" s="3">
        <v>125840</v>
      </c>
      <c r="AG35" s="2" t="s">
        <v>54</v>
      </c>
      <c r="AH35" s="4" t="s">
        <v>27</v>
      </c>
      <c r="AI35" s="3">
        <v>0</v>
      </c>
      <c r="AJ35" s="3">
        <v>0</v>
      </c>
      <c r="AK35" s="3">
        <v>0</v>
      </c>
      <c r="AL35" s="3">
        <v>0</v>
      </c>
      <c r="AM35" s="32" t="s">
        <v>30</v>
      </c>
    </row>
    <row r="36" spans="1:39" ht="24" customHeight="1" x14ac:dyDescent="0.25">
      <c r="C36" s="49"/>
      <c r="F36" s="49"/>
      <c r="I36" s="49"/>
      <c r="J36" s="3">
        <v>82409</v>
      </c>
      <c r="L36" s="49"/>
      <c r="X36" s="3">
        <v>0</v>
      </c>
      <c r="Y36" s="3">
        <v>0</v>
      </c>
      <c r="Z36" s="3">
        <v>0</v>
      </c>
      <c r="AA36" s="3">
        <v>0</v>
      </c>
      <c r="AB36" s="32" t="s">
        <v>30</v>
      </c>
      <c r="AD36" s="53">
        <v>10.35</v>
      </c>
      <c r="AE36" s="43" t="s">
        <v>77</v>
      </c>
      <c r="AF36" s="3">
        <v>65778</v>
      </c>
      <c r="AG36" s="2" t="s">
        <v>54</v>
      </c>
      <c r="AH36" s="4" t="s">
        <v>27</v>
      </c>
      <c r="AI36" s="3">
        <v>0</v>
      </c>
      <c r="AJ36" s="3">
        <v>0</v>
      </c>
      <c r="AK36" s="3">
        <v>0</v>
      </c>
      <c r="AL36" s="3">
        <v>0</v>
      </c>
      <c r="AM36" s="32" t="s">
        <v>30</v>
      </c>
    </row>
    <row r="37" spans="1:39" ht="24" customHeight="1" x14ac:dyDescent="0.25">
      <c r="C37" s="49"/>
      <c r="F37" s="49"/>
      <c r="I37" s="49"/>
      <c r="J37" s="3">
        <v>41500</v>
      </c>
      <c r="L37" s="49"/>
      <c r="X37" s="3">
        <v>0</v>
      </c>
      <c r="Y37" s="3">
        <v>0</v>
      </c>
      <c r="Z37" s="3">
        <v>0</v>
      </c>
      <c r="AA37" s="3">
        <v>0</v>
      </c>
      <c r="AB37" s="32" t="s">
        <v>30</v>
      </c>
      <c r="AD37" s="31">
        <v>10.36</v>
      </c>
      <c r="AE37" s="43" t="s">
        <v>78</v>
      </c>
      <c r="AF37" s="3">
        <v>500000</v>
      </c>
      <c r="AG37" s="2" t="s">
        <v>54</v>
      </c>
      <c r="AH37" s="4" t="s">
        <v>27</v>
      </c>
      <c r="AI37" s="3">
        <v>0</v>
      </c>
      <c r="AJ37" s="3">
        <v>0</v>
      </c>
      <c r="AK37" s="3">
        <v>0</v>
      </c>
      <c r="AL37" s="3">
        <v>0</v>
      </c>
      <c r="AM37" s="32" t="s">
        <v>30</v>
      </c>
    </row>
    <row r="38" spans="1:39" ht="24" customHeight="1" x14ac:dyDescent="0.25">
      <c r="C38" s="49"/>
      <c r="F38" s="49"/>
      <c r="I38" s="49"/>
      <c r="J38" s="3">
        <v>187687.5</v>
      </c>
      <c r="L38" s="49"/>
      <c r="X38" s="3">
        <v>0</v>
      </c>
      <c r="Y38" s="3">
        <v>0</v>
      </c>
      <c r="Z38" s="3">
        <v>0</v>
      </c>
      <c r="AA38" s="3">
        <v>0</v>
      </c>
      <c r="AB38" s="32" t="s">
        <v>30</v>
      </c>
      <c r="AD38" s="31">
        <v>10.37</v>
      </c>
      <c r="AE38" s="43" t="s">
        <v>79</v>
      </c>
      <c r="AF38" s="54">
        <v>240000</v>
      </c>
      <c r="AG38" s="2" t="s">
        <v>54</v>
      </c>
      <c r="AH38" s="4" t="s">
        <v>27</v>
      </c>
      <c r="AI38" s="3">
        <v>0</v>
      </c>
      <c r="AJ38" s="3">
        <v>0</v>
      </c>
      <c r="AK38" s="3">
        <v>0</v>
      </c>
      <c r="AL38" s="3">
        <v>0</v>
      </c>
      <c r="AM38" s="32" t="s">
        <v>30</v>
      </c>
    </row>
    <row r="39" spans="1:39" ht="24" customHeight="1" x14ac:dyDescent="0.25">
      <c r="A39" s="45"/>
      <c r="B39" s="48"/>
      <c r="C39" s="49"/>
      <c r="F39" s="49"/>
      <c r="I39" s="49"/>
      <c r="J39" s="3">
        <v>50000</v>
      </c>
      <c r="L39" s="49"/>
      <c r="X39" s="3">
        <v>0</v>
      </c>
      <c r="Y39" s="3">
        <v>0</v>
      </c>
      <c r="Z39" s="3">
        <v>0</v>
      </c>
      <c r="AA39" s="3">
        <v>0</v>
      </c>
      <c r="AB39" s="32" t="s">
        <v>30</v>
      </c>
      <c r="AD39" s="31">
        <v>10.38</v>
      </c>
      <c r="AE39" s="43" t="s">
        <v>80</v>
      </c>
      <c r="AF39" s="3">
        <v>3952553.5</v>
      </c>
      <c r="AG39" s="2" t="s">
        <v>54</v>
      </c>
      <c r="AH39" s="4" t="s">
        <v>27</v>
      </c>
      <c r="AI39" s="3">
        <v>0</v>
      </c>
      <c r="AJ39" s="3">
        <v>0</v>
      </c>
      <c r="AK39" s="3">
        <v>0</v>
      </c>
      <c r="AL39" s="3">
        <v>0</v>
      </c>
      <c r="AM39" s="32" t="s">
        <v>30</v>
      </c>
    </row>
    <row r="40" spans="1:39" ht="24" customHeight="1" thickBot="1" x14ac:dyDescent="0.3">
      <c r="A40" s="44"/>
      <c r="B40" s="47"/>
      <c r="C40" s="49"/>
      <c r="F40" s="49"/>
      <c r="I40" s="49"/>
      <c r="J40" s="3">
        <v>54720</v>
      </c>
      <c r="L40" s="49"/>
      <c r="X40" s="3">
        <v>0</v>
      </c>
      <c r="Y40" s="3">
        <v>0</v>
      </c>
      <c r="Z40" s="3">
        <v>0</v>
      </c>
      <c r="AA40" s="3">
        <v>0</v>
      </c>
      <c r="AB40" s="32" t="s">
        <v>30</v>
      </c>
      <c r="AD40" s="31">
        <v>10.39</v>
      </c>
      <c r="AE40" s="43" t="s">
        <v>83</v>
      </c>
      <c r="AF40" s="3">
        <v>54000</v>
      </c>
      <c r="AG40" s="2" t="s">
        <v>82</v>
      </c>
      <c r="AH40" s="4" t="s">
        <v>27</v>
      </c>
      <c r="AI40" s="3">
        <v>0</v>
      </c>
      <c r="AJ40" s="3">
        <v>0</v>
      </c>
      <c r="AK40" s="3">
        <v>0</v>
      </c>
      <c r="AL40" s="3">
        <v>0</v>
      </c>
      <c r="AM40" s="32" t="s">
        <v>30</v>
      </c>
    </row>
    <row r="41" spans="1:39" ht="24" customHeight="1" thickTop="1" x14ac:dyDescent="0.25">
      <c r="C41" s="49"/>
      <c r="F41" s="49"/>
      <c r="I41" s="49"/>
      <c r="J41" s="3">
        <v>94614</v>
      </c>
      <c r="L41" s="49"/>
      <c r="W41" s="3" t="s">
        <v>84</v>
      </c>
      <c r="X41" s="3">
        <v>0</v>
      </c>
      <c r="Y41" s="3">
        <v>0</v>
      </c>
      <c r="Z41" s="3">
        <v>0</v>
      </c>
      <c r="AA41" s="3">
        <v>0</v>
      </c>
      <c r="AB41" s="32" t="s">
        <v>30</v>
      </c>
      <c r="AD41" s="31">
        <v>10.4</v>
      </c>
      <c r="AE41" s="43" t="s">
        <v>85</v>
      </c>
      <c r="AF41" s="3" t="s">
        <v>84</v>
      </c>
      <c r="AG41" s="2" t="s">
        <v>13</v>
      </c>
      <c r="AH41" s="4" t="s">
        <v>27</v>
      </c>
      <c r="AI41" s="3">
        <v>0</v>
      </c>
      <c r="AJ41" s="3">
        <v>0</v>
      </c>
      <c r="AK41" s="3">
        <v>0</v>
      </c>
      <c r="AL41" s="3">
        <v>0</v>
      </c>
      <c r="AM41" s="32" t="s">
        <v>30</v>
      </c>
    </row>
    <row r="42" spans="1:39" ht="24" customHeight="1" thickBot="1" x14ac:dyDescent="0.3">
      <c r="C42" s="49"/>
      <c r="F42" s="49"/>
      <c r="I42" s="49"/>
      <c r="J42" s="3">
        <v>125840</v>
      </c>
      <c r="L42" s="49"/>
      <c r="W42" s="54" t="s">
        <v>84</v>
      </c>
      <c r="X42" s="3">
        <v>0</v>
      </c>
      <c r="Y42" s="3">
        <v>0</v>
      </c>
      <c r="Z42" s="3">
        <v>0</v>
      </c>
      <c r="AA42" s="3">
        <v>0</v>
      </c>
      <c r="AB42" s="32" t="s">
        <v>30</v>
      </c>
      <c r="AD42" s="37">
        <v>10.41</v>
      </c>
      <c r="AE42" s="43" t="s">
        <v>86</v>
      </c>
      <c r="AF42" s="54" t="s">
        <v>84</v>
      </c>
      <c r="AG42" s="55" t="s">
        <v>13</v>
      </c>
      <c r="AH42" s="4" t="s">
        <v>27</v>
      </c>
      <c r="AI42" s="3">
        <v>0</v>
      </c>
      <c r="AJ42" s="3">
        <v>0</v>
      </c>
      <c r="AK42" s="3">
        <v>0</v>
      </c>
      <c r="AL42" s="3">
        <v>0</v>
      </c>
      <c r="AM42" s="32" t="s">
        <v>30</v>
      </c>
    </row>
    <row r="43" spans="1:39" ht="24" customHeight="1" thickTop="1" x14ac:dyDescent="0.25">
      <c r="J43" s="3">
        <v>65778</v>
      </c>
      <c r="AF43" s="62">
        <f>SUM(AF4:AF42)</f>
        <v>10698894.84</v>
      </c>
    </row>
    <row r="44" spans="1:39" ht="24" customHeight="1" x14ac:dyDescent="0.25">
      <c r="J44" s="3">
        <v>500000</v>
      </c>
    </row>
    <row r="45" spans="1:39" ht="24" customHeight="1" x14ac:dyDescent="0.25">
      <c r="J45" s="54">
        <v>240000</v>
      </c>
    </row>
    <row r="46" spans="1:39" x14ac:dyDescent="0.25">
      <c r="J46" s="3">
        <v>3952553.5</v>
      </c>
    </row>
    <row r="47" spans="1:39" x14ac:dyDescent="0.25">
      <c r="J47" s="3">
        <v>54000</v>
      </c>
    </row>
    <row r="48" spans="1:39" x14ac:dyDescent="0.25">
      <c r="J48" s="64">
        <v>39770.581428571597</v>
      </c>
    </row>
    <row r="49" spans="10:10" x14ac:dyDescent="0.25">
      <c r="J49" s="62">
        <f>SUM(J11:J48)</f>
        <v>10738665.421428571</v>
      </c>
    </row>
  </sheetData>
  <sortState xmlns:xlrd2="http://schemas.microsoft.com/office/spreadsheetml/2017/richdata2" ref="AD2:AM42">
    <sortCondition ref="AM2:AM42"/>
  </sortState>
  <mergeCells count="2">
    <mergeCell ref="O1:T1"/>
    <mergeCell ref="W1:AB1"/>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193DF-87CD-40F9-83DA-6E8143DA24AF}">
  <dimension ref="A1:F22"/>
  <sheetViews>
    <sheetView topLeftCell="A30" workbookViewId="0">
      <selection activeCell="F23" sqref="F23"/>
    </sheetView>
  </sheetViews>
  <sheetFormatPr defaultRowHeight="15" x14ac:dyDescent="0.25"/>
  <cols>
    <col min="1" max="1" width="9.7109375" bestFit="1" customWidth="1"/>
    <col min="2" max="2" width="13.28515625" bestFit="1" customWidth="1"/>
    <col min="3" max="3" width="12.28515625" customWidth="1"/>
    <col min="4" max="4" width="9" bestFit="1" customWidth="1"/>
  </cols>
  <sheetData>
    <row r="1" spans="1:6" x14ac:dyDescent="0.25">
      <c r="A1" s="175" t="s">
        <v>8</v>
      </c>
      <c r="B1" s="175" t="s">
        <v>9</v>
      </c>
      <c r="C1" s="177" t="s">
        <v>2</v>
      </c>
      <c r="D1" s="175" t="s">
        <v>10</v>
      </c>
      <c r="E1" s="179" t="s">
        <v>11</v>
      </c>
      <c r="F1" s="180"/>
    </row>
    <row r="2" spans="1:6" x14ac:dyDescent="0.25">
      <c r="A2" s="176"/>
      <c r="B2" s="176"/>
      <c r="C2" s="178"/>
      <c r="D2" s="176"/>
      <c r="E2" s="1" t="s">
        <v>4</v>
      </c>
      <c r="F2" s="6" t="s">
        <v>3</v>
      </c>
    </row>
    <row r="3" spans="1:6" ht="28.5" x14ac:dyDescent="0.25">
      <c r="A3" s="12">
        <v>82895.899999999994</v>
      </c>
      <c r="B3" s="2" t="s">
        <v>13</v>
      </c>
      <c r="C3" s="10" t="s">
        <v>12</v>
      </c>
      <c r="D3" s="11">
        <v>0</v>
      </c>
      <c r="E3" s="11">
        <v>0</v>
      </c>
      <c r="F3" s="11">
        <v>0</v>
      </c>
    </row>
    <row r="4" spans="1:6" ht="28.5" x14ac:dyDescent="0.25">
      <c r="A4" s="14">
        <v>26133</v>
      </c>
      <c r="B4" s="2" t="s">
        <v>13</v>
      </c>
      <c r="C4" s="4" t="s">
        <v>12</v>
      </c>
      <c r="D4" s="3">
        <v>0</v>
      </c>
      <c r="E4" s="3">
        <v>0</v>
      </c>
      <c r="F4" s="3">
        <v>0</v>
      </c>
    </row>
    <row r="5" spans="1:6" ht="28.5" x14ac:dyDescent="0.25">
      <c r="A5" s="9">
        <v>144000</v>
      </c>
      <c r="B5" s="2" t="s">
        <v>13</v>
      </c>
      <c r="C5" s="4" t="s">
        <v>12</v>
      </c>
      <c r="D5" s="3">
        <v>0</v>
      </c>
      <c r="E5" s="3">
        <v>0</v>
      </c>
      <c r="F5" s="3">
        <v>0</v>
      </c>
    </row>
    <row r="6" spans="1:6" ht="28.5" x14ac:dyDescent="0.25">
      <c r="A6" s="8">
        <v>67000</v>
      </c>
      <c r="B6" s="2" t="s">
        <v>13</v>
      </c>
      <c r="C6" s="4" t="s">
        <v>12</v>
      </c>
      <c r="D6" s="5">
        <v>67000</v>
      </c>
      <c r="E6" s="3">
        <v>0</v>
      </c>
      <c r="F6" s="5">
        <v>67000</v>
      </c>
    </row>
    <row r="7" spans="1:6" ht="28.5" x14ac:dyDescent="0.25">
      <c r="A7" s="9">
        <v>150000</v>
      </c>
      <c r="B7" s="2" t="s">
        <v>13</v>
      </c>
      <c r="C7" s="4" t="s">
        <v>12</v>
      </c>
      <c r="D7" s="3">
        <v>0</v>
      </c>
      <c r="E7" s="3">
        <v>0</v>
      </c>
      <c r="F7" s="3">
        <v>0</v>
      </c>
    </row>
    <row r="8" spans="1:6" ht="28.5" x14ac:dyDescent="0.25">
      <c r="A8" s="9">
        <v>50000</v>
      </c>
      <c r="B8" s="2" t="s">
        <v>13</v>
      </c>
      <c r="C8" s="4" t="s">
        <v>12</v>
      </c>
      <c r="D8" s="7">
        <v>0</v>
      </c>
      <c r="E8" s="3">
        <v>0</v>
      </c>
      <c r="F8" s="7">
        <v>0</v>
      </c>
    </row>
    <row r="9" spans="1:6" ht="28.5" x14ac:dyDescent="0.25">
      <c r="A9" s="9">
        <v>500000</v>
      </c>
      <c r="B9" s="2" t="s">
        <v>13</v>
      </c>
      <c r="C9" s="4" t="s">
        <v>12</v>
      </c>
      <c r="D9" s="3">
        <v>0</v>
      </c>
      <c r="E9" s="3">
        <v>0</v>
      </c>
      <c r="F9" s="3">
        <v>0</v>
      </c>
    </row>
    <row r="10" spans="1:6" ht="28.5" x14ac:dyDescent="0.25">
      <c r="A10" s="9">
        <v>23646.38</v>
      </c>
      <c r="B10" s="2" t="s">
        <v>13</v>
      </c>
      <c r="C10" s="4" t="s">
        <v>12</v>
      </c>
      <c r="D10" s="3">
        <v>0</v>
      </c>
      <c r="E10" s="3">
        <v>0</v>
      </c>
      <c r="F10" s="3">
        <v>0</v>
      </c>
    </row>
    <row r="11" spans="1:6" ht="28.5" x14ac:dyDescent="0.25">
      <c r="A11" s="9">
        <v>27404.799999999999</v>
      </c>
      <c r="B11" s="19" t="s">
        <v>13</v>
      </c>
      <c r="C11" s="4" t="s">
        <v>12</v>
      </c>
      <c r="D11" s="3">
        <v>0</v>
      </c>
      <c r="E11" s="3">
        <v>0</v>
      </c>
      <c r="F11" s="3">
        <v>0</v>
      </c>
    </row>
    <row r="12" spans="1:6" x14ac:dyDescent="0.25">
      <c r="A12" s="15">
        <f>SUM(A3:A11)</f>
        <v>1071080.08</v>
      </c>
      <c r="B12" s="16"/>
      <c r="C12" s="17"/>
      <c r="D12" s="18">
        <f>SUM(D3:D11)</f>
        <v>67000</v>
      </c>
      <c r="E12" s="18">
        <f>SUM(E3:E11)</f>
        <v>0</v>
      </c>
      <c r="F12" s="18">
        <f>SUM(F3:F11)</f>
        <v>67000</v>
      </c>
    </row>
    <row r="13" spans="1:6" x14ac:dyDescent="0.25">
      <c r="A13" s="9"/>
      <c r="B13" s="2"/>
      <c r="C13" s="4"/>
      <c r="D13" s="3"/>
      <c r="E13" s="3"/>
      <c r="F13" s="3"/>
    </row>
    <row r="14" spans="1:6" ht="142.5" x14ac:dyDescent="0.25">
      <c r="A14" s="9">
        <v>33020.39</v>
      </c>
      <c r="B14" s="2" t="s">
        <v>14</v>
      </c>
      <c r="C14" s="4" t="s">
        <v>12</v>
      </c>
      <c r="D14" s="3">
        <v>0</v>
      </c>
      <c r="E14" s="3">
        <v>0</v>
      </c>
      <c r="F14" s="3">
        <v>0</v>
      </c>
    </row>
    <row r="15" spans="1:6" ht="28.5" x14ac:dyDescent="0.25">
      <c r="A15" s="13">
        <v>705875.04</v>
      </c>
      <c r="B15" s="2" t="s">
        <v>15</v>
      </c>
      <c r="C15" s="4" t="s">
        <v>12</v>
      </c>
      <c r="D15" s="3">
        <v>0</v>
      </c>
      <c r="E15" s="3">
        <v>0</v>
      </c>
      <c r="F15" s="3">
        <v>0</v>
      </c>
    </row>
    <row r="16" spans="1:6" ht="28.5" x14ac:dyDescent="0.25">
      <c r="A16" s="13">
        <v>366172</v>
      </c>
      <c r="B16" s="24" t="s">
        <v>15</v>
      </c>
      <c r="C16" s="4" t="s">
        <v>12</v>
      </c>
      <c r="D16" s="3">
        <v>0</v>
      </c>
      <c r="E16" s="3">
        <v>0</v>
      </c>
      <c r="F16" s="3">
        <v>0</v>
      </c>
    </row>
    <row r="17" spans="1:6" x14ac:dyDescent="0.25">
      <c r="A17" s="20">
        <f>SUM(A14:A16)</f>
        <v>1105067.4300000002</v>
      </c>
      <c r="B17" s="21"/>
      <c r="C17" s="22"/>
      <c r="D17" s="23">
        <f>SUM(D14:D16)</f>
        <v>0</v>
      </c>
      <c r="E17" s="23">
        <f>SUM(E14:E16)</f>
        <v>0</v>
      </c>
      <c r="F17" s="23">
        <f>SUM(F14:F16)</f>
        <v>0</v>
      </c>
    </row>
    <row r="18" spans="1:6" x14ac:dyDescent="0.25">
      <c r="A18" s="13"/>
      <c r="B18" s="2"/>
      <c r="C18" s="4"/>
      <c r="D18" s="3"/>
      <c r="E18" s="3"/>
      <c r="F18" s="3"/>
    </row>
    <row r="19" spans="1:6" ht="28.5" x14ac:dyDescent="0.25">
      <c r="A19" s="9">
        <v>54741</v>
      </c>
      <c r="B19" s="2" t="s">
        <v>15</v>
      </c>
      <c r="C19" s="4">
        <v>0.14000000000000001</v>
      </c>
      <c r="D19" s="3">
        <v>12775</v>
      </c>
      <c r="E19" s="3">
        <v>12775</v>
      </c>
      <c r="F19" s="3">
        <v>0</v>
      </c>
    </row>
    <row r="20" spans="1:6" ht="28.5" x14ac:dyDescent="0.25">
      <c r="A20" s="9">
        <v>660500</v>
      </c>
      <c r="B20" s="2" t="s">
        <v>15</v>
      </c>
      <c r="C20" s="4">
        <v>0.12</v>
      </c>
      <c r="D20" s="3">
        <v>82000</v>
      </c>
      <c r="E20" s="3">
        <v>0</v>
      </c>
      <c r="F20" s="3">
        <v>82000</v>
      </c>
    </row>
    <row r="21" spans="1:6" ht="28.5" x14ac:dyDescent="0.25">
      <c r="A21" s="9">
        <v>85000</v>
      </c>
      <c r="B21" s="26" t="s">
        <v>15</v>
      </c>
      <c r="C21" s="4">
        <v>0.05</v>
      </c>
      <c r="D21" s="3">
        <v>7110</v>
      </c>
      <c r="E21" s="3">
        <v>7110</v>
      </c>
      <c r="F21" s="3">
        <v>0</v>
      </c>
    </row>
    <row r="22" spans="1:6" x14ac:dyDescent="0.25">
      <c r="A22" s="27">
        <f>SUM(A19:A21)</f>
        <v>800241</v>
      </c>
      <c r="B22" s="25"/>
      <c r="C22" s="25"/>
      <c r="D22" s="28">
        <f>SUM(D19:D21)</f>
        <v>101885</v>
      </c>
      <c r="E22" s="28">
        <f>SUM(E19:E21)</f>
        <v>19885</v>
      </c>
      <c r="F22" s="28">
        <f>SUM(F19:F21)</f>
        <v>82000</v>
      </c>
    </row>
  </sheetData>
  <sortState xmlns:xlrd2="http://schemas.microsoft.com/office/spreadsheetml/2017/richdata2" ref="A4:F21">
    <sortCondition ref="B3:B21"/>
  </sortState>
  <mergeCells count="5">
    <mergeCell ref="A1:A2"/>
    <mergeCell ref="B1:B2"/>
    <mergeCell ref="C1:C2"/>
    <mergeCell ref="D1:D2"/>
    <mergeCell ref="E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ORIGINAL</vt:lpstr>
      <vt:lpstr>Pie Chart</vt:lpstr>
      <vt:lpstr>Sept 2021 Pie</vt:lpstr>
      <vt:lpstr>7-2021 wrksht</vt:lpstr>
      <vt:lpstr>Sheet2</vt:lpstr>
      <vt:lpstr>ORIGINAL!Print_Area</vt:lpstr>
      <vt:lpstr>ORIGINAL!Print_Titles</vt:lpstr>
    </vt:vector>
  </TitlesOfParts>
  <Company>Pittsburgh Public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ppsadmin</dc:creator>
  <cp:lastModifiedBy>Castleberry, Paula B</cp:lastModifiedBy>
  <cp:lastPrinted>2023-11-29T20:57:33Z</cp:lastPrinted>
  <dcterms:created xsi:type="dcterms:W3CDTF">2017-04-10T16:48:17Z</dcterms:created>
  <dcterms:modified xsi:type="dcterms:W3CDTF">2024-04-03T19:33:31Z</dcterms:modified>
</cp:coreProperties>
</file>