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chmatt10\c$\Users\mwilkin\Downloads\"/>
    </mc:Choice>
  </mc:AlternateContent>
  <bookViews>
    <workbookView xWindow="0" yWindow="0" windowWidth="15525" windowHeight="8820"/>
  </bookViews>
  <sheets>
    <sheet name="UIL" sheetId="1" r:id="rId1"/>
    <sheet name="MS UIL" sheetId="2" r:id="rId2"/>
  </sheets>
  <calcPr calcId="152511"/>
</workbook>
</file>

<file path=xl/calcChain.xml><?xml version="1.0" encoding="utf-8"?>
<calcChain xmlns="http://schemas.openxmlformats.org/spreadsheetml/2006/main">
  <c r="H34" i="1" l="1"/>
  <c r="H33" i="1"/>
  <c r="H32" i="1"/>
  <c r="H28" i="1"/>
  <c r="E55" i="1"/>
  <c r="E49" i="1"/>
  <c r="E50" i="1"/>
  <c r="E51" i="1"/>
  <c r="E52" i="1"/>
  <c r="E53" i="1"/>
  <c r="E54" i="1"/>
  <c r="E48" i="1"/>
  <c r="H26" i="1"/>
  <c r="H27" i="1"/>
  <c r="E43" i="1"/>
  <c r="H31" i="1"/>
  <c r="H19" i="1"/>
  <c r="E42" i="1"/>
  <c r="M27" i="2"/>
  <c r="E21" i="2"/>
  <c r="M21" i="2"/>
  <c r="E20" i="2"/>
  <c r="M20" i="2"/>
  <c r="E19" i="2"/>
  <c r="M19" i="2"/>
  <c r="E18" i="2"/>
  <c r="M18" i="2"/>
  <c r="E17" i="2"/>
  <c r="M17" i="2"/>
  <c r="E16" i="2"/>
  <c r="M16" i="2"/>
  <c r="E15" i="2"/>
  <c r="M15" i="2"/>
  <c r="E14" i="2"/>
  <c r="M14" i="2"/>
  <c r="E13" i="2"/>
  <c r="M13" i="2"/>
  <c r="E12" i="2"/>
  <c r="M12" i="2"/>
  <c r="E11" i="2"/>
  <c r="M11" i="2"/>
  <c r="E10" i="2"/>
  <c r="M10" i="2"/>
  <c r="E9" i="2"/>
  <c r="M9" i="2"/>
  <c r="E8" i="2"/>
  <c r="M8" i="2"/>
  <c r="E7" i="2"/>
  <c r="M7" i="2"/>
  <c r="E6" i="2"/>
  <c r="M6" i="2"/>
  <c r="E5" i="2"/>
  <c r="M5" i="2"/>
  <c r="E41" i="1"/>
  <c r="E40" i="1"/>
  <c r="D56" i="1"/>
  <c r="H18" i="1"/>
  <c r="H15" i="1"/>
  <c r="H14" i="1"/>
  <c r="E38" i="1"/>
  <c r="E39" i="1"/>
  <c r="H10" i="1"/>
  <c r="H21" i="1"/>
  <c r="H22" i="1"/>
  <c r="H25" i="1"/>
  <c r="H24" i="1"/>
  <c r="H11" i="1"/>
  <c r="H13" i="1"/>
  <c r="H17" i="1"/>
  <c r="H20" i="1"/>
  <c r="H23" i="1"/>
  <c r="H9" i="1"/>
  <c r="H29" i="1"/>
  <c r="H12" i="1"/>
  <c r="H16" i="1"/>
  <c r="M23" i="2"/>
  <c r="M29" i="2"/>
  <c r="E44" i="1"/>
  <c r="H36" i="1"/>
  <c r="E56" i="1"/>
</calcChain>
</file>

<file path=xl/sharedStrings.xml><?xml version="1.0" encoding="utf-8"?>
<sst xmlns="http://schemas.openxmlformats.org/spreadsheetml/2006/main" count="151" uniqueCount="97">
  <si>
    <t>Social Studies</t>
  </si>
  <si>
    <t>Calculator Applications</t>
  </si>
  <si>
    <t>Accounting</t>
  </si>
  <si>
    <t>Current Events</t>
  </si>
  <si>
    <t>Spelling</t>
  </si>
  <si>
    <t>One Act Play</t>
  </si>
  <si>
    <t>Science</t>
  </si>
  <si>
    <t>Computer Applications</t>
  </si>
  <si>
    <t>Add'l Stipend for each 1st Place District/Regional/State $50 ea time</t>
  </si>
  <si>
    <t>Add'l Stipend for each 2nd Place District/Regional/State $40 ea time</t>
  </si>
  <si>
    <t>Add'l Stipend for each 3rd Place District/Regional/State $30 ea time</t>
  </si>
  <si>
    <t>HS UIL Stipends</t>
  </si>
  <si>
    <t>Debate</t>
  </si>
  <si>
    <t>Event</t>
  </si>
  <si>
    <t xml:space="preserve">Base Stipend </t>
  </si>
  <si>
    <t>Dictionary Skills</t>
  </si>
  <si>
    <t>Editorial Writing</t>
  </si>
  <si>
    <t>Impromptu Speaking</t>
  </si>
  <si>
    <t>Modern Oratory</t>
  </si>
  <si>
    <t>Music Memory</t>
  </si>
  <si>
    <t>Number Sense</t>
  </si>
  <si>
    <t>Oral Reading</t>
  </si>
  <si>
    <t>Ready Writing</t>
  </si>
  <si>
    <t>Total HS</t>
  </si>
  <si>
    <t>Freshman Sponsor</t>
  </si>
  <si>
    <t>Sophomore Sponsor</t>
  </si>
  <si>
    <t>Junior Sponsor</t>
  </si>
  <si>
    <t>Senior Sponsor</t>
  </si>
  <si>
    <t>Base Stipend</t>
  </si>
  <si>
    <t>Sponsor Title</t>
  </si>
  <si>
    <t>Individual Competition</t>
  </si>
  <si>
    <t>Team Competition</t>
  </si>
  <si>
    <t>Per Grade Level</t>
  </si>
  <si>
    <t>Grades</t>
  </si>
  <si>
    <t>Stipend per Grade Level</t>
  </si>
  <si>
    <t>1st ($30)</t>
  </si>
  <si>
    <t>2nd ($20)</t>
  </si>
  <si>
    <t>3rd ($10)</t>
  </si>
  <si>
    <t>Potential Stipend</t>
  </si>
  <si>
    <t>Art</t>
  </si>
  <si>
    <t>Listening</t>
  </si>
  <si>
    <t>Maps, Graphs, Charts</t>
  </si>
  <si>
    <t>Math</t>
  </si>
  <si>
    <t>Events with NO TEAM COMPETITION</t>
  </si>
  <si>
    <t>1st Place ($45)</t>
  </si>
  <si>
    <t>2nd Place ($30)</t>
  </si>
  <si>
    <t>3rd Place  ($15)</t>
  </si>
  <si>
    <t>6th Team Championship</t>
  </si>
  <si>
    <t>7th Team Championship</t>
  </si>
  <si>
    <t>8th Team Championship</t>
  </si>
  <si>
    <t>TOTAL</t>
  </si>
  <si>
    <t>Stipend</t>
  </si>
  <si>
    <t>1st</t>
  </si>
  <si>
    <t>2nd</t>
  </si>
  <si>
    <t>3rd</t>
  </si>
  <si>
    <t>UIL Sponsor</t>
  </si>
  <si>
    <t>GRAND TOTAL</t>
  </si>
  <si>
    <t>Headline Writing</t>
  </si>
  <si>
    <t>Literary Criticism</t>
  </si>
  <si>
    <t>Base Stipend IF 5 hours spent outside of school day per grade level</t>
  </si>
  <si>
    <t>Timesheets must be completed and are available on website or Eduphoria has a timekeeping feature for activities that may be used</t>
  </si>
  <si>
    <t xml:space="preserve">   1st     ($30 X 2)</t>
  </si>
  <si>
    <t xml:space="preserve">   2nd     ($20 X 2)</t>
  </si>
  <si>
    <t xml:space="preserve">   3rd     ($10 X 2)</t>
  </si>
  <si>
    <t xml:space="preserve"> </t>
  </si>
  <si>
    <t>Names of Teachers</t>
  </si>
  <si>
    <t>PALS</t>
  </si>
  <si>
    <t>Feature Wriiting</t>
  </si>
  <si>
    <t>Spansih NHS</t>
  </si>
  <si>
    <t>Extemp</t>
  </si>
  <si>
    <t>News Wrting</t>
  </si>
  <si>
    <t>Principal's sign off on all qualifiations met per grade level</t>
  </si>
  <si>
    <t>Class Sponsors</t>
  </si>
  <si>
    <t xml:space="preserve">Organization    Sponsors                                                                                                                                                    </t>
  </si>
  <si>
    <t>Asst Debate</t>
  </si>
  <si>
    <t xml:space="preserve"> Stipend Pay</t>
  </si>
  <si>
    <t>Robotics</t>
  </si>
  <si>
    <t>Videography</t>
  </si>
  <si>
    <t>Add'l $500 Stipend IF 10 hours spent on Community Service Projects</t>
  </si>
  <si>
    <t>If goals met, Stipend Would Be (may be split)</t>
  </si>
  <si>
    <r>
      <t xml:space="preserve">        </t>
    </r>
    <r>
      <rPr>
        <sz val="14"/>
        <rFont val="Arial"/>
        <family val="2"/>
      </rPr>
      <t xml:space="preserve"> Debate</t>
    </r>
  </si>
  <si>
    <t>**Please note that all stipends will be paid at the completion of assigned duty and verification of timesheet by campus principal</t>
  </si>
  <si>
    <t>Student Council  (MS)</t>
  </si>
  <si>
    <t>Student Council  (HS)</t>
  </si>
  <si>
    <t>NHS</t>
  </si>
  <si>
    <t>NJHS</t>
  </si>
  <si>
    <r>
      <t xml:space="preserve">Total </t>
    </r>
    <r>
      <rPr>
        <sz val="10"/>
        <rFont val="Arial"/>
      </rPr>
      <t>Stipend</t>
    </r>
  </si>
  <si>
    <r>
      <rPr>
        <i/>
        <sz val="10"/>
        <rFont val="Arial"/>
        <family val="2"/>
      </rPr>
      <t>Total</t>
    </r>
    <r>
      <rPr>
        <sz val="10"/>
        <rFont val="Arial"/>
      </rPr>
      <t xml:space="preserve"> Stipend</t>
    </r>
  </si>
  <si>
    <t>Cross X Debate</t>
  </si>
  <si>
    <t>Poetry/ Prose</t>
  </si>
  <si>
    <t>Improptu /Extemp Speaking</t>
  </si>
  <si>
    <t>UIL Coordinator</t>
  </si>
  <si>
    <t>Event (not considered separate events if like event with same students held at the same time)</t>
  </si>
  <si>
    <r>
      <t xml:space="preserve">Base Stipend </t>
    </r>
    <r>
      <rPr>
        <b/>
        <i/>
        <sz val="8"/>
        <rFont val="Arial"/>
        <family val="2"/>
      </rPr>
      <t>IF</t>
    </r>
    <r>
      <rPr>
        <sz val="8"/>
        <rFont val="Arial"/>
        <family val="2"/>
      </rPr>
      <t xml:space="preserve"> 10 hours spent outside of school day (</t>
    </r>
    <r>
      <rPr>
        <b/>
        <u/>
        <sz val="8"/>
        <rFont val="Arial"/>
        <family val="2"/>
      </rPr>
      <t>not</t>
    </r>
    <r>
      <rPr>
        <sz val="8"/>
        <rFont val="Arial"/>
        <family val="2"/>
      </rPr>
      <t xml:space="preserve"> including meets)</t>
    </r>
  </si>
  <si>
    <r>
      <t xml:space="preserve">Add'l $500 Stipend </t>
    </r>
    <r>
      <rPr>
        <b/>
        <i/>
        <u/>
        <sz val="8"/>
        <rFont val="Arial"/>
        <family val="2"/>
      </rPr>
      <t>IF</t>
    </r>
    <r>
      <rPr>
        <sz val="8"/>
        <rFont val="Arial"/>
        <family val="2"/>
      </rPr>
      <t xml:space="preserve"> attend </t>
    </r>
    <r>
      <rPr>
        <b/>
        <sz val="8"/>
        <rFont val="Arial"/>
        <family val="2"/>
      </rPr>
      <t>2</t>
    </r>
    <r>
      <rPr>
        <sz val="8"/>
        <rFont val="Arial"/>
        <family val="2"/>
      </rPr>
      <t xml:space="preserve"> practice meets in addtion to UIL District, Regional, State</t>
    </r>
  </si>
  <si>
    <r>
      <t xml:space="preserve">Add'l$1500 Stipendfor Debate </t>
    </r>
    <r>
      <rPr>
        <b/>
        <i/>
        <u/>
        <sz val="8"/>
        <rFont val="Arial"/>
        <family val="2"/>
      </rPr>
      <t>IF</t>
    </r>
    <r>
      <rPr>
        <sz val="8"/>
        <rFont val="Arial"/>
        <family val="2"/>
      </rPr>
      <t xml:space="preserve"> attend </t>
    </r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 practice meets in addtion to UIL District, Regional, State. Add'l $500 for Extemp</t>
    </r>
  </si>
  <si>
    <r>
      <t>Total</t>
    </r>
    <r>
      <rPr>
        <sz val="8"/>
        <rFont val="Arial"/>
        <family val="2"/>
      </rPr>
      <t>Stipend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</si>
</sst>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6" formatCode="&quot;$&quot;#,##0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u val="singleAccounting"/>
      <sz val="10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Border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44" fontId="0" fillId="0" borderId="0" xfId="1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66" fontId="0" fillId="0" borderId="4" xfId="0" applyNumberFormat="1" applyBorder="1"/>
    <xf numFmtId="166" fontId="0" fillId="0" borderId="0" xfId="0" applyNumberFormat="1" applyBorder="1"/>
    <xf numFmtId="166" fontId="0" fillId="0" borderId="5" xfId="0" applyNumberFormat="1" applyBorder="1"/>
    <xf numFmtId="166" fontId="2" fillId="0" borderId="4" xfId="0" applyNumberFormat="1" applyFont="1" applyBorder="1"/>
    <xf numFmtId="166" fontId="2" fillId="0" borderId="0" xfId="0" applyNumberFormat="1" applyFont="1" applyBorder="1"/>
    <xf numFmtId="166" fontId="2" fillId="0" borderId="5" xfId="0" applyNumberFormat="1" applyFon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0" fontId="0" fillId="0" borderId="2" xfId="0" applyBorder="1"/>
    <xf numFmtId="0" fontId="0" fillId="0" borderId="5" xfId="0" applyBorder="1" applyAlignment="1">
      <alignment horizontal="center" wrapText="1"/>
    </xf>
    <xf numFmtId="166" fontId="0" fillId="0" borderId="0" xfId="0" applyNumberFormat="1" applyBorder="1" applyAlignment="1">
      <alignment horizontal="center"/>
    </xf>
    <xf numFmtId="166" fontId="2" fillId="0" borderId="7" xfId="0" applyNumberFormat="1" applyFont="1" applyBorder="1"/>
    <xf numFmtId="166" fontId="2" fillId="0" borderId="8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0" fillId="0" borderId="5" xfId="0" applyNumberFormat="1" applyBorder="1"/>
    <xf numFmtId="0" fontId="8" fillId="0" borderId="0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>
      <alignment wrapText="1"/>
    </xf>
    <xf numFmtId="166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9" xfId="0" applyNumberFormat="1" applyBorder="1"/>
    <xf numFmtId="0" fontId="8" fillId="0" borderId="0" xfId="0" applyFont="1" applyBorder="1"/>
    <xf numFmtId="44" fontId="13" fillId="2" borderId="10" xfId="0" applyNumberFormat="1" applyFont="1" applyFill="1" applyBorder="1"/>
    <xf numFmtId="6" fontId="0" fillId="0" borderId="0" xfId="0" applyNumberFormat="1"/>
    <xf numFmtId="0" fontId="0" fillId="0" borderId="0" xfId="0" applyFill="1" applyBorder="1" applyAlignment="1">
      <alignment horizontal="center" wrapText="1"/>
    </xf>
    <xf numFmtId="0" fontId="2" fillId="0" borderId="0" xfId="0" applyFont="1"/>
    <xf numFmtId="44" fontId="14" fillId="0" borderId="0" xfId="1" applyFont="1" applyBorder="1"/>
    <xf numFmtId="0" fontId="0" fillId="2" borderId="9" xfId="0" applyFill="1" applyBorder="1"/>
    <xf numFmtId="0" fontId="8" fillId="2" borderId="9" xfId="0" applyFont="1" applyFill="1" applyBorder="1"/>
    <xf numFmtId="0" fontId="0" fillId="0" borderId="0" xfId="0" applyAlignment="1">
      <alignment vertical="center"/>
    </xf>
    <xf numFmtId="44" fontId="0" fillId="0" borderId="11" xfId="0" applyNumberFormat="1" applyBorder="1"/>
    <xf numFmtId="0" fontId="8" fillId="2" borderId="9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44" fontId="0" fillId="0" borderId="7" xfId="1" applyFont="1" applyBorder="1"/>
    <xf numFmtId="44" fontId="0" fillId="0" borderId="3" xfId="0" applyNumberFormat="1" applyBorder="1"/>
    <xf numFmtId="0" fontId="0" fillId="0" borderId="12" xfId="0" applyBorder="1"/>
    <xf numFmtId="0" fontId="3" fillId="0" borderId="0" xfId="0" applyFont="1"/>
    <xf numFmtId="0" fontId="8" fillId="2" borderId="11" xfId="0" applyFont="1" applyFill="1" applyBorder="1"/>
    <xf numFmtId="0" fontId="0" fillId="2" borderId="11" xfId="0" applyFill="1" applyBorder="1"/>
    <xf numFmtId="44" fontId="0" fillId="0" borderId="9" xfId="1" applyFont="1" applyBorder="1"/>
    <xf numFmtId="44" fontId="0" fillId="0" borderId="0" xfId="1" applyFont="1" applyBorder="1" applyAlignment="1">
      <alignment vertical="center"/>
    </xf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44" fontId="0" fillId="0" borderId="12" xfId="1" applyFont="1" applyBorder="1"/>
    <xf numFmtId="44" fontId="0" fillId="0" borderId="14" xfId="1" applyFont="1" applyBorder="1"/>
    <xf numFmtId="44" fontId="8" fillId="0" borderId="11" xfId="1" applyFont="1" applyBorder="1"/>
    <xf numFmtId="44" fontId="0" fillId="0" borderId="11" xfId="1" applyFont="1" applyBorder="1"/>
    <xf numFmtId="44" fontId="0" fillId="0" borderId="12" xfId="0" applyNumberFormat="1" applyBorder="1"/>
    <xf numFmtId="44" fontId="0" fillId="0" borderId="14" xfId="0" applyNumberFormat="1" applyBorder="1"/>
    <xf numFmtId="0" fontId="0" fillId="0" borderId="9" xfId="0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44" fontId="0" fillId="0" borderId="15" xfId="1" applyFont="1" applyBorder="1"/>
    <xf numFmtId="44" fontId="0" fillId="0" borderId="8" xfId="1" applyFont="1" applyBorder="1"/>
    <xf numFmtId="0" fontId="0" fillId="0" borderId="16" xfId="0" applyBorder="1" applyAlignment="1">
      <alignment horizontal="center" wrapText="1"/>
    </xf>
    <xf numFmtId="0" fontId="0" fillId="0" borderId="8" xfId="0" applyBorder="1"/>
    <xf numFmtId="0" fontId="0" fillId="0" borderId="17" xfId="0" applyBorder="1"/>
    <xf numFmtId="44" fontId="13" fillId="2" borderId="18" xfId="0" applyNumberFormat="1" applyFont="1" applyFill="1" applyBorder="1"/>
    <xf numFmtId="44" fontId="12" fillId="2" borderId="19" xfId="0" applyNumberFormat="1" applyFont="1" applyFill="1" applyBorder="1"/>
    <xf numFmtId="44" fontId="12" fillId="2" borderId="10" xfId="0" applyNumberFormat="1" applyFont="1" applyFill="1" applyBorder="1"/>
    <xf numFmtId="0" fontId="18" fillId="3" borderId="9" xfId="0" applyFont="1" applyFill="1" applyBorder="1" applyAlignment="1">
      <alignment horizontal="center" vertical="center"/>
    </xf>
    <xf numFmtId="0" fontId="0" fillId="0" borderId="9" xfId="0" applyBorder="1"/>
    <xf numFmtId="0" fontId="0" fillId="3" borderId="9" xfId="0" applyFill="1" applyBorder="1"/>
    <xf numFmtId="0" fontId="9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12" fillId="0" borderId="19" xfId="0" applyFont="1" applyBorder="1" applyAlignment="1">
      <alignment vertical="center"/>
    </xf>
    <xf numFmtId="0" fontId="13" fillId="3" borderId="9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44" fontId="2" fillId="0" borderId="24" xfId="0" applyNumberFormat="1" applyFont="1" applyBorder="1"/>
    <xf numFmtId="44" fontId="0" fillId="0" borderId="14" xfId="0" applyNumberForma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20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8" fillId="2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view="pageLayout" zoomScaleNormal="100" workbookViewId="0">
      <selection activeCell="F39" sqref="F39"/>
    </sheetView>
  </sheetViews>
  <sheetFormatPr defaultRowHeight="12.75" x14ac:dyDescent="0.2"/>
  <cols>
    <col min="1" max="1" width="19.85546875" customWidth="1"/>
    <col min="2" max="2" width="19.7109375" customWidth="1"/>
    <col min="3" max="3" width="16.140625" customWidth="1"/>
    <col min="4" max="4" width="16.85546875" customWidth="1"/>
    <col min="5" max="6" width="14.7109375" customWidth="1"/>
    <col min="7" max="8" width="18.28515625" customWidth="1"/>
    <col min="12" max="12" width="10.28515625" bestFit="1" customWidth="1"/>
  </cols>
  <sheetData>
    <row r="1" spans="1:8" ht="18" x14ac:dyDescent="0.25">
      <c r="A1" s="105" t="s">
        <v>75</v>
      </c>
      <c r="B1" s="105"/>
      <c r="C1" s="105"/>
      <c r="D1" s="105"/>
      <c r="E1" s="105"/>
      <c r="F1" s="105"/>
      <c r="G1" s="105"/>
    </row>
    <row r="2" spans="1:8" ht="6.75" customHeight="1" x14ac:dyDescent="0.25">
      <c r="A2" s="3"/>
      <c r="B2" s="3"/>
      <c r="C2" s="3"/>
      <c r="D2" s="3"/>
      <c r="E2" s="3"/>
      <c r="F2" s="3"/>
      <c r="G2" s="3"/>
    </row>
    <row r="3" spans="1:8" x14ac:dyDescent="0.2">
      <c r="A3" s="54" t="s">
        <v>81</v>
      </c>
      <c r="B3" s="54"/>
      <c r="C3" s="54"/>
      <c r="D3" s="54"/>
      <c r="E3" s="54"/>
      <c r="F3" s="54"/>
      <c r="G3" s="54"/>
    </row>
    <row r="4" spans="1:8" x14ac:dyDescent="0.2">
      <c r="A4" s="54" t="s">
        <v>60</v>
      </c>
      <c r="B4" s="54"/>
      <c r="C4" s="54"/>
      <c r="D4" s="54"/>
      <c r="E4" s="54"/>
      <c r="F4" s="54"/>
      <c r="G4" s="54"/>
    </row>
    <row r="5" spans="1:8" ht="10.5" customHeight="1" x14ac:dyDescent="0.2"/>
    <row r="6" spans="1:8" ht="18" x14ac:dyDescent="0.25">
      <c r="A6" s="91"/>
      <c r="B6" s="92" t="s">
        <v>64</v>
      </c>
      <c r="C6" s="93"/>
      <c r="D6" s="106" t="s">
        <v>11</v>
      </c>
      <c r="E6" s="107"/>
      <c r="F6" s="93"/>
      <c r="G6" s="93"/>
      <c r="H6" s="94"/>
    </row>
    <row r="7" spans="1:8" ht="8.25" customHeight="1" thickBot="1" x14ac:dyDescent="0.3">
      <c r="B7" s="28"/>
      <c r="C7" s="29"/>
      <c r="D7" s="29"/>
      <c r="E7" s="29"/>
      <c r="F7" s="29"/>
      <c r="G7" s="29"/>
      <c r="H7" s="30"/>
    </row>
    <row r="8" spans="1:8" ht="52.5" customHeight="1" thickBot="1" x14ac:dyDescent="0.25">
      <c r="A8" s="95" t="s">
        <v>65</v>
      </c>
      <c r="B8" s="100" t="s">
        <v>92</v>
      </c>
      <c r="C8" s="100" t="s">
        <v>93</v>
      </c>
      <c r="D8" s="100" t="s">
        <v>94</v>
      </c>
      <c r="E8" s="100" t="s">
        <v>8</v>
      </c>
      <c r="F8" s="100" t="s">
        <v>9</v>
      </c>
      <c r="G8" s="100" t="s">
        <v>10</v>
      </c>
      <c r="H8" s="97" t="s">
        <v>86</v>
      </c>
    </row>
    <row r="9" spans="1:8" x14ac:dyDescent="0.2">
      <c r="A9" s="56"/>
      <c r="B9" s="59" t="s">
        <v>2</v>
      </c>
      <c r="C9" s="5">
        <v>500</v>
      </c>
      <c r="D9" s="5">
        <v>0</v>
      </c>
      <c r="E9" s="5">
        <v>0</v>
      </c>
      <c r="F9" s="5">
        <v>0</v>
      </c>
      <c r="G9" s="5">
        <v>0</v>
      </c>
      <c r="H9" s="72">
        <f t="shared" ref="H9:H24" si="0">SUM(C9:G9)</f>
        <v>500</v>
      </c>
    </row>
    <row r="10" spans="1:8" x14ac:dyDescent="0.2">
      <c r="A10" s="45"/>
      <c r="B10" s="59" t="s">
        <v>7</v>
      </c>
      <c r="C10" s="5">
        <v>500</v>
      </c>
      <c r="D10" s="5">
        <v>0</v>
      </c>
      <c r="E10" s="5">
        <v>0</v>
      </c>
      <c r="F10" s="5">
        <v>0</v>
      </c>
      <c r="G10" s="5">
        <v>0</v>
      </c>
      <c r="H10" s="73">
        <f t="shared" si="0"/>
        <v>500</v>
      </c>
    </row>
    <row r="11" spans="1:8" x14ac:dyDescent="0.2">
      <c r="A11" s="46" t="s">
        <v>64</v>
      </c>
      <c r="B11" s="59" t="s">
        <v>3</v>
      </c>
      <c r="C11" s="5">
        <v>500</v>
      </c>
      <c r="D11" s="5">
        <v>0</v>
      </c>
      <c r="E11" s="5">
        <v>0</v>
      </c>
      <c r="F11" s="5">
        <v>0</v>
      </c>
      <c r="G11" s="5">
        <v>0</v>
      </c>
      <c r="H11" s="73">
        <f t="shared" si="0"/>
        <v>500</v>
      </c>
    </row>
    <row r="12" spans="1:8" x14ac:dyDescent="0.2">
      <c r="A12" s="46" t="s">
        <v>64</v>
      </c>
      <c r="B12" s="60" t="s">
        <v>16</v>
      </c>
      <c r="C12" s="5">
        <v>500</v>
      </c>
      <c r="D12" s="5">
        <v>0</v>
      </c>
      <c r="E12" s="5">
        <v>0</v>
      </c>
      <c r="F12" s="5">
        <v>0</v>
      </c>
      <c r="G12" s="5">
        <v>0</v>
      </c>
      <c r="H12" s="73">
        <f t="shared" ref="H12:H19" si="1">SUM(C12:G12)</f>
        <v>500</v>
      </c>
    </row>
    <row r="13" spans="1:8" x14ac:dyDescent="0.2">
      <c r="A13" s="46" t="s">
        <v>64</v>
      </c>
      <c r="B13" s="60" t="s">
        <v>67</v>
      </c>
      <c r="C13" s="5">
        <v>500</v>
      </c>
      <c r="D13" s="5">
        <v>0</v>
      </c>
      <c r="E13" s="5">
        <v>0</v>
      </c>
      <c r="F13" s="5">
        <v>0</v>
      </c>
      <c r="G13" s="5">
        <v>0</v>
      </c>
      <c r="H13" s="73">
        <f t="shared" si="1"/>
        <v>500</v>
      </c>
    </row>
    <row r="14" spans="1:8" x14ac:dyDescent="0.2">
      <c r="A14" s="46" t="s">
        <v>64</v>
      </c>
      <c r="B14" s="60" t="s">
        <v>57</v>
      </c>
      <c r="C14" s="5">
        <v>500</v>
      </c>
      <c r="D14" s="5">
        <v>0</v>
      </c>
      <c r="E14" s="5">
        <v>0</v>
      </c>
      <c r="F14" s="5">
        <v>0</v>
      </c>
      <c r="G14" s="5">
        <v>0</v>
      </c>
      <c r="H14" s="73">
        <f t="shared" si="1"/>
        <v>500</v>
      </c>
    </row>
    <row r="15" spans="1:8" x14ac:dyDescent="0.2">
      <c r="A15" s="46" t="s">
        <v>64</v>
      </c>
      <c r="B15" s="60" t="s">
        <v>70</v>
      </c>
      <c r="C15" s="5">
        <v>500</v>
      </c>
      <c r="D15" s="5">
        <v>0</v>
      </c>
      <c r="E15" s="5">
        <v>0</v>
      </c>
      <c r="F15" s="5">
        <v>0</v>
      </c>
      <c r="G15" s="5">
        <v>0</v>
      </c>
      <c r="H15" s="73">
        <f t="shared" si="1"/>
        <v>500</v>
      </c>
    </row>
    <row r="16" spans="1:8" x14ac:dyDescent="0.2">
      <c r="A16" s="46" t="s">
        <v>64</v>
      </c>
      <c r="B16" s="60" t="s">
        <v>58</v>
      </c>
      <c r="C16" s="5">
        <v>500</v>
      </c>
      <c r="D16" s="5">
        <v>0</v>
      </c>
      <c r="E16" s="5">
        <v>0</v>
      </c>
      <c r="F16" s="5">
        <v>0</v>
      </c>
      <c r="G16" s="5">
        <v>0</v>
      </c>
      <c r="H16" s="73">
        <f t="shared" si="1"/>
        <v>500</v>
      </c>
    </row>
    <row r="17" spans="1:8" x14ac:dyDescent="0.2">
      <c r="A17" s="46" t="s">
        <v>64</v>
      </c>
      <c r="B17" s="60" t="s">
        <v>42</v>
      </c>
      <c r="C17" s="5">
        <v>500</v>
      </c>
      <c r="D17" s="5">
        <v>0</v>
      </c>
      <c r="E17" s="5">
        <v>0</v>
      </c>
      <c r="F17" s="5">
        <v>0</v>
      </c>
      <c r="G17" s="5">
        <v>0</v>
      </c>
      <c r="H17" s="73">
        <f t="shared" si="1"/>
        <v>500</v>
      </c>
    </row>
    <row r="18" spans="1:8" x14ac:dyDescent="0.2">
      <c r="A18" s="46" t="s">
        <v>64</v>
      </c>
      <c r="B18" s="60" t="s">
        <v>20</v>
      </c>
      <c r="C18" s="5">
        <v>500</v>
      </c>
      <c r="D18" s="5">
        <v>0</v>
      </c>
      <c r="E18" s="5">
        <v>0</v>
      </c>
      <c r="F18" s="5">
        <v>0</v>
      </c>
      <c r="G18" s="5">
        <v>0</v>
      </c>
      <c r="H18" s="73">
        <f t="shared" si="1"/>
        <v>500</v>
      </c>
    </row>
    <row r="19" spans="1:8" x14ac:dyDescent="0.2">
      <c r="A19" s="46" t="s">
        <v>64</v>
      </c>
      <c r="B19" s="59" t="s">
        <v>1</v>
      </c>
      <c r="C19" s="5">
        <v>500</v>
      </c>
      <c r="D19" s="5">
        <v>0</v>
      </c>
      <c r="E19" s="5">
        <v>0</v>
      </c>
      <c r="F19" s="5">
        <v>0</v>
      </c>
      <c r="G19" s="5">
        <v>0</v>
      </c>
      <c r="H19" s="73">
        <f t="shared" si="1"/>
        <v>500</v>
      </c>
    </row>
    <row r="20" spans="1:8" ht="14.25" customHeight="1" x14ac:dyDescent="0.2">
      <c r="A20" s="46" t="s">
        <v>64</v>
      </c>
      <c r="B20" s="60" t="s">
        <v>89</v>
      </c>
      <c r="C20" s="5">
        <v>500</v>
      </c>
      <c r="D20" s="5">
        <v>0</v>
      </c>
      <c r="E20" s="5">
        <v>0</v>
      </c>
      <c r="F20" s="5">
        <v>0</v>
      </c>
      <c r="G20" s="5">
        <v>0</v>
      </c>
      <c r="H20" s="73">
        <f t="shared" si="0"/>
        <v>500</v>
      </c>
    </row>
    <row r="21" spans="1:8" ht="24" x14ac:dyDescent="0.2">
      <c r="A21" s="46" t="s">
        <v>64</v>
      </c>
      <c r="B21" s="61" t="s">
        <v>90</v>
      </c>
      <c r="C21" s="58">
        <v>500</v>
      </c>
      <c r="D21" s="58">
        <v>0</v>
      </c>
      <c r="E21" s="58">
        <v>0</v>
      </c>
      <c r="F21" s="58">
        <v>0</v>
      </c>
      <c r="G21" s="58">
        <v>0</v>
      </c>
      <c r="H21" s="99">
        <f t="shared" si="0"/>
        <v>500</v>
      </c>
    </row>
    <row r="22" spans="1:8" x14ac:dyDescent="0.2">
      <c r="A22" s="46" t="s">
        <v>64</v>
      </c>
      <c r="B22" s="59" t="s">
        <v>6</v>
      </c>
      <c r="C22" s="5">
        <v>500</v>
      </c>
      <c r="D22" s="5">
        <v>0</v>
      </c>
      <c r="E22" s="5">
        <v>0</v>
      </c>
      <c r="F22" s="5">
        <v>0</v>
      </c>
      <c r="G22" s="5">
        <v>0</v>
      </c>
      <c r="H22" s="73">
        <f t="shared" si="0"/>
        <v>500</v>
      </c>
    </row>
    <row r="23" spans="1:8" x14ac:dyDescent="0.2">
      <c r="A23" s="46" t="s">
        <v>64</v>
      </c>
      <c r="B23" s="59" t="s">
        <v>0</v>
      </c>
      <c r="C23" s="5">
        <v>500</v>
      </c>
      <c r="D23" s="5">
        <v>0</v>
      </c>
      <c r="E23" s="5">
        <v>0</v>
      </c>
      <c r="F23" s="5">
        <v>0</v>
      </c>
      <c r="G23" s="5">
        <v>0</v>
      </c>
      <c r="H23" s="73">
        <f t="shared" si="0"/>
        <v>500</v>
      </c>
    </row>
    <row r="24" spans="1:8" x14ac:dyDescent="0.2">
      <c r="A24" s="46" t="s">
        <v>64</v>
      </c>
      <c r="B24" s="59" t="s">
        <v>4</v>
      </c>
      <c r="C24" s="5">
        <v>500</v>
      </c>
      <c r="D24" s="5">
        <v>0</v>
      </c>
      <c r="E24" s="5">
        <v>0</v>
      </c>
      <c r="F24" s="5">
        <v>0</v>
      </c>
      <c r="G24" s="5">
        <v>0</v>
      </c>
      <c r="H24" s="73">
        <f t="shared" si="0"/>
        <v>500</v>
      </c>
    </row>
    <row r="25" spans="1:8" x14ac:dyDescent="0.2">
      <c r="A25" s="46" t="s">
        <v>64</v>
      </c>
      <c r="B25" s="60" t="s">
        <v>5</v>
      </c>
      <c r="C25" s="5">
        <v>500</v>
      </c>
      <c r="D25" s="5">
        <v>0</v>
      </c>
      <c r="E25" s="5">
        <v>0</v>
      </c>
      <c r="F25" s="5">
        <v>0</v>
      </c>
      <c r="G25" s="5">
        <v>0</v>
      </c>
      <c r="H25" s="73">
        <f>SUM(C25:G25)</f>
        <v>500</v>
      </c>
    </row>
    <row r="26" spans="1:8" x14ac:dyDescent="0.2">
      <c r="A26" s="46" t="s">
        <v>64</v>
      </c>
      <c r="B26" s="62" t="s">
        <v>76</v>
      </c>
      <c r="C26" s="5">
        <v>500</v>
      </c>
      <c r="D26" s="5">
        <v>0</v>
      </c>
      <c r="E26" s="5">
        <v>0</v>
      </c>
      <c r="F26" s="5">
        <v>0</v>
      </c>
      <c r="G26" s="5">
        <v>0</v>
      </c>
      <c r="H26" s="73">
        <f>SUM(C26:G26)</f>
        <v>500</v>
      </c>
    </row>
    <row r="27" spans="1:8" x14ac:dyDescent="0.2">
      <c r="A27" s="46"/>
      <c r="B27" s="63" t="s">
        <v>77</v>
      </c>
      <c r="C27" s="51">
        <v>500</v>
      </c>
      <c r="D27" s="51">
        <v>0</v>
      </c>
      <c r="E27" s="51">
        <v>0</v>
      </c>
      <c r="F27" s="51">
        <v>0</v>
      </c>
      <c r="G27" s="51">
        <v>0</v>
      </c>
      <c r="H27" s="48">
        <f>SUM(C27:G27)</f>
        <v>500</v>
      </c>
    </row>
    <row r="28" spans="1:8" ht="14.25" customHeight="1" x14ac:dyDescent="0.2">
      <c r="A28" s="46"/>
      <c r="B28" s="64" t="s">
        <v>91</v>
      </c>
      <c r="C28" s="57">
        <v>500</v>
      </c>
      <c r="D28" s="51">
        <v>0</v>
      </c>
      <c r="E28" s="51">
        <v>0</v>
      </c>
      <c r="F28" s="51">
        <v>0</v>
      </c>
      <c r="G28" s="51">
        <v>0</v>
      </c>
      <c r="H28" s="48">
        <f>SUM(C28:G28)</f>
        <v>500</v>
      </c>
    </row>
    <row r="29" spans="1:8" ht="15" customHeight="1" x14ac:dyDescent="0.2">
      <c r="A29" s="2"/>
      <c r="B29" s="2"/>
      <c r="C29" s="2"/>
      <c r="D29" s="2"/>
      <c r="E29" s="2"/>
      <c r="F29" s="2"/>
      <c r="G29" s="2"/>
      <c r="H29" s="98">
        <f>SUM(H9:H28)</f>
        <v>10000</v>
      </c>
    </row>
    <row r="30" spans="1:8" ht="66.75" customHeight="1" x14ac:dyDescent="0.2">
      <c r="A30" s="89" t="s">
        <v>12</v>
      </c>
      <c r="B30" s="53"/>
      <c r="C30" s="101" t="s">
        <v>14</v>
      </c>
      <c r="D30" s="101" t="s">
        <v>95</v>
      </c>
      <c r="E30" s="101" t="s">
        <v>8</v>
      </c>
      <c r="F30" s="101" t="s">
        <v>9</v>
      </c>
      <c r="G30" s="101" t="s">
        <v>10</v>
      </c>
      <c r="H30" s="90"/>
    </row>
    <row r="31" spans="1:8" x14ac:dyDescent="0.2">
      <c r="A31" s="108" t="s">
        <v>80</v>
      </c>
      <c r="B31" s="53" t="s">
        <v>12</v>
      </c>
      <c r="C31" s="68">
        <v>500</v>
      </c>
      <c r="D31" s="68">
        <v>0</v>
      </c>
      <c r="E31" s="68">
        <v>0</v>
      </c>
      <c r="F31" s="68">
        <v>0</v>
      </c>
      <c r="G31" s="68">
        <v>0</v>
      </c>
      <c r="H31" s="72">
        <f>+G31+F31+E31+D31+C31</f>
        <v>500</v>
      </c>
    </row>
    <row r="32" spans="1:8" x14ac:dyDescent="0.2">
      <c r="A32" s="109"/>
      <c r="B32" s="66" t="s">
        <v>69</v>
      </c>
      <c r="C32" s="69">
        <v>500</v>
      </c>
      <c r="D32" s="69">
        <v>0</v>
      </c>
      <c r="E32" s="69">
        <v>0</v>
      </c>
      <c r="F32" s="69">
        <v>0</v>
      </c>
      <c r="G32" s="69">
        <v>0</v>
      </c>
      <c r="H32" s="73">
        <f>+C32+D32+E32+F32+G32</f>
        <v>500</v>
      </c>
    </row>
    <row r="33" spans="1:12" x14ac:dyDescent="0.2">
      <c r="A33" s="109"/>
      <c r="B33" s="66" t="s">
        <v>88</v>
      </c>
      <c r="C33" s="69">
        <v>500</v>
      </c>
      <c r="D33" s="69">
        <v>0</v>
      </c>
      <c r="E33" s="69">
        <v>0</v>
      </c>
      <c r="F33" s="69">
        <v>0</v>
      </c>
      <c r="G33" s="69">
        <v>0</v>
      </c>
      <c r="H33" s="73">
        <f>+C33+D33+E33+F33+G33</f>
        <v>500</v>
      </c>
    </row>
    <row r="34" spans="1:12" ht="15.75" customHeight="1" thickBot="1" x14ac:dyDescent="0.25">
      <c r="A34" s="110"/>
      <c r="B34" s="67" t="s">
        <v>74</v>
      </c>
      <c r="C34" s="70">
        <v>1500</v>
      </c>
      <c r="D34" s="71">
        <v>0</v>
      </c>
      <c r="E34" s="71">
        <v>0</v>
      </c>
      <c r="F34" s="71">
        <v>0</v>
      </c>
      <c r="G34" s="71">
        <v>0</v>
      </c>
      <c r="H34" s="48">
        <f>+C34+D34+E34+F34+G34</f>
        <v>1500</v>
      </c>
    </row>
    <row r="35" spans="1:12" ht="6.75" customHeight="1" thickBot="1" x14ac:dyDescent="0.4">
      <c r="A35" s="47"/>
      <c r="B35" s="2"/>
      <c r="C35" s="44"/>
      <c r="D35" s="5"/>
      <c r="E35" s="5"/>
      <c r="F35" s="5"/>
      <c r="G35" s="5"/>
      <c r="H35" s="37"/>
    </row>
    <row r="36" spans="1:12" ht="17.25" customHeight="1" thickBot="1" x14ac:dyDescent="0.25">
      <c r="A36" s="12"/>
      <c r="B36" s="2"/>
      <c r="C36" s="2"/>
      <c r="D36" s="2"/>
      <c r="E36" s="2"/>
      <c r="F36" s="39" t="s">
        <v>64</v>
      </c>
      <c r="G36" s="86" t="s">
        <v>23</v>
      </c>
      <c r="H36" s="40">
        <f>+H34+H33+H32+H31+H29</f>
        <v>13000</v>
      </c>
    </row>
    <row r="37" spans="1:12" ht="40.5" customHeight="1" x14ac:dyDescent="0.2">
      <c r="A37" s="96" t="s">
        <v>73</v>
      </c>
      <c r="B37" s="102" t="s">
        <v>29</v>
      </c>
      <c r="C37" s="102" t="s">
        <v>28</v>
      </c>
      <c r="D37" s="103" t="s">
        <v>78</v>
      </c>
      <c r="E37" s="104" t="s">
        <v>96</v>
      </c>
      <c r="F37" s="42"/>
      <c r="G37" s="2"/>
      <c r="H37" s="2"/>
      <c r="I37" s="2"/>
      <c r="J37" s="2"/>
      <c r="K37" s="2"/>
      <c r="L37" s="2"/>
    </row>
    <row r="38" spans="1:12" x14ac:dyDescent="0.2">
      <c r="A38" s="46" t="s">
        <v>64</v>
      </c>
      <c r="B38" s="39" t="s">
        <v>85</v>
      </c>
      <c r="C38" s="5">
        <v>500</v>
      </c>
      <c r="D38" s="5">
        <v>0</v>
      </c>
      <c r="E38" s="52">
        <f t="shared" ref="E38:E43" si="2">SUM(C38:D38)</f>
        <v>500</v>
      </c>
    </row>
    <row r="39" spans="1:12" x14ac:dyDescent="0.2">
      <c r="A39" s="46" t="s">
        <v>64</v>
      </c>
      <c r="B39" s="39" t="s">
        <v>82</v>
      </c>
      <c r="C39" s="5">
        <v>500</v>
      </c>
      <c r="D39" s="5">
        <v>0</v>
      </c>
      <c r="E39" s="31">
        <f t="shared" si="2"/>
        <v>500</v>
      </c>
      <c r="H39" s="41"/>
    </row>
    <row r="40" spans="1:12" x14ac:dyDescent="0.2">
      <c r="A40" s="46" t="s">
        <v>64</v>
      </c>
      <c r="B40" s="39" t="s">
        <v>84</v>
      </c>
      <c r="C40" s="5">
        <v>500</v>
      </c>
      <c r="D40" s="5">
        <v>0</v>
      </c>
      <c r="E40" s="31">
        <f t="shared" si="2"/>
        <v>500</v>
      </c>
    </row>
    <row r="41" spans="1:12" x14ac:dyDescent="0.2">
      <c r="A41" s="46" t="s">
        <v>64</v>
      </c>
      <c r="B41" s="39" t="s">
        <v>83</v>
      </c>
      <c r="C41" s="5">
        <v>500</v>
      </c>
      <c r="D41" s="5">
        <v>0</v>
      </c>
      <c r="E41" s="31">
        <f t="shared" si="2"/>
        <v>500</v>
      </c>
    </row>
    <row r="42" spans="1:12" x14ac:dyDescent="0.2">
      <c r="A42" s="46" t="s">
        <v>64</v>
      </c>
      <c r="B42" s="39" t="s">
        <v>66</v>
      </c>
      <c r="C42" s="5">
        <v>500</v>
      </c>
      <c r="D42" s="5">
        <v>0</v>
      </c>
      <c r="E42" s="31">
        <f t="shared" si="2"/>
        <v>500</v>
      </c>
      <c r="G42" s="43"/>
    </row>
    <row r="43" spans="1:12" ht="13.5" thickBot="1" x14ac:dyDescent="0.25">
      <c r="A43" s="46" t="s">
        <v>64</v>
      </c>
      <c r="B43" s="39" t="s">
        <v>68</v>
      </c>
      <c r="C43" s="5">
        <v>500</v>
      </c>
      <c r="D43" s="5">
        <v>0</v>
      </c>
      <c r="E43" s="31">
        <f t="shared" si="2"/>
        <v>500</v>
      </c>
    </row>
    <row r="44" spans="1:12" ht="15" thickBot="1" x14ac:dyDescent="0.25">
      <c r="A44" s="46" t="s">
        <v>64</v>
      </c>
      <c r="B44" s="2"/>
      <c r="C44" s="2"/>
      <c r="D44" s="2"/>
      <c r="E44" s="87">
        <f>SUM(E38:E43)</f>
        <v>3000</v>
      </c>
    </row>
    <row r="45" spans="1:12" ht="6.75" customHeight="1" x14ac:dyDescent="0.2">
      <c r="A45" s="85"/>
      <c r="B45" s="65"/>
      <c r="C45" s="80"/>
      <c r="D45" s="80"/>
      <c r="E45" s="84"/>
    </row>
    <row r="46" spans="1:12" x14ac:dyDescent="0.2">
      <c r="A46" s="83"/>
    </row>
    <row r="47" spans="1:12" ht="48" customHeight="1" x14ac:dyDescent="0.2">
      <c r="A47" s="75" t="s">
        <v>72</v>
      </c>
      <c r="B47" s="76"/>
      <c r="C47" s="77" t="s">
        <v>71</v>
      </c>
      <c r="D47" s="74" t="s">
        <v>79</v>
      </c>
      <c r="E47" s="78" t="s">
        <v>87</v>
      </c>
    </row>
    <row r="48" spans="1:12" x14ac:dyDescent="0.2">
      <c r="A48" s="55" t="s">
        <v>64</v>
      </c>
      <c r="B48" s="2" t="s">
        <v>24</v>
      </c>
      <c r="C48" s="5" t="s">
        <v>64</v>
      </c>
      <c r="D48" s="5">
        <v>250</v>
      </c>
      <c r="E48" s="48">
        <f>+D48</f>
        <v>250</v>
      </c>
    </row>
    <row r="49" spans="1:5" x14ac:dyDescent="0.2">
      <c r="A49" s="46"/>
      <c r="B49" s="2" t="s">
        <v>24</v>
      </c>
      <c r="C49" s="5"/>
      <c r="D49" s="5">
        <v>250</v>
      </c>
      <c r="E49" s="38">
        <f t="shared" ref="E49:E55" si="3">+D49</f>
        <v>250</v>
      </c>
    </row>
    <row r="50" spans="1:5" x14ac:dyDescent="0.2">
      <c r="A50" s="46"/>
      <c r="B50" s="2" t="s">
        <v>25</v>
      </c>
      <c r="C50" s="5"/>
      <c r="D50" s="5">
        <v>250</v>
      </c>
      <c r="E50" s="38">
        <f t="shared" si="3"/>
        <v>250</v>
      </c>
    </row>
    <row r="51" spans="1:5" x14ac:dyDescent="0.2">
      <c r="A51" s="49" t="s">
        <v>64</v>
      </c>
      <c r="B51" s="2" t="s">
        <v>25</v>
      </c>
      <c r="C51" s="5"/>
      <c r="D51" s="5">
        <v>250</v>
      </c>
      <c r="E51" s="38">
        <f t="shared" si="3"/>
        <v>250</v>
      </c>
    </row>
    <row r="52" spans="1:5" x14ac:dyDescent="0.2">
      <c r="A52" s="49"/>
      <c r="B52" s="2" t="s">
        <v>26</v>
      </c>
      <c r="C52" s="5"/>
      <c r="D52" s="5">
        <v>1000</v>
      </c>
      <c r="E52" s="38">
        <f t="shared" si="3"/>
        <v>1000</v>
      </c>
    </row>
    <row r="53" spans="1:5" x14ac:dyDescent="0.2">
      <c r="A53" s="50" t="s">
        <v>64</v>
      </c>
      <c r="B53" s="2" t="s">
        <v>26</v>
      </c>
      <c r="C53" s="5"/>
      <c r="D53" s="5">
        <v>1000</v>
      </c>
      <c r="E53" s="38">
        <f t="shared" si="3"/>
        <v>1000</v>
      </c>
    </row>
    <row r="54" spans="1:5" x14ac:dyDescent="0.2">
      <c r="A54" s="46" t="s">
        <v>64</v>
      </c>
      <c r="B54" s="2" t="s">
        <v>27</v>
      </c>
      <c r="C54" s="2"/>
      <c r="D54" s="5">
        <v>750</v>
      </c>
      <c r="E54" s="38">
        <f t="shared" si="3"/>
        <v>750</v>
      </c>
    </row>
    <row r="55" spans="1:5" ht="13.5" thickBot="1" x14ac:dyDescent="0.25">
      <c r="A55" s="46" t="s">
        <v>64</v>
      </c>
      <c r="B55" s="79" t="s">
        <v>27</v>
      </c>
      <c r="C55" s="80"/>
      <c r="D55" s="82">
        <v>750</v>
      </c>
      <c r="E55" s="72">
        <f t="shared" si="3"/>
        <v>750</v>
      </c>
    </row>
    <row r="56" spans="1:5" ht="20.25" customHeight="1" thickBot="1" x14ac:dyDescent="0.25">
      <c r="D56" s="81">
        <f>SUM(D48:D54)</f>
        <v>3750</v>
      </c>
      <c r="E56" s="88">
        <f>SUM(E48:E54)</f>
        <v>3750</v>
      </c>
    </row>
  </sheetData>
  <mergeCells count="3">
    <mergeCell ref="A1:G1"/>
    <mergeCell ref="D6:E6"/>
    <mergeCell ref="A31:A34"/>
  </mergeCells>
  <phoneticPr fontId="5" type="noConversion"/>
  <pageMargins left="1.17" right="0.22" top="0.1" bottom="0.25" header="0" footer="0"/>
  <pageSetup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workbookViewId="0">
      <selection activeCell="Q7" sqref="Q7"/>
    </sheetView>
  </sheetViews>
  <sheetFormatPr defaultRowHeight="12.75" x14ac:dyDescent="0.2"/>
  <cols>
    <col min="1" max="1" width="18.140625" bestFit="1" customWidth="1"/>
    <col min="2" max="2" width="17.28515625" customWidth="1"/>
    <col min="3" max="3" width="17.85546875" customWidth="1"/>
  </cols>
  <sheetData>
    <row r="2" spans="1:13" s="1" customFormat="1" x14ac:dyDescent="0.2">
      <c r="A2"/>
      <c r="B2" s="6"/>
      <c r="C2" s="23"/>
      <c r="D2" s="23"/>
      <c r="E2" s="23"/>
      <c r="F2" s="6"/>
      <c r="G2" s="7" t="s">
        <v>30</v>
      </c>
      <c r="H2" s="8"/>
      <c r="I2" s="9"/>
      <c r="J2" s="7" t="s">
        <v>31</v>
      </c>
      <c r="K2" s="10"/>
      <c r="L2" s="7"/>
      <c r="M2" s="8"/>
    </row>
    <row r="3" spans="1:13" x14ac:dyDescent="0.2">
      <c r="B3" s="12"/>
      <c r="C3" s="2"/>
      <c r="D3" s="2"/>
      <c r="E3" s="2"/>
      <c r="F3" s="111" t="s">
        <v>32</v>
      </c>
      <c r="G3" s="112"/>
      <c r="H3" s="113"/>
      <c r="I3" s="111" t="s">
        <v>32</v>
      </c>
      <c r="J3" s="112"/>
      <c r="K3" s="113"/>
      <c r="L3" s="11"/>
      <c r="M3" s="13"/>
    </row>
    <row r="4" spans="1:13" ht="127.5" x14ac:dyDescent="0.2">
      <c r="B4" s="12" t="s">
        <v>13</v>
      </c>
      <c r="C4" s="11" t="s">
        <v>33</v>
      </c>
      <c r="D4" s="4" t="s">
        <v>34</v>
      </c>
      <c r="E4" s="32" t="s">
        <v>59</v>
      </c>
      <c r="F4" s="12" t="s">
        <v>35</v>
      </c>
      <c r="G4" s="2" t="s">
        <v>36</v>
      </c>
      <c r="H4" s="13" t="s">
        <v>37</v>
      </c>
      <c r="I4" s="33" t="s">
        <v>61</v>
      </c>
      <c r="J4" s="34" t="s">
        <v>62</v>
      </c>
      <c r="K4" s="35" t="s">
        <v>63</v>
      </c>
      <c r="L4" s="2"/>
      <c r="M4" s="24" t="s">
        <v>38</v>
      </c>
    </row>
    <row r="5" spans="1:13" x14ac:dyDescent="0.2">
      <c r="B5" s="12" t="s">
        <v>39</v>
      </c>
      <c r="C5" s="11">
        <v>0</v>
      </c>
      <c r="D5" s="15">
        <v>75</v>
      </c>
      <c r="E5" s="15">
        <f>SUM(C5*D5)</f>
        <v>0</v>
      </c>
      <c r="F5" s="14">
        <v>0</v>
      </c>
      <c r="G5" s="15">
        <v>0</v>
      </c>
      <c r="H5" s="16">
        <v>0</v>
      </c>
      <c r="I5" s="14">
        <v>90</v>
      </c>
      <c r="J5" s="15">
        <v>60</v>
      </c>
      <c r="K5" s="16">
        <v>30</v>
      </c>
      <c r="L5" s="15"/>
      <c r="M5" s="16">
        <f>SUM(E5:I5)</f>
        <v>90</v>
      </c>
    </row>
    <row r="6" spans="1:13" x14ac:dyDescent="0.2">
      <c r="B6" s="12" t="s">
        <v>7</v>
      </c>
      <c r="C6" s="11">
        <v>0</v>
      </c>
      <c r="D6" s="15">
        <v>75</v>
      </c>
      <c r="E6" s="15">
        <f t="shared" ref="E6:E21" si="0">SUM(C6*D6)</f>
        <v>0</v>
      </c>
      <c r="F6" s="14">
        <v>0</v>
      </c>
      <c r="G6" s="15">
        <v>0</v>
      </c>
      <c r="H6" s="16">
        <v>0</v>
      </c>
      <c r="I6" s="14">
        <v>90</v>
      </c>
      <c r="J6" s="15">
        <v>60</v>
      </c>
      <c r="K6" s="16">
        <v>30</v>
      </c>
      <c r="L6" s="15"/>
      <c r="M6" s="16">
        <f t="shared" ref="M6:M13" si="1">SUM(E6:I6)</f>
        <v>90</v>
      </c>
    </row>
    <row r="7" spans="1:13" x14ac:dyDescent="0.2">
      <c r="B7" s="12" t="s">
        <v>15</v>
      </c>
      <c r="C7" s="11">
        <v>0</v>
      </c>
      <c r="D7" s="15">
        <v>75</v>
      </c>
      <c r="E7" s="15">
        <f t="shared" si="0"/>
        <v>0</v>
      </c>
      <c r="F7" s="14">
        <v>0</v>
      </c>
      <c r="G7" s="15">
        <v>0</v>
      </c>
      <c r="H7" s="16">
        <v>0</v>
      </c>
      <c r="I7" s="14">
        <v>90</v>
      </c>
      <c r="J7" s="15">
        <v>60</v>
      </c>
      <c r="K7" s="16">
        <v>30</v>
      </c>
      <c r="L7" s="15"/>
      <c r="M7" s="16">
        <f t="shared" si="1"/>
        <v>90</v>
      </c>
    </row>
    <row r="8" spans="1:13" x14ac:dyDescent="0.2">
      <c r="B8" s="12" t="s">
        <v>40</v>
      </c>
      <c r="C8" s="11">
        <v>0</v>
      </c>
      <c r="D8" s="15">
        <v>75</v>
      </c>
      <c r="E8" s="15">
        <f t="shared" si="0"/>
        <v>0</v>
      </c>
      <c r="F8" s="14">
        <v>0</v>
      </c>
      <c r="G8" s="15">
        <v>0</v>
      </c>
      <c r="H8" s="16">
        <v>0</v>
      </c>
      <c r="I8" s="14">
        <v>90</v>
      </c>
      <c r="J8" s="15">
        <v>60</v>
      </c>
      <c r="K8" s="16">
        <v>30</v>
      </c>
      <c r="L8" s="15"/>
      <c r="M8" s="16">
        <f t="shared" si="1"/>
        <v>90</v>
      </c>
    </row>
    <row r="9" spans="1:13" x14ac:dyDescent="0.2">
      <c r="B9" s="12" t="s">
        <v>41</v>
      </c>
      <c r="C9" s="11">
        <v>0</v>
      </c>
      <c r="D9" s="15">
        <v>75</v>
      </c>
      <c r="E9" s="15">
        <f t="shared" si="0"/>
        <v>0</v>
      </c>
      <c r="F9" s="14">
        <v>0</v>
      </c>
      <c r="G9" s="15">
        <v>0</v>
      </c>
      <c r="H9" s="16">
        <v>0</v>
      </c>
      <c r="I9" s="14">
        <v>90</v>
      </c>
      <c r="J9" s="15">
        <v>60</v>
      </c>
      <c r="K9" s="16">
        <v>30</v>
      </c>
      <c r="L9" s="15"/>
      <c r="M9" s="16">
        <f t="shared" si="1"/>
        <v>90</v>
      </c>
    </row>
    <row r="10" spans="1:13" x14ac:dyDescent="0.2">
      <c r="B10" s="12" t="s">
        <v>42</v>
      </c>
      <c r="C10" s="11">
        <v>0</v>
      </c>
      <c r="D10" s="15">
        <v>75</v>
      </c>
      <c r="E10" s="15">
        <f t="shared" si="0"/>
        <v>0</v>
      </c>
      <c r="F10" s="14">
        <v>0</v>
      </c>
      <c r="G10" s="15">
        <v>0</v>
      </c>
      <c r="H10" s="16">
        <v>0</v>
      </c>
      <c r="I10" s="14">
        <v>90</v>
      </c>
      <c r="J10" s="15">
        <v>60</v>
      </c>
      <c r="K10" s="16">
        <v>30</v>
      </c>
      <c r="L10" s="15"/>
      <c r="M10" s="16">
        <f t="shared" si="1"/>
        <v>90</v>
      </c>
    </row>
    <row r="11" spans="1:13" x14ac:dyDescent="0.2">
      <c r="B11" s="12" t="s">
        <v>20</v>
      </c>
      <c r="C11" s="11">
        <v>0</v>
      </c>
      <c r="D11" s="15">
        <v>75</v>
      </c>
      <c r="E11" s="15">
        <f t="shared" si="0"/>
        <v>0</v>
      </c>
      <c r="F11" s="14">
        <v>0</v>
      </c>
      <c r="G11" s="15">
        <v>0</v>
      </c>
      <c r="H11" s="16">
        <v>0</v>
      </c>
      <c r="I11" s="14">
        <v>90</v>
      </c>
      <c r="J11" s="15">
        <v>60</v>
      </c>
      <c r="K11" s="16">
        <v>30</v>
      </c>
      <c r="L11" s="15"/>
      <c r="M11" s="16">
        <f t="shared" si="1"/>
        <v>90</v>
      </c>
    </row>
    <row r="12" spans="1:13" x14ac:dyDescent="0.2">
      <c r="B12" s="12" t="s">
        <v>0</v>
      </c>
      <c r="C12" s="11">
        <v>0</v>
      </c>
      <c r="D12" s="15">
        <v>75</v>
      </c>
      <c r="E12" s="15">
        <f t="shared" si="0"/>
        <v>0</v>
      </c>
      <c r="F12" s="14">
        <v>0</v>
      </c>
      <c r="G12" s="15">
        <v>0</v>
      </c>
      <c r="H12" s="16">
        <v>0</v>
      </c>
      <c r="I12" s="14">
        <v>90</v>
      </c>
      <c r="J12" s="15">
        <v>60</v>
      </c>
      <c r="K12" s="16">
        <v>30</v>
      </c>
      <c r="L12" s="15"/>
      <c r="M12" s="16">
        <f t="shared" si="1"/>
        <v>90</v>
      </c>
    </row>
    <row r="13" spans="1:13" x14ac:dyDescent="0.2">
      <c r="B13" s="12" t="s">
        <v>4</v>
      </c>
      <c r="C13" s="11">
        <v>0</v>
      </c>
      <c r="D13" s="15">
        <v>75</v>
      </c>
      <c r="E13" s="15">
        <f t="shared" si="0"/>
        <v>0</v>
      </c>
      <c r="F13" s="14">
        <v>0</v>
      </c>
      <c r="G13" s="15">
        <v>0</v>
      </c>
      <c r="H13" s="16">
        <v>0</v>
      </c>
      <c r="I13" s="14">
        <v>90</v>
      </c>
      <c r="J13" s="15">
        <v>60</v>
      </c>
      <c r="K13" s="16">
        <v>30</v>
      </c>
      <c r="L13" s="15"/>
      <c r="M13" s="16">
        <f t="shared" si="1"/>
        <v>90</v>
      </c>
    </row>
    <row r="14" spans="1:13" x14ac:dyDescent="0.2">
      <c r="B14" s="12" t="s">
        <v>21</v>
      </c>
      <c r="C14" s="11">
        <v>3</v>
      </c>
      <c r="D14" s="15">
        <v>75</v>
      </c>
      <c r="E14" s="15">
        <f t="shared" si="0"/>
        <v>225</v>
      </c>
      <c r="F14" s="14">
        <v>0</v>
      </c>
      <c r="G14" s="15">
        <v>0</v>
      </c>
      <c r="H14" s="16">
        <v>0</v>
      </c>
      <c r="I14" s="17" t="s">
        <v>43</v>
      </c>
      <c r="J14" s="18"/>
      <c r="K14" s="19"/>
      <c r="L14" s="15"/>
      <c r="M14" s="16">
        <f t="shared" ref="M14:M21" si="2">SUM(E14:I14)</f>
        <v>225</v>
      </c>
    </row>
    <row r="15" spans="1:13" x14ac:dyDescent="0.2">
      <c r="B15" s="12" t="s">
        <v>22</v>
      </c>
      <c r="C15" s="11">
        <v>0</v>
      </c>
      <c r="D15" s="15">
        <v>75</v>
      </c>
      <c r="E15" s="15">
        <f t="shared" si="0"/>
        <v>0</v>
      </c>
      <c r="F15" s="14">
        <v>0</v>
      </c>
      <c r="G15" s="15">
        <v>0</v>
      </c>
      <c r="H15" s="16">
        <v>0</v>
      </c>
      <c r="I15" s="14" t="s">
        <v>44</v>
      </c>
      <c r="J15" s="15"/>
      <c r="K15" s="16"/>
      <c r="L15" s="15"/>
      <c r="M15" s="16">
        <f t="shared" si="2"/>
        <v>0</v>
      </c>
    </row>
    <row r="16" spans="1:13" x14ac:dyDescent="0.2">
      <c r="B16" s="12" t="s">
        <v>16</v>
      </c>
      <c r="C16" s="11">
        <v>0</v>
      </c>
      <c r="D16" s="15">
        <v>75</v>
      </c>
      <c r="E16" s="15">
        <f t="shared" si="0"/>
        <v>0</v>
      </c>
      <c r="F16" s="14">
        <v>0</v>
      </c>
      <c r="G16" s="15">
        <v>0</v>
      </c>
      <c r="H16" s="16">
        <v>0</v>
      </c>
      <c r="I16" s="14" t="s">
        <v>45</v>
      </c>
      <c r="J16" s="15"/>
      <c r="K16" s="16"/>
      <c r="L16" s="15"/>
      <c r="M16" s="16">
        <f t="shared" si="2"/>
        <v>0</v>
      </c>
    </row>
    <row r="17" spans="2:13" x14ac:dyDescent="0.2">
      <c r="B17" s="12" t="s">
        <v>17</v>
      </c>
      <c r="C17" s="11">
        <v>0</v>
      </c>
      <c r="D17" s="15">
        <v>75</v>
      </c>
      <c r="E17" s="15">
        <f t="shared" si="0"/>
        <v>0</v>
      </c>
      <c r="F17" s="14">
        <v>0</v>
      </c>
      <c r="G17" s="15">
        <v>0</v>
      </c>
      <c r="H17" s="16">
        <v>0</v>
      </c>
      <c r="I17" s="14" t="s">
        <v>46</v>
      </c>
      <c r="J17" s="15"/>
      <c r="K17" s="16"/>
      <c r="L17" s="15"/>
      <c r="M17" s="16">
        <f t="shared" si="2"/>
        <v>0</v>
      </c>
    </row>
    <row r="18" spans="2:13" x14ac:dyDescent="0.2">
      <c r="B18" s="12" t="s">
        <v>18</v>
      </c>
      <c r="C18" s="11">
        <v>0</v>
      </c>
      <c r="D18" s="15">
        <v>75</v>
      </c>
      <c r="E18" s="15">
        <f t="shared" si="0"/>
        <v>0</v>
      </c>
      <c r="F18" s="14">
        <v>0</v>
      </c>
      <c r="G18" s="15">
        <v>0</v>
      </c>
      <c r="H18" s="16">
        <v>0</v>
      </c>
      <c r="I18" s="14"/>
      <c r="J18" s="15"/>
      <c r="K18" s="16"/>
      <c r="L18" s="15"/>
      <c r="M18" s="16">
        <f t="shared" si="2"/>
        <v>0</v>
      </c>
    </row>
    <row r="19" spans="2:13" x14ac:dyDescent="0.2">
      <c r="B19" s="12" t="s">
        <v>6</v>
      </c>
      <c r="C19" s="11">
        <v>0</v>
      </c>
      <c r="D19" s="15">
        <v>75</v>
      </c>
      <c r="E19" s="15">
        <f t="shared" si="0"/>
        <v>0</v>
      </c>
      <c r="F19" s="14">
        <v>0</v>
      </c>
      <c r="G19" s="15">
        <v>0</v>
      </c>
      <c r="H19" s="16">
        <v>0</v>
      </c>
      <c r="I19" s="14">
        <v>60</v>
      </c>
      <c r="J19" s="15">
        <v>40</v>
      </c>
      <c r="K19" s="16">
        <v>20</v>
      </c>
      <c r="L19" s="15"/>
      <c r="M19" s="16">
        <f t="shared" si="2"/>
        <v>60</v>
      </c>
    </row>
    <row r="20" spans="2:13" x14ac:dyDescent="0.2">
      <c r="B20" s="12" t="s">
        <v>19</v>
      </c>
      <c r="C20" s="11">
        <v>1</v>
      </c>
      <c r="D20" s="15">
        <v>75</v>
      </c>
      <c r="E20" s="15">
        <f t="shared" si="0"/>
        <v>75</v>
      </c>
      <c r="F20" s="14">
        <v>0</v>
      </c>
      <c r="G20" s="15">
        <v>0</v>
      </c>
      <c r="H20" s="16">
        <v>0</v>
      </c>
      <c r="I20" s="14">
        <v>30</v>
      </c>
      <c r="J20" s="15">
        <v>20</v>
      </c>
      <c r="K20" s="16">
        <v>10</v>
      </c>
      <c r="L20" s="15"/>
      <c r="M20" s="16">
        <f t="shared" si="2"/>
        <v>105</v>
      </c>
    </row>
    <row r="21" spans="2:13" x14ac:dyDescent="0.2">
      <c r="B21" s="12" t="s">
        <v>5</v>
      </c>
      <c r="C21" s="11">
        <v>1</v>
      </c>
      <c r="D21" s="15">
        <v>500</v>
      </c>
      <c r="E21" s="15">
        <f t="shared" si="0"/>
        <v>500</v>
      </c>
      <c r="F21" s="20"/>
      <c r="G21" s="21">
        <v>0</v>
      </c>
      <c r="H21" s="22"/>
      <c r="I21" s="20">
        <v>100</v>
      </c>
      <c r="J21" s="21">
        <v>75</v>
      </c>
      <c r="K21" s="22">
        <v>50</v>
      </c>
      <c r="L21" s="15"/>
      <c r="M21" s="16">
        <f t="shared" si="2"/>
        <v>600</v>
      </c>
    </row>
    <row r="22" spans="2:13" x14ac:dyDescent="0.2">
      <c r="B22" s="12"/>
      <c r="C22" s="2"/>
      <c r="D22" s="15"/>
      <c r="E22" s="15"/>
      <c r="F22" s="15"/>
      <c r="G22" s="15"/>
      <c r="H22" s="15"/>
      <c r="I22" s="15"/>
      <c r="J22" s="15"/>
      <c r="K22" s="15"/>
      <c r="L22" s="15"/>
      <c r="M22" s="16"/>
    </row>
    <row r="23" spans="2:13" x14ac:dyDescent="0.2"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16">
        <f>SUM(M5:M22)</f>
        <v>1800</v>
      </c>
    </row>
    <row r="24" spans="2:13" x14ac:dyDescent="0.2">
      <c r="B24" s="12"/>
      <c r="C24" s="2"/>
      <c r="D24" s="15"/>
      <c r="E24" s="15"/>
      <c r="F24" s="15"/>
      <c r="G24" s="15"/>
      <c r="H24" s="15"/>
      <c r="I24" s="15"/>
      <c r="J24" s="15"/>
      <c r="K24" s="15"/>
      <c r="L24" s="15"/>
      <c r="M24" s="16"/>
    </row>
    <row r="25" spans="2:13" x14ac:dyDescent="0.2">
      <c r="B25" s="12"/>
      <c r="C25" s="15"/>
      <c r="D25" s="25"/>
      <c r="E25" s="25" t="s">
        <v>47</v>
      </c>
      <c r="F25" s="25"/>
      <c r="G25" s="25"/>
      <c r="H25" s="25" t="s">
        <v>48</v>
      </c>
      <c r="I25" s="25"/>
      <c r="J25" s="25"/>
      <c r="K25" s="25" t="s">
        <v>49</v>
      </c>
      <c r="L25" s="25"/>
      <c r="M25" s="16" t="s">
        <v>50</v>
      </c>
    </row>
    <row r="26" spans="2:13" x14ac:dyDescent="0.2">
      <c r="B26" s="12" t="s">
        <v>13</v>
      </c>
      <c r="C26" s="15" t="s">
        <v>51</v>
      </c>
      <c r="D26" s="15" t="s">
        <v>52</v>
      </c>
      <c r="E26" s="15" t="s">
        <v>53</v>
      </c>
      <c r="F26" s="15" t="s">
        <v>54</v>
      </c>
      <c r="G26" s="15" t="s">
        <v>52</v>
      </c>
      <c r="H26" s="15" t="s">
        <v>53</v>
      </c>
      <c r="I26" s="15" t="s">
        <v>54</v>
      </c>
      <c r="J26" s="15" t="s">
        <v>52</v>
      </c>
      <c r="K26" s="15" t="s">
        <v>53</v>
      </c>
      <c r="L26" s="15" t="s">
        <v>54</v>
      </c>
      <c r="M26" s="16"/>
    </row>
    <row r="27" spans="2:13" x14ac:dyDescent="0.2">
      <c r="B27" s="12" t="s">
        <v>55</v>
      </c>
      <c r="C27" s="25">
        <v>500</v>
      </c>
      <c r="D27" s="25">
        <v>200</v>
      </c>
      <c r="E27" s="25">
        <v>100</v>
      </c>
      <c r="F27" s="25">
        <v>50</v>
      </c>
      <c r="G27" s="25">
        <v>200</v>
      </c>
      <c r="H27" s="25">
        <v>100</v>
      </c>
      <c r="I27" s="25">
        <v>50</v>
      </c>
      <c r="J27" s="25">
        <v>200</v>
      </c>
      <c r="K27" s="25">
        <v>100</v>
      </c>
      <c r="L27" s="25">
        <v>50</v>
      </c>
      <c r="M27" s="36">
        <f>SUM(C27+D27+G27+J27)</f>
        <v>1100</v>
      </c>
    </row>
    <row r="28" spans="2:13" x14ac:dyDescent="0.2">
      <c r="B28" s="12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</row>
    <row r="29" spans="2:13" x14ac:dyDescent="0.2">
      <c r="B29" s="12"/>
      <c r="C29" s="15"/>
      <c r="D29" s="15"/>
      <c r="E29" s="15"/>
      <c r="F29" s="21"/>
      <c r="G29" s="21"/>
      <c r="H29" s="21"/>
      <c r="I29" s="21"/>
      <c r="J29" s="21"/>
      <c r="K29" s="26" t="s">
        <v>56</v>
      </c>
      <c r="L29" s="21"/>
      <c r="M29" s="27">
        <f>+M27+M23</f>
        <v>2900</v>
      </c>
    </row>
  </sheetData>
  <mergeCells count="2">
    <mergeCell ref="F3:H3"/>
    <mergeCell ref="I3:K3"/>
  </mergeCells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UIL</vt:lpstr>
      <vt:lpstr>MS UIL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Irvin</dc:creator>
  <cp:lastModifiedBy>Matt Wilkin</cp:lastModifiedBy>
  <cp:lastPrinted>2016-08-25T20:12:57Z</cp:lastPrinted>
  <dcterms:created xsi:type="dcterms:W3CDTF">2008-08-04T21:05:18Z</dcterms:created>
  <dcterms:modified xsi:type="dcterms:W3CDTF">2016-10-31T16:49:42Z</dcterms:modified>
</cp:coreProperties>
</file>