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BACKUP NEW\PAYROLLS\SUPPLEMENTAL FORM NOTES\BACKUP OF SUPPLEMENTAL FORMS AS OF 11-26-2017\Current Supplemental Forms\"/>
    </mc:Choice>
  </mc:AlternateContent>
  <xr:revisionPtr revIDLastSave="0" documentId="13_ncr:1_{A50A0109-F5A1-4E3C-BF17-FDC4381A059F}" xr6:coauthVersionLast="45" xr6:coauthVersionMax="45" xr10:uidLastSave="{00000000-0000-0000-0000-000000000000}"/>
  <bookViews>
    <workbookView xWindow="21480" yWindow="-60" windowWidth="21840" windowHeight="13140" firstSheet="1" activeTab="1" xr2:uid="{00000000-000D-0000-FFFF-FFFF00000000}"/>
  </bookViews>
  <sheets>
    <sheet name="DATA" sheetId="145" state="hidden" r:id="rId1"/>
    <sheet name="Summary" sheetId="2" r:id="rId2"/>
    <sheet name="Job Titles" sheetId="144" state="hidden" r:id="rId3"/>
    <sheet name="Employee #1" sheetId="1" r:id="rId4"/>
    <sheet name="Employee #2" sheetId="110" r:id="rId5"/>
    <sheet name="Employee #3" sheetId="111" r:id="rId6"/>
    <sheet name="Employee #4" sheetId="112" r:id="rId7"/>
    <sheet name="Employee #5" sheetId="113" r:id="rId8"/>
    <sheet name="Employee #6" sheetId="114" r:id="rId9"/>
    <sheet name="Employee #7" sheetId="115" r:id="rId10"/>
    <sheet name="Employee #8" sheetId="116" r:id="rId11"/>
    <sheet name="Employee #9" sheetId="117" r:id="rId12"/>
    <sheet name="Employee #10" sheetId="118" r:id="rId13"/>
    <sheet name="Employee #11" sheetId="119" r:id="rId14"/>
    <sheet name="Employee #12" sheetId="120" r:id="rId15"/>
    <sheet name="Employee #13" sheetId="121" r:id="rId16"/>
    <sheet name="Employee #14" sheetId="122" r:id="rId17"/>
    <sheet name="Employee #15" sheetId="123" r:id="rId18"/>
    <sheet name="Employee #16" sheetId="124" r:id="rId19"/>
    <sheet name="Employee #17" sheetId="125" r:id="rId20"/>
    <sheet name="Employee #18" sheetId="126" r:id="rId21"/>
    <sheet name="Employee #19" sheetId="127" r:id="rId22"/>
    <sheet name="Employee #20" sheetId="128" r:id="rId23"/>
    <sheet name="Employee #21" sheetId="129" r:id="rId24"/>
    <sheet name="Employee #22" sheetId="130" r:id="rId25"/>
    <sheet name="Employee #23" sheetId="131" r:id="rId26"/>
    <sheet name="Employee #24" sheetId="132" r:id="rId27"/>
    <sheet name="Employee #25" sheetId="133" r:id="rId28"/>
    <sheet name="Employee #26" sheetId="134" r:id="rId29"/>
    <sheet name="Employee #27" sheetId="135" r:id="rId30"/>
    <sheet name="Employee #28" sheetId="136" r:id="rId31"/>
    <sheet name="Employee #29" sheetId="137" r:id="rId32"/>
    <sheet name="Employee #30" sheetId="138" r:id="rId33"/>
    <sheet name="Employee #31" sheetId="139" r:id="rId34"/>
    <sheet name="Employee #32" sheetId="140" r:id="rId35"/>
    <sheet name="Employee #33" sheetId="141" r:id="rId36"/>
    <sheet name="Employee #34" sheetId="142" r:id="rId37"/>
    <sheet name="Employee #35" sheetId="143" r:id="rId38"/>
    <sheet name="SheetNames" sheetId="6" state="hidden" r:id="rId39"/>
    <sheet name="Sheet3" sheetId="7" state="hidden" r:id="rId40"/>
  </sheets>
  <externalReferences>
    <externalReference r:id="rId41"/>
  </externalReferences>
  <definedNames>
    <definedName name="BUDGET">DATA!$F$3:$I$7</definedName>
    <definedName name="BUDGETCODE">DATA!$C$1:$E$9</definedName>
    <definedName name="BUDGETCODE1">DATA!$C$1:$E$9</definedName>
    <definedName name="BudgetUnit">[1]Summary!$W$11:$X$19</definedName>
    <definedName name="BudgetUnitAccountCodes">[1]Summary!$W$12:$Y$19</definedName>
    <definedName name="Choose_Your_School">[1]Summary!$U$11:$V$41</definedName>
    <definedName name="job_title_name">'Job Titles'!$A$1:$A$11</definedName>
    <definedName name="JOBCLASS">DATA!$D$3:$E$7</definedName>
    <definedName name="JobTitle">'Job Titles'!$A$1:$B$11</definedName>
    <definedName name="Jobtitle1">'Job Titles'!$A$2:$B$11</definedName>
    <definedName name="LOC">DATA!$A$1:$B$31</definedName>
    <definedName name="Paycode">DATA!$G$1:$H$9</definedName>
    <definedName name="PAYCODE1">DATA!$G$1:$H$9</definedName>
    <definedName name="Paycodes">[1]Summary!$AA$11:$AB$19</definedName>
    <definedName name="_xlnm.Print_Area" localSheetId="3">'Employee #1'!$A$1:$J$39</definedName>
    <definedName name="_xlnm.Print_Area" localSheetId="12">'Employee #10'!$A$1:$J$39</definedName>
    <definedName name="_xlnm.Print_Area" localSheetId="13">'Employee #11'!$A$1:$J$39</definedName>
    <definedName name="_xlnm.Print_Area" localSheetId="14">'Employee #12'!$A$1:$J$39</definedName>
    <definedName name="_xlnm.Print_Area" localSheetId="15">'Employee #13'!$A$1:$J$39</definedName>
    <definedName name="_xlnm.Print_Area" localSheetId="16">'Employee #14'!$A$1:$J$39</definedName>
    <definedName name="_xlnm.Print_Area" localSheetId="17">'Employee #15'!$A$1:$J$39</definedName>
    <definedName name="_xlnm.Print_Area" localSheetId="18">'Employee #16'!$A$1:$J$39</definedName>
    <definedName name="_xlnm.Print_Area" localSheetId="19">'Employee #17'!$A$1:$J$39</definedName>
    <definedName name="_xlnm.Print_Area" localSheetId="20">'Employee #18'!$A$1:$J$39</definedName>
    <definedName name="_xlnm.Print_Area" localSheetId="21">'Employee #19'!$A$1:$J$39</definedName>
    <definedName name="_xlnm.Print_Area" localSheetId="4">'Employee #2'!$A$1:$J$39</definedName>
    <definedName name="_xlnm.Print_Area" localSheetId="22">'Employee #20'!$A$1:$J$39</definedName>
    <definedName name="_xlnm.Print_Area" localSheetId="23">'Employee #21'!$A$1:$J$39</definedName>
    <definedName name="_xlnm.Print_Area" localSheetId="24">'Employee #22'!$A$1:$J$39</definedName>
    <definedName name="_xlnm.Print_Area" localSheetId="25">'Employee #23'!$A$1:$J$39</definedName>
    <definedName name="_xlnm.Print_Area" localSheetId="26">'Employee #24'!$A$1:$J$39</definedName>
    <definedName name="_xlnm.Print_Area" localSheetId="27">'Employee #25'!$A$1:$J$39</definedName>
    <definedName name="_xlnm.Print_Area" localSheetId="28">'Employee #26'!$A$1:$J$39</definedName>
    <definedName name="_xlnm.Print_Area" localSheetId="29">'Employee #27'!$A$1:$J$39</definedName>
    <definedName name="_xlnm.Print_Area" localSheetId="30">'Employee #28'!$A$1:$J$39</definedName>
    <definedName name="_xlnm.Print_Area" localSheetId="31">'Employee #29'!$A$1:$J$39</definedName>
    <definedName name="_xlnm.Print_Area" localSheetId="5">'Employee #3'!$A$1:$J$39</definedName>
    <definedName name="_xlnm.Print_Area" localSheetId="32">'Employee #30'!$A$1:$J$39</definedName>
    <definedName name="_xlnm.Print_Area" localSheetId="33">'Employee #31'!$A$1:$J$39</definedName>
    <definedName name="_xlnm.Print_Area" localSheetId="34">'Employee #32'!$A$1:$J$39</definedName>
    <definedName name="_xlnm.Print_Area" localSheetId="35">'Employee #33'!$A$1:$J$39</definedName>
    <definedName name="_xlnm.Print_Area" localSheetId="36">'Employee #34'!$A$1:$J$39</definedName>
    <definedName name="_xlnm.Print_Area" localSheetId="37">'Employee #35'!$A$1:$J$39</definedName>
    <definedName name="_xlnm.Print_Area" localSheetId="6">'Employee #4'!$A$1:$J$39</definedName>
    <definedName name="_xlnm.Print_Area" localSheetId="7">'Employee #5'!$A$1:$J$39</definedName>
    <definedName name="_xlnm.Print_Area" localSheetId="8">'Employee #6'!$A$1:$J$39</definedName>
    <definedName name="_xlnm.Print_Area" localSheetId="9">'Employee #7'!$A$1:$J$39</definedName>
    <definedName name="_xlnm.Print_Area" localSheetId="10">'Employee #8'!$A$1:$J$39</definedName>
    <definedName name="_xlnm.Print_Area" localSheetId="11">'Employee #9'!$A$1:$J$39</definedName>
    <definedName name="SCHOOL">DATA!$A$1:$B$31</definedName>
    <definedName name="SelectJobTitle">DATA!$D$3:$D$7</definedName>
    <definedName name="SelectWOrk">DATA!$F$3:$F$7</definedName>
    <definedName name="Sheet">SheetNames!$A$2:$A$36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8" i="111" l="1"/>
  <c r="C38" i="111"/>
  <c r="I37" i="111"/>
  <c r="C37" i="111"/>
  <c r="I38" i="112"/>
  <c r="C38" i="112"/>
  <c r="I37" i="112"/>
  <c r="C37" i="112"/>
  <c r="I38" i="113"/>
  <c r="C38" i="113"/>
  <c r="I37" i="113"/>
  <c r="C37" i="113"/>
  <c r="I38" i="114"/>
  <c r="C38" i="114"/>
  <c r="I37" i="114"/>
  <c r="C37" i="114"/>
  <c r="I38" i="115"/>
  <c r="C38" i="115"/>
  <c r="I37" i="115"/>
  <c r="C37" i="115"/>
  <c r="I38" i="116"/>
  <c r="C38" i="116"/>
  <c r="I37" i="116"/>
  <c r="C37" i="116"/>
  <c r="I38" i="117"/>
  <c r="C38" i="117"/>
  <c r="I37" i="117"/>
  <c r="C37" i="117"/>
  <c r="I38" i="118"/>
  <c r="C38" i="118"/>
  <c r="I37" i="118"/>
  <c r="C37" i="118"/>
  <c r="I38" i="119"/>
  <c r="C38" i="119"/>
  <c r="I37" i="119"/>
  <c r="C37" i="119"/>
  <c r="I38" i="120"/>
  <c r="C38" i="120"/>
  <c r="I37" i="120"/>
  <c r="C37" i="120"/>
  <c r="I38" i="121"/>
  <c r="C38" i="121"/>
  <c r="I37" i="121"/>
  <c r="C37" i="121"/>
  <c r="I38" i="122"/>
  <c r="C38" i="122"/>
  <c r="I37" i="122"/>
  <c r="C37" i="122"/>
  <c r="I38" i="123"/>
  <c r="C38" i="123"/>
  <c r="I37" i="123"/>
  <c r="C37" i="123"/>
  <c r="I38" i="124"/>
  <c r="C38" i="124"/>
  <c r="I37" i="124"/>
  <c r="C37" i="124"/>
  <c r="I38" i="125"/>
  <c r="C38" i="125"/>
  <c r="I37" i="125"/>
  <c r="C37" i="125"/>
  <c r="I38" i="126"/>
  <c r="C38" i="126"/>
  <c r="I37" i="126"/>
  <c r="C37" i="126"/>
  <c r="I38" i="127"/>
  <c r="C38" i="127"/>
  <c r="I37" i="127"/>
  <c r="C37" i="127"/>
  <c r="I38" i="128"/>
  <c r="C38" i="128"/>
  <c r="I37" i="128"/>
  <c r="C37" i="128"/>
  <c r="I38" i="129"/>
  <c r="C38" i="129"/>
  <c r="I37" i="129"/>
  <c r="C37" i="129"/>
  <c r="I38" i="130"/>
  <c r="C38" i="130"/>
  <c r="I37" i="130"/>
  <c r="C37" i="130"/>
  <c r="I38" i="131"/>
  <c r="C38" i="131"/>
  <c r="I37" i="131"/>
  <c r="C37" i="131"/>
  <c r="I38" i="132"/>
  <c r="C38" i="132"/>
  <c r="I37" i="132"/>
  <c r="C37" i="132"/>
  <c r="I38" i="133"/>
  <c r="C38" i="133"/>
  <c r="I37" i="133"/>
  <c r="C37" i="133"/>
  <c r="I38" i="134"/>
  <c r="C38" i="134"/>
  <c r="I37" i="134"/>
  <c r="C37" i="134"/>
  <c r="I38" i="135"/>
  <c r="C38" i="135"/>
  <c r="I37" i="135"/>
  <c r="C37" i="135"/>
  <c r="I38" i="136"/>
  <c r="C38" i="136"/>
  <c r="I37" i="136"/>
  <c r="C37" i="136"/>
  <c r="I38" i="137"/>
  <c r="C38" i="137"/>
  <c r="I37" i="137"/>
  <c r="C37" i="137"/>
  <c r="I38" i="138"/>
  <c r="C38" i="138"/>
  <c r="I37" i="138"/>
  <c r="C37" i="138"/>
  <c r="I38" i="139"/>
  <c r="C38" i="139"/>
  <c r="I37" i="139"/>
  <c r="C37" i="139"/>
  <c r="I38" i="140"/>
  <c r="C38" i="140"/>
  <c r="I37" i="140"/>
  <c r="C37" i="140"/>
  <c r="I38" i="141"/>
  <c r="C38" i="141"/>
  <c r="I37" i="141"/>
  <c r="C37" i="141"/>
  <c r="I38" i="142"/>
  <c r="C38" i="142"/>
  <c r="I37" i="142"/>
  <c r="C37" i="142"/>
  <c r="I38" i="143"/>
  <c r="C38" i="143"/>
  <c r="I37" i="143"/>
  <c r="C37" i="143"/>
  <c r="I38" i="110"/>
  <c r="C38" i="110"/>
  <c r="I37" i="110"/>
  <c r="C37" i="110"/>
  <c r="I38" i="1"/>
  <c r="I37" i="1"/>
  <c r="C38" i="1"/>
  <c r="C37" i="1"/>
  <c r="I2" i="1" l="1"/>
  <c r="H6" i="111" l="1"/>
  <c r="H5" i="111"/>
  <c r="I2" i="111"/>
  <c r="H6" i="112"/>
  <c r="H5" i="112"/>
  <c r="I2" i="112"/>
  <c r="H6" i="113"/>
  <c r="H5" i="113"/>
  <c r="I2" i="113"/>
  <c r="H6" i="114"/>
  <c r="H5" i="114"/>
  <c r="I2" i="114"/>
  <c r="H6" i="115"/>
  <c r="H5" i="115"/>
  <c r="I2" i="115"/>
  <c r="H6" i="116"/>
  <c r="H5" i="116"/>
  <c r="I2" i="116"/>
  <c r="H6" i="117"/>
  <c r="H5" i="117"/>
  <c r="I2" i="117"/>
  <c r="H6" i="118"/>
  <c r="H5" i="118"/>
  <c r="I2" i="118"/>
  <c r="H6" i="119"/>
  <c r="H5" i="119"/>
  <c r="I2" i="119"/>
  <c r="H6" i="120"/>
  <c r="H5" i="120"/>
  <c r="I2" i="120"/>
  <c r="H6" i="121"/>
  <c r="H5" i="121"/>
  <c r="I2" i="121"/>
  <c r="H6" i="122"/>
  <c r="H5" i="122"/>
  <c r="I2" i="122"/>
  <c r="H6" i="123"/>
  <c r="H5" i="123"/>
  <c r="I2" i="123"/>
  <c r="H6" i="124"/>
  <c r="H5" i="124"/>
  <c r="I2" i="124"/>
  <c r="H6" i="125"/>
  <c r="H5" i="125"/>
  <c r="I2" i="125"/>
  <c r="H6" i="126"/>
  <c r="H5" i="126"/>
  <c r="I2" i="126"/>
  <c r="H6" i="127"/>
  <c r="H5" i="127"/>
  <c r="I2" i="127"/>
  <c r="H6" i="128"/>
  <c r="H5" i="128"/>
  <c r="I2" i="128"/>
  <c r="H6" i="129"/>
  <c r="H5" i="129"/>
  <c r="I2" i="129"/>
  <c r="H6" i="130"/>
  <c r="H5" i="130"/>
  <c r="I2" i="130"/>
  <c r="H6" i="131"/>
  <c r="H5" i="131"/>
  <c r="I2" i="131"/>
  <c r="H6" i="132"/>
  <c r="H5" i="132"/>
  <c r="I2" i="132"/>
  <c r="H6" i="133"/>
  <c r="H5" i="133"/>
  <c r="I2" i="133"/>
  <c r="H6" i="134"/>
  <c r="H5" i="134"/>
  <c r="I2" i="134"/>
  <c r="H6" i="135"/>
  <c r="H5" i="135"/>
  <c r="I2" i="135"/>
  <c r="H6" i="136"/>
  <c r="H5" i="136"/>
  <c r="I2" i="136"/>
  <c r="H6" i="137"/>
  <c r="H5" i="137"/>
  <c r="I2" i="137"/>
  <c r="H6" i="138"/>
  <c r="H5" i="138"/>
  <c r="I2" i="138"/>
  <c r="H6" i="139"/>
  <c r="H5" i="139"/>
  <c r="I2" i="139"/>
  <c r="H6" i="140"/>
  <c r="H5" i="140"/>
  <c r="I2" i="140"/>
  <c r="H6" i="141"/>
  <c r="H5" i="141"/>
  <c r="I2" i="141"/>
  <c r="H6" i="142"/>
  <c r="H5" i="142"/>
  <c r="I2" i="142"/>
  <c r="H6" i="143"/>
  <c r="H5" i="143"/>
  <c r="I2" i="143"/>
  <c r="H6" i="110"/>
  <c r="H5" i="110"/>
  <c r="I2" i="110"/>
  <c r="H6" i="1"/>
  <c r="H5" i="1"/>
  <c r="K44" i="2" l="1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C20" i="2"/>
  <c r="B20" i="2"/>
  <c r="K19" i="2"/>
  <c r="B19" i="2"/>
  <c r="K18" i="2"/>
  <c r="K17" i="2"/>
  <c r="K16" i="2"/>
  <c r="K15" i="2"/>
  <c r="K14" i="2"/>
  <c r="K13" i="2"/>
  <c r="K12" i="2"/>
  <c r="K11" i="2"/>
  <c r="J32" i="2"/>
  <c r="J14" i="2"/>
  <c r="G14" i="2"/>
  <c r="J12" i="2"/>
  <c r="G12" i="2"/>
  <c r="J13" i="2"/>
  <c r="G13" i="2"/>
  <c r="J15" i="2"/>
  <c r="G15" i="2"/>
  <c r="J16" i="2"/>
  <c r="G16" i="2"/>
  <c r="J17" i="2"/>
  <c r="G17" i="2"/>
  <c r="J18" i="2"/>
  <c r="G18" i="2"/>
  <c r="J19" i="2"/>
  <c r="G19" i="2"/>
  <c r="J20" i="2"/>
  <c r="G20" i="2"/>
  <c r="J21" i="2"/>
  <c r="G21" i="2"/>
  <c r="J22" i="2"/>
  <c r="G22" i="2"/>
  <c r="J23" i="2"/>
  <c r="G23" i="2"/>
  <c r="J24" i="2"/>
  <c r="G24" i="2"/>
  <c r="J25" i="2"/>
  <c r="G25" i="2"/>
  <c r="J26" i="2"/>
  <c r="G26" i="2"/>
  <c r="J27" i="2"/>
  <c r="G27" i="2"/>
  <c r="J28" i="2"/>
  <c r="G28" i="2"/>
  <c r="J29" i="2"/>
  <c r="G29" i="2"/>
  <c r="J30" i="2"/>
  <c r="G30" i="2"/>
  <c r="J31" i="2"/>
  <c r="G31" i="2"/>
  <c r="G32" i="2"/>
  <c r="J33" i="2"/>
  <c r="G33" i="2"/>
  <c r="J34" i="2"/>
  <c r="G34" i="2"/>
  <c r="J35" i="2"/>
  <c r="G35" i="2"/>
  <c r="J36" i="2"/>
  <c r="G36" i="2"/>
  <c r="J37" i="2"/>
  <c r="G37" i="2"/>
  <c r="J38" i="2"/>
  <c r="G38" i="2"/>
  <c r="J39" i="2"/>
  <c r="G39" i="2"/>
  <c r="J40" i="2"/>
  <c r="G40" i="2"/>
  <c r="J41" i="2"/>
  <c r="G41" i="2"/>
  <c r="J42" i="2"/>
  <c r="G42" i="2"/>
  <c r="J43" i="2"/>
  <c r="G43" i="2"/>
  <c r="J44" i="2"/>
  <c r="G44" i="2"/>
  <c r="J11" i="2"/>
  <c r="G11" i="2"/>
  <c r="G10" i="2"/>
  <c r="B14" i="2"/>
  <c r="K10" i="2" l="1"/>
  <c r="H34" i="111"/>
  <c r="E34" i="111"/>
  <c r="F33" i="111"/>
  <c r="G33" i="111" s="1"/>
  <c r="I33" i="111" s="1"/>
  <c r="F32" i="111"/>
  <c r="G32" i="111" s="1"/>
  <c r="I32" i="111" s="1"/>
  <c r="F31" i="111"/>
  <c r="G31" i="111" s="1"/>
  <c r="I31" i="111" s="1"/>
  <c r="F30" i="111"/>
  <c r="G30" i="111" s="1"/>
  <c r="I30" i="111" s="1"/>
  <c r="F29" i="111"/>
  <c r="G29" i="111" s="1"/>
  <c r="I29" i="111" s="1"/>
  <c r="F28" i="111"/>
  <c r="G28" i="111" s="1"/>
  <c r="I28" i="111" s="1"/>
  <c r="F27" i="111"/>
  <c r="G27" i="111" s="1"/>
  <c r="I27" i="111" s="1"/>
  <c r="F26" i="111"/>
  <c r="G26" i="111" s="1"/>
  <c r="I26" i="111" s="1"/>
  <c r="F25" i="111"/>
  <c r="G25" i="111" s="1"/>
  <c r="I25" i="111" s="1"/>
  <c r="F24" i="111"/>
  <c r="G24" i="111" s="1"/>
  <c r="I24" i="111" s="1"/>
  <c r="F23" i="111"/>
  <c r="G23" i="111" s="1"/>
  <c r="I23" i="111" s="1"/>
  <c r="F22" i="111"/>
  <c r="G22" i="111" s="1"/>
  <c r="I22" i="111" s="1"/>
  <c r="F21" i="111"/>
  <c r="G21" i="111" s="1"/>
  <c r="I21" i="111" s="1"/>
  <c r="F20" i="111"/>
  <c r="G20" i="111" s="1"/>
  <c r="I20" i="111" s="1"/>
  <c r="F19" i="111"/>
  <c r="G19" i="111" s="1"/>
  <c r="I19" i="111" s="1"/>
  <c r="F18" i="111"/>
  <c r="G18" i="111" s="1"/>
  <c r="I18" i="111" s="1"/>
  <c r="F17" i="111"/>
  <c r="G17" i="111" s="1"/>
  <c r="I17" i="111" s="1"/>
  <c r="F16" i="111"/>
  <c r="G16" i="111" s="1"/>
  <c r="I16" i="111" s="1"/>
  <c r="F15" i="111"/>
  <c r="G15" i="111" s="1"/>
  <c r="I15" i="111" s="1"/>
  <c r="F14" i="111"/>
  <c r="G14" i="111" s="1"/>
  <c r="I14" i="111" s="1"/>
  <c r="F13" i="111"/>
  <c r="G13" i="111" s="1"/>
  <c r="I13" i="111" s="1"/>
  <c r="F12" i="111"/>
  <c r="G11" i="111"/>
  <c r="A6" i="111"/>
  <c r="J5" i="111" s="1"/>
  <c r="H34" i="112"/>
  <c r="E34" i="112"/>
  <c r="F33" i="112"/>
  <c r="G33" i="112" s="1"/>
  <c r="I33" i="112" s="1"/>
  <c r="F32" i="112"/>
  <c r="G32" i="112" s="1"/>
  <c r="I32" i="112" s="1"/>
  <c r="F31" i="112"/>
  <c r="G31" i="112" s="1"/>
  <c r="I31" i="112" s="1"/>
  <c r="F30" i="112"/>
  <c r="G30" i="112" s="1"/>
  <c r="I30" i="112" s="1"/>
  <c r="F29" i="112"/>
  <c r="G29" i="112" s="1"/>
  <c r="I29" i="112" s="1"/>
  <c r="F28" i="112"/>
  <c r="G28" i="112" s="1"/>
  <c r="I28" i="112" s="1"/>
  <c r="F27" i="112"/>
  <c r="G27" i="112" s="1"/>
  <c r="I27" i="112" s="1"/>
  <c r="F26" i="112"/>
  <c r="G26" i="112" s="1"/>
  <c r="I26" i="112" s="1"/>
  <c r="F25" i="112"/>
  <c r="G25" i="112" s="1"/>
  <c r="I25" i="112" s="1"/>
  <c r="F24" i="112"/>
  <c r="G24" i="112" s="1"/>
  <c r="I24" i="112" s="1"/>
  <c r="F23" i="112"/>
  <c r="G23" i="112" s="1"/>
  <c r="I23" i="112" s="1"/>
  <c r="F22" i="112"/>
  <c r="G22" i="112" s="1"/>
  <c r="I22" i="112" s="1"/>
  <c r="F21" i="112"/>
  <c r="G21" i="112" s="1"/>
  <c r="I21" i="112" s="1"/>
  <c r="F20" i="112"/>
  <c r="G20" i="112" s="1"/>
  <c r="I20" i="112" s="1"/>
  <c r="F19" i="112"/>
  <c r="G19" i="112" s="1"/>
  <c r="I19" i="112" s="1"/>
  <c r="F18" i="112"/>
  <c r="G18" i="112" s="1"/>
  <c r="I18" i="112" s="1"/>
  <c r="F17" i="112"/>
  <c r="G17" i="112" s="1"/>
  <c r="I17" i="112" s="1"/>
  <c r="F16" i="112"/>
  <c r="G16" i="112" s="1"/>
  <c r="I16" i="112" s="1"/>
  <c r="F15" i="112"/>
  <c r="G15" i="112" s="1"/>
  <c r="I15" i="112" s="1"/>
  <c r="F14" i="112"/>
  <c r="G14" i="112" s="1"/>
  <c r="I14" i="112" s="1"/>
  <c r="F13" i="112"/>
  <c r="G13" i="112" s="1"/>
  <c r="I13" i="112" s="1"/>
  <c r="F12" i="112"/>
  <c r="G12" i="112" s="1"/>
  <c r="I12" i="112" s="1"/>
  <c r="G11" i="112"/>
  <c r="A6" i="112"/>
  <c r="J5" i="112" s="1"/>
  <c r="H34" i="113"/>
  <c r="E34" i="113"/>
  <c r="F33" i="113"/>
  <c r="G33" i="113" s="1"/>
  <c r="I33" i="113" s="1"/>
  <c r="F32" i="113"/>
  <c r="G32" i="113" s="1"/>
  <c r="I32" i="113" s="1"/>
  <c r="F31" i="113"/>
  <c r="G31" i="113" s="1"/>
  <c r="I31" i="113" s="1"/>
  <c r="F30" i="113"/>
  <c r="G30" i="113" s="1"/>
  <c r="I30" i="113" s="1"/>
  <c r="F29" i="113"/>
  <c r="G29" i="113" s="1"/>
  <c r="I29" i="113" s="1"/>
  <c r="F28" i="113"/>
  <c r="G28" i="113" s="1"/>
  <c r="I28" i="113" s="1"/>
  <c r="F27" i="113"/>
  <c r="G27" i="113" s="1"/>
  <c r="I27" i="113" s="1"/>
  <c r="F26" i="113"/>
  <c r="G26" i="113" s="1"/>
  <c r="I26" i="113" s="1"/>
  <c r="F25" i="113"/>
  <c r="G25" i="113" s="1"/>
  <c r="I25" i="113" s="1"/>
  <c r="F24" i="113"/>
  <c r="G24" i="113" s="1"/>
  <c r="I24" i="113" s="1"/>
  <c r="F23" i="113"/>
  <c r="G23" i="113" s="1"/>
  <c r="I23" i="113" s="1"/>
  <c r="F22" i="113"/>
  <c r="G22" i="113" s="1"/>
  <c r="I22" i="113" s="1"/>
  <c r="F21" i="113"/>
  <c r="G21" i="113" s="1"/>
  <c r="I21" i="113" s="1"/>
  <c r="F20" i="113"/>
  <c r="G20" i="113" s="1"/>
  <c r="I20" i="113" s="1"/>
  <c r="F19" i="113"/>
  <c r="G19" i="113" s="1"/>
  <c r="I19" i="113" s="1"/>
  <c r="F18" i="113"/>
  <c r="G18" i="113" s="1"/>
  <c r="I18" i="113" s="1"/>
  <c r="F17" i="113"/>
  <c r="G17" i="113" s="1"/>
  <c r="I17" i="113" s="1"/>
  <c r="F16" i="113"/>
  <c r="G16" i="113" s="1"/>
  <c r="I16" i="113" s="1"/>
  <c r="F15" i="113"/>
  <c r="G15" i="113" s="1"/>
  <c r="I15" i="113" s="1"/>
  <c r="F14" i="113"/>
  <c r="G14" i="113" s="1"/>
  <c r="I14" i="113" s="1"/>
  <c r="F13" i="113"/>
  <c r="F12" i="113"/>
  <c r="G12" i="113" s="1"/>
  <c r="G11" i="113"/>
  <c r="I11" i="113" s="1"/>
  <c r="A6" i="113"/>
  <c r="J5" i="113" s="1"/>
  <c r="H34" i="114"/>
  <c r="E34" i="114"/>
  <c r="F33" i="114"/>
  <c r="G33" i="114" s="1"/>
  <c r="I33" i="114" s="1"/>
  <c r="F32" i="114"/>
  <c r="G32" i="114" s="1"/>
  <c r="I32" i="114" s="1"/>
  <c r="F31" i="114"/>
  <c r="G31" i="114" s="1"/>
  <c r="I31" i="114" s="1"/>
  <c r="F30" i="114"/>
  <c r="G30" i="114" s="1"/>
  <c r="I30" i="114" s="1"/>
  <c r="F29" i="114"/>
  <c r="G29" i="114" s="1"/>
  <c r="I29" i="114" s="1"/>
  <c r="F28" i="114"/>
  <c r="G28" i="114" s="1"/>
  <c r="I28" i="114" s="1"/>
  <c r="F27" i="114"/>
  <c r="G27" i="114" s="1"/>
  <c r="I27" i="114" s="1"/>
  <c r="F26" i="114"/>
  <c r="G26" i="114" s="1"/>
  <c r="I26" i="114" s="1"/>
  <c r="F25" i="114"/>
  <c r="G25" i="114" s="1"/>
  <c r="I25" i="114" s="1"/>
  <c r="F24" i="114"/>
  <c r="G24" i="114" s="1"/>
  <c r="I24" i="114" s="1"/>
  <c r="F23" i="114"/>
  <c r="G23" i="114" s="1"/>
  <c r="I23" i="114" s="1"/>
  <c r="F22" i="114"/>
  <c r="G22" i="114" s="1"/>
  <c r="I22" i="114" s="1"/>
  <c r="F21" i="114"/>
  <c r="G21" i="114" s="1"/>
  <c r="I21" i="114" s="1"/>
  <c r="F20" i="114"/>
  <c r="G20" i="114" s="1"/>
  <c r="I20" i="114" s="1"/>
  <c r="F19" i="114"/>
  <c r="G19" i="114" s="1"/>
  <c r="I19" i="114" s="1"/>
  <c r="F18" i="114"/>
  <c r="G18" i="114" s="1"/>
  <c r="I18" i="114" s="1"/>
  <c r="F17" i="114"/>
  <c r="G17" i="114" s="1"/>
  <c r="I17" i="114" s="1"/>
  <c r="F16" i="114"/>
  <c r="G16" i="114" s="1"/>
  <c r="I16" i="114" s="1"/>
  <c r="F15" i="114"/>
  <c r="G15" i="114" s="1"/>
  <c r="I15" i="114" s="1"/>
  <c r="F14" i="114"/>
  <c r="G14" i="114" s="1"/>
  <c r="I14" i="114" s="1"/>
  <c r="F13" i="114"/>
  <c r="G13" i="114" s="1"/>
  <c r="I13" i="114" s="1"/>
  <c r="F12" i="114"/>
  <c r="G11" i="114"/>
  <c r="I11" i="114" s="1"/>
  <c r="A6" i="114"/>
  <c r="J5" i="114" s="1"/>
  <c r="H34" i="115"/>
  <c r="E34" i="115"/>
  <c r="F33" i="115"/>
  <c r="G33" i="115" s="1"/>
  <c r="I33" i="115" s="1"/>
  <c r="F32" i="115"/>
  <c r="G32" i="115" s="1"/>
  <c r="I32" i="115" s="1"/>
  <c r="F31" i="115"/>
  <c r="G31" i="115" s="1"/>
  <c r="I31" i="115" s="1"/>
  <c r="F30" i="115"/>
  <c r="G30" i="115" s="1"/>
  <c r="I30" i="115" s="1"/>
  <c r="F29" i="115"/>
  <c r="G29" i="115" s="1"/>
  <c r="I29" i="115" s="1"/>
  <c r="G28" i="115"/>
  <c r="I28" i="115" s="1"/>
  <c r="F28" i="115"/>
  <c r="F27" i="115"/>
  <c r="G27" i="115" s="1"/>
  <c r="I27" i="115" s="1"/>
  <c r="F26" i="115"/>
  <c r="G26" i="115" s="1"/>
  <c r="I26" i="115" s="1"/>
  <c r="F25" i="115"/>
  <c r="G25" i="115" s="1"/>
  <c r="I25" i="115" s="1"/>
  <c r="F24" i="115"/>
  <c r="G24" i="115" s="1"/>
  <c r="I24" i="115" s="1"/>
  <c r="F23" i="115"/>
  <c r="G23" i="115" s="1"/>
  <c r="I23" i="115" s="1"/>
  <c r="F22" i="115"/>
  <c r="G22" i="115" s="1"/>
  <c r="I22" i="115" s="1"/>
  <c r="F21" i="115"/>
  <c r="G21" i="115" s="1"/>
  <c r="I21" i="115" s="1"/>
  <c r="F20" i="115"/>
  <c r="G20" i="115" s="1"/>
  <c r="I20" i="115" s="1"/>
  <c r="F19" i="115"/>
  <c r="G19" i="115" s="1"/>
  <c r="I19" i="115" s="1"/>
  <c r="F18" i="115"/>
  <c r="G18" i="115" s="1"/>
  <c r="I18" i="115" s="1"/>
  <c r="F17" i="115"/>
  <c r="G17" i="115" s="1"/>
  <c r="I17" i="115" s="1"/>
  <c r="F16" i="115"/>
  <c r="G16" i="115" s="1"/>
  <c r="I16" i="115" s="1"/>
  <c r="F15" i="115"/>
  <c r="G15" i="115" s="1"/>
  <c r="I15" i="115" s="1"/>
  <c r="F14" i="115"/>
  <c r="G14" i="115" s="1"/>
  <c r="I14" i="115" s="1"/>
  <c r="F13" i="115"/>
  <c r="G13" i="115" s="1"/>
  <c r="I13" i="115" s="1"/>
  <c r="F12" i="115"/>
  <c r="G12" i="115" s="1"/>
  <c r="I12" i="115" s="1"/>
  <c r="G11" i="115"/>
  <c r="A6" i="115"/>
  <c r="J5" i="115" s="1"/>
  <c r="H34" i="116"/>
  <c r="E34" i="116"/>
  <c r="F33" i="116"/>
  <c r="G33" i="116" s="1"/>
  <c r="I33" i="116" s="1"/>
  <c r="F32" i="116"/>
  <c r="G32" i="116" s="1"/>
  <c r="I32" i="116" s="1"/>
  <c r="F31" i="116"/>
  <c r="G31" i="116" s="1"/>
  <c r="I31" i="116" s="1"/>
  <c r="F30" i="116"/>
  <c r="G30" i="116" s="1"/>
  <c r="I30" i="116" s="1"/>
  <c r="F29" i="116"/>
  <c r="G29" i="116" s="1"/>
  <c r="I29" i="116" s="1"/>
  <c r="F28" i="116"/>
  <c r="G28" i="116" s="1"/>
  <c r="I28" i="116" s="1"/>
  <c r="F27" i="116"/>
  <c r="G27" i="116" s="1"/>
  <c r="I27" i="116" s="1"/>
  <c r="F26" i="116"/>
  <c r="G26" i="116" s="1"/>
  <c r="I26" i="116" s="1"/>
  <c r="F25" i="116"/>
  <c r="G25" i="116" s="1"/>
  <c r="I25" i="116" s="1"/>
  <c r="F24" i="116"/>
  <c r="G24" i="116" s="1"/>
  <c r="I24" i="116" s="1"/>
  <c r="F23" i="116"/>
  <c r="G23" i="116" s="1"/>
  <c r="I23" i="116" s="1"/>
  <c r="F22" i="116"/>
  <c r="G22" i="116" s="1"/>
  <c r="I22" i="116" s="1"/>
  <c r="F21" i="116"/>
  <c r="G21" i="116" s="1"/>
  <c r="I21" i="116" s="1"/>
  <c r="F20" i="116"/>
  <c r="G20" i="116" s="1"/>
  <c r="I20" i="116" s="1"/>
  <c r="G19" i="116"/>
  <c r="I19" i="116" s="1"/>
  <c r="F19" i="116"/>
  <c r="F18" i="116"/>
  <c r="G18" i="116" s="1"/>
  <c r="I18" i="116" s="1"/>
  <c r="F17" i="116"/>
  <c r="G17" i="116" s="1"/>
  <c r="I17" i="116" s="1"/>
  <c r="I16" i="116"/>
  <c r="F16" i="116"/>
  <c r="G16" i="116" s="1"/>
  <c r="F15" i="116"/>
  <c r="G15" i="116" s="1"/>
  <c r="I15" i="116" s="1"/>
  <c r="F14" i="116"/>
  <c r="G14" i="116" s="1"/>
  <c r="I14" i="116" s="1"/>
  <c r="F13" i="116"/>
  <c r="F12" i="116"/>
  <c r="G12" i="116" s="1"/>
  <c r="I12" i="116" s="1"/>
  <c r="G11" i="116"/>
  <c r="I11" i="116" s="1"/>
  <c r="A6" i="116"/>
  <c r="J5" i="116" s="1"/>
  <c r="H34" i="117"/>
  <c r="E34" i="117"/>
  <c r="F33" i="117"/>
  <c r="G33" i="117" s="1"/>
  <c r="I33" i="117" s="1"/>
  <c r="F32" i="117"/>
  <c r="G32" i="117" s="1"/>
  <c r="I32" i="117" s="1"/>
  <c r="F31" i="117"/>
  <c r="G31" i="117" s="1"/>
  <c r="I31" i="117" s="1"/>
  <c r="F30" i="117"/>
  <c r="G30" i="117" s="1"/>
  <c r="I30" i="117" s="1"/>
  <c r="F29" i="117"/>
  <c r="G29" i="117" s="1"/>
  <c r="I29" i="117" s="1"/>
  <c r="F28" i="117"/>
  <c r="G28" i="117" s="1"/>
  <c r="I28" i="117" s="1"/>
  <c r="F27" i="117"/>
  <c r="G27" i="117" s="1"/>
  <c r="I27" i="117" s="1"/>
  <c r="F26" i="117"/>
  <c r="G26" i="117" s="1"/>
  <c r="I26" i="117" s="1"/>
  <c r="F25" i="117"/>
  <c r="G25" i="117" s="1"/>
  <c r="I25" i="117" s="1"/>
  <c r="F24" i="117"/>
  <c r="G24" i="117" s="1"/>
  <c r="I24" i="117" s="1"/>
  <c r="F23" i="117"/>
  <c r="G23" i="117" s="1"/>
  <c r="I23" i="117" s="1"/>
  <c r="F22" i="117"/>
  <c r="G22" i="117" s="1"/>
  <c r="I22" i="117" s="1"/>
  <c r="F21" i="117"/>
  <c r="G21" i="117" s="1"/>
  <c r="I21" i="117" s="1"/>
  <c r="F20" i="117"/>
  <c r="G20" i="117" s="1"/>
  <c r="I20" i="117" s="1"/>
  <c r="F19" i="117"/>
  <c r="G19" i="117" s="1"/>
  <c r="I19" i="117" s="1"/>
  <c r="F18" i="117"/>
  <c r="G18" i="117" s="1"/>
  <c r="I18" i="117" s="1"/>
  <c r="F17" i="117"/>
  <c r="G17" i="117" s="1"/>
  <c r="I17" i="117" s="1"/>
  <c r="F16" i="117"/>
  <c r="G16" i="117" s="1"/>
  <c r="I16" i="117" s="1"/>
  <c r="F15" i="117"/>
  <c r="G15" i="117" s="1"/>
  <c r="I15" i="117" s="1"/>
  <c r="G14" i="117"/>
  <c r="I14" i="117" s="1"/>
  <c r="F14" i="117"/>
  <c r="F13" i="117"/>
  <c r="G13" i="117" s="1"/>
  <c r="I13" i="117" s="1"/>
  <c r="F12" i="117"/>
  <c r="G12" i="117" s="1"/>
  <c r="G11" i="117"/>
  <c r="I11" i="117" s="1"/>
  <c r="A6" i="117"/>
  <c r="J5" i="117" s="1"/>
  <c r="H34" i="118"/>
  <c r="E34" i="118"/>
  <c r="F33" i="118"/>
  <c r="G33" i="118" s="1"/>
  <c r="I33" i="118" s="1"/>
  <c r="F32" i="118"/>
  <c r="G32" i="118" s="1"/>
  <c r="I32" i="118" s="1"/>
  <c r="F31" i="118"/>
  <c r="G31" i="118" s="1"/>
  <c r="I31" i="118" s="1"/>
  <c r="F30" i="118"/>
  <c r="G30" i="118" s="1"/>
  <c r="I30" i="118" s="1"/>
  <c r="F29" i="118"/>
  <c r="G29" i="118" s="1"/>
  <c r="I29" i="118" s="1"/>
  <c r="F28" i="118"/>
  <c r="G28" i="118" s="1"/>
  <c r="I28" i="118" s="1"/>
  <c r="F27" i="118"/>
  <c r="G27" i="118" s="1"/>
  <c r="I27" i="118" s="1"/>
  <c r="F26" i="118"/>
  <c r="G26" i="118" s="1"/>
  <c r="I26" i="118" s="1"/>
  <c r="F25" i="118"/>
  <c r="G25" i="118" s="1"/>
  <c r="I25" i="118" s="1"/>
  <c r="F24" i="118"/>
  <c r="G24" i="118" s="1"/>
  <c r="I24" i="118" s="1"/>
  <c r="F23" i="118"/>
  <c r="G23" i="118" s="1"/>
  <c r="I23" i="118" s="1"/>
  <c r="F22" i="118"/>
  <c r="G22" i="118" s="1"/>
  <c r="I22" i="118" s="1"/>
  <c r="F21" i="118"/>
  <c r="G21" i="118" s="1"/>
  <c r="I21" i="118" s="1"/>
  <c r="F20" i="118"/>
  <c r="G20" i="118" s="1"/>
  <c r="I20" i="118" s="1"/>
  <c r="F19" i="118"/>
  <c r="G19" i="118" s="1"/>
  <c r="I19" i="118" s="1"/>
  <c r="F18" i="118"/>
  <c r="G18" i="118" s="1"/>
  <c r="I18" i="118" s="1"/>
  <c r="G17" i="118"/>
  <c r="I17" i="118" s="1"/>
  <c r="F17" i="118"/>
  <c r="F16" i="118"/>
  <c r="G16" i="118" s="1"/>
  <c r="I16" i="118" s="1"/>
  <c r="F15" i="118"/>
  <c r="G15" i="118" s="1"/>
  <c r="I15" i="118" s="1"/>
  <c r="F14" i="118"/>
  <c r="G14" i="118" s="1"/>
  <c r="I14" i="118" s="1"/>
  <c r="F13" i="118"/>
  <c r="G13" i="118" s="1"/>
  <c r="I13" i="118" s="1"/>
  <c r="F12" i="118"/>
  <c r="G12" i="118" s="1"/>
  <c r="G11" i="118"/>
  <c r="I11" i="118" s="1"/>
  <c r="A6" i="118"/>
  <c r="J5" i="118" s="1"/>
  <c r="H34" i="119"/>
  <c r="E34" i="119"/>
  <c r="D20" i="2" s="1"/>
  <c r="F33" i="119"/>
  <c r="G33" i="119" s="1"/>
  <c r="I33" i="119" s="1"/>
  <c r="F32" i="119"/>
  <c r="G32" i="119" s="1"/>
  <c r="I32" i="119" s="1"/>
  <c r="F31" i="119"/>
  <c r="G31" i="119" s="1"/>
  <c r="I31" i="119" s="1"/>
  <c r="F30" i="119"/>
  <c r="G30" i="119" s="1"/>
  <c r="I30" i="119" s="1"/>
  <c r="F29" i="119"/>
  <c r="G29" i="119" s="1"/>
  <c r="I29" i="119" s="1"/>
  <c r="F28" i="119"/>
  <c r="G28" i="119" s="1"/>
  <c r="I28" i="119" s="1"/>
  <c r="F27" i="119"/>
  <c r="G27" i="119" s="1"/>
  <c r="I27" i="119" s="1"/>
  <c r="F26" i="119"/>
  <c r="G26" i="119" s="1"/>
  <c r="I26" i="119" s="1"/>
  <c r="F25" i="119"/>
  <c r="G25" i="119" s="1"/>
  <c r="I25" i="119" s="1"/>
  <c r="F24" i="119"/>
  <c r="G24" i="119" s="1"/>
  <c r="I24" i="119" s="1"/>
  <c r="F23" i="119"/>
  <c r="G23" i="119" s="1"/>
  <c r="I23" i="119" s="1"/>
  <c r="F22" i="119"/>
  <c r="G22" i="119" s="1"/>
  <c r="I22" i="119" s="1"/>
  <c r="F21" i="119"/>
  <c r="G21" i="119" s="1"/>
  <c r="I21" i="119" s="1"/>
  <c r="F20" i="119"/>
  <c r="G20" i="119" s="1"/>
  <c r="I20" i="119" s="1"/>
  <c r="F19" i="119"/>
  <c r="G19" i="119" s="1"/>
  <c r="I19" i="119" s="1"/>
  <c r="F18" i="119"/>
  <c r="G18" i="119" s="1"/>
  <c r="I18" i="119" s="1"/>
  <c r="F17" i="119"/>
  <c r="G17" i="119" s="1"/>
  <c r="I17" i="119" s="1"/>
  <c r="F16" i="119"/>
  <c r="G16" i="119" s="1"/>
  <c r="I16" i="119" s="1"/>
  <c r="F15" i="119"/>
  <c r="G15" i="119" s="1"/>
  <c r="I15" i="119" s="1"/>
  <c r="F14" i="119"/>
  <c r="G14" i="119" s="1"/>
  <c r="I14" i="119" s="1"/>
  <c r="F13" i="119"/>
  <c r="G13" i="119" s="1"/>
  <c r="I13" i="119" s="1"/>
  <c r="G12" i="119"/>
  <c r="I12" i="119" s="1"/>
  <c r="F12" i="119"/>
  <c r="G11" i="119"/>
  <c r="I11" i="119" s="1"/>
  <c r="A6" i="119"/>
  <c r="J5" i="119" s="1"/>
  <c r="H34" i="120"/>
  <c r="E34" i="120"/>
  <c r="F33" i="120"/>
  <c r="G33" i="120" s="1"/>
  <c r="I33" i="120" s="1"/>
  <c r="F32" i="120"/>
  <c r="G32" i="120" s="1"/>
  <c r="I32" i="120" s="1"/>
  <c r="F31" i="120"/>
  <c r="G31" i="120" s="1"/>
  <c r="I31" i="120" s="1"/>
  <c r="F30" i="120"/>
  <c r="G30" i="120" s="1"/>
  <c r="I30" i="120" s="1"/>
  <c r="F29" i="120"/>
  <c r="G29" i="120" s="1"/>
  <c r="I29" i="120" s="1"/>
  <c r="G28" i="120"/>
  <c r="I28" i="120" s="1"/>
  <c r="F28" i="120"/>
  <c r="F27" i="120"/>
  <c r="G27" i="120" s="1"/>
  <c r="I27" i="120" s="1"/>
  <c r="F26" i="120"/>
  <c r="G26" i="120" s="1"/>
  <c r="I26" i="120" s="1"/>
  <c r="F25" i="120"/>
  <c r="G25" i="120" s="1"/>
  <c r="I25" i="120" s="1"/>
  <c r="F24" i="120"/>
  <c r="G24" i="120" s="1"/>
  <c r="I24" i="120" s="1"/>
  <c r="F23" i="120"/>
  <c r="G23" i="120" s="1"/>
  <c r="I23" i="120" s="1"/>
  <c r="F22" i="120"/>
  <c r="G22" i="120" s="1"/>
  <c r="I22" i="120" s="1"/>
  <c r="F21" i="120"/>
  <c r="G21" i="120" s="1"/>
  <c r="I21" i="120" s="1"/>
  <c r="F20" i="120"/>
  <c r="G20" i="120" s="1"/>
  <c r="I20" i="120" s="1"/>
  <c r="F19" i="120"/>
  <c r="G19" i="120" s="1"/>
  <c r="I19" i="120" s="1"/>
  <c r="G18" i="120"/>
  <c r="I18" i="120" s="1"/>
  <c r="F18" i="120"/>
  <c r="F17" i="120"/>
  <c r="G17" i="120" s="1"/>
  <c r="I17" i="120" s="1"/>
  <c r="F16" i="120"/>
  <c r="G16" i="120" s="1"/>
  <c r="I16" i="120" s="1"/>
  <c r="F15" i="120"/>
  <c r="G15" i="120" s="1"/>
  <c r="I15" i="120" s="1"/>
  <c r="F14" i="120"/>
  <c r="G14" i="120" s="1"/>
  <c r="I14" i="120" s="1"/>
  <c r="F13" i="120"/>
  <c r="G13" i="120" s="1"/>
  <c r="I13" i="120" s="1"/>
  <c r="G12" i="120"/>
  <c r="I12" i="120" s="1"/>
  <c r="F12" i="120"/>
  <c r="G11" i="120"/>
  <c r="A6" i="120"/>
  <c r="J5" i="120" s="1"/>
  <c r="H34" i="121"/>
  <c r="E34" i="121"/>
  <c r="F33" i="121"/>
  <c r="G33" i="121" s="1"/>
  <c r="I33" i="121" s="1"/>
  <c r="F32" i="121"/>
  <c r="G32" i="121" s="1"/>
  <c r="I32" i="121" s="1"/>
  <c r="F31" i="121"/>
  <c r="G31" i="121" s="1"/>
  <c r="I31" i="121" s="1"/>
  <c r="F30" i="121"/>
  <c r="G30" i="121" s="1"/>
  <c r="I30" i="121" s="1"/>
  <c r="F29" i="121"/>
  <c r="G29" i="121" s="1"/>
  <c r="I29" i="121" s="1"/>
  <c r="F28" i="121"/>
  <c r="G28" i="121" s="1"/>
  <c r="I28" i="121" s="1"/>
  <c r="F27" i="121"/>
  <c r="G27" i="121" s="1"/>
  <c r="I27" i="121" s="1"/>
  <c r="F26" i="121"/>
  <c r="G26" i="121" s="1"/>
  <c r="I26" i="121" s="1"/>
  <c r="F25" i="121"/>
  <c r="G25" i="121" s="1"/>
  <c r="I25" i="121" s="1"/>
  <c r="F24" i="121"/>
  <c r="G24" i="121" s="1"/>
  <c r="I24" i="121" s="1"/>
  <c r="F23" i="121"/>
  <c r="G23" i="121" s="1"/>
  <c r="I23" i="121" s="1"/>
  <c r="F22" i="121"/>
  <c r="G22" i="121" s="1"/>
  <c r="I22" i="121" s="1"/>
  <c r="F21" i="121"/>
  <c r="G21" i="121" s="1"/>
  <c r="I21" i="121" s="1"/>
  <c r="F20" i="121"/>
  <c r="G20" i="121" s="1"/>
  <c r="I20" i="121" s="1"/>
  <c r="F19" i="121"/>
  <c r="G19" i="121" s="1"/>
  <c r="I19" i="121" s="1"/>
  <c r="G18" i="121"/>
  <c r="I18" i="121" s="1"/>
  <c r="F18" i="121"/>
  <c r="F17" i="121"/>
  <c r="G17" i="121" s="1"/>
  <c r="I17" i="121" s="1"/>
  <c r="F16" i="121"/>
  <c r="G16" i="121" s="1"/>
  <c r="I16" i="121" s="1"/>
  <c r="F15" i="121"/>
  <c r="G15" i="121" s="1"/>
  <c r="I15" i="121" s="1"/>
  <c r="F14" i="121"/>
  <c r="G14" i="121" s="1"/>
  <c r="I14" i="121" s="1"/>
  <c r="F13" i="121"/>
  <c r="G13" i="121" s="1"/>
  <c r="I13" i="121" s="1"/>
  <c r="F12" i="121"/>
  <c r="G12" i="121" s="1"/>
  <c r="I12" i="121" s="1"/>
  <c r="G11" i="121"/>
  <c r="I11" i="121" s="1"/>
  <c r="A6" i="121"/>
  <c r="J5" i="121" s="1"/>
  <c r="H34" i="122"/>
  <c r="E34" i="122"/>
  <c r="F33" i="122"/>
  <c r="G33" i="122" s="1"/>
  <c r="I33" i="122" s="1"/>
  <c r="F32" i="122"/>
  <c r="G32" i="122" s="1"/>
  <c r="I32" i="122" s="1"/>
  <c r="F31" i="122"/>
  <c r="G31" i="122" s="1"/>
  <c r="I31" i="122" s="1"/>
  <c r="F30" i="122"/>
  <c r="G30" i="122" s="1"/>
  <c r="I30" i="122" s="1"/>
  <c r="F29" i="122"/>
  <c r="G29" i="122" s="1"/>
  <c r="I29" i="122" s="1"/>
  <c r="F28" i="122"/>
  <c r="G28" i="122" s="1"/>
  <c r="I28" i="122" s="1"/>
  <c r="F27" i="122"/>
  <c r="G27" i="122" s="1"/>
  <c r="I27" i="122" s="1"/>
  <c r="F26" i="122"/>
  <c r="G26" i="122" s="1"/>
  <c r="I26" i="122" s="1"/>
  <c r="F25" i="122"/>
  <c r="G25" i="122" s="1"/>
  <c r="I25" i="122" s="1"/>
  <c r="F24" i="122"/>
  <c r="G24" i="122" s="1"/>
  <c r="I24" i="122" s="1"/>
  <c r="F23" i="122"/>
  <c r="G23" i="122" s="1"/>
  <c r="I23" i="122" s="1"/>
  <c r="F22" i="122"/>
  <c r="G22" i="122" s="1"/>
  <c r="I22" i="122" s="1"/>
  <c r="I21" i="122"/>
  <c r="F21" i="122"/>
  <c r="G21" i="122" s="1"/>
  <c r="F20" i="122"/>
  <c r="G20" i="122" s="1"/>
  <c r="I20" i="122" s="1"/>
  <c r="F19" i="122"/>
  <c r="G19" i="122" s="1"/>
  <c r="I19" i="122" s="1"/>
  <c r="F18" i="122"/>
  <c r="G18" i="122" s="1"/>
  <c r="I18" i="122" s="1"/>
  <c r="F17" i="122"/>
  <c r="G17" i="122" s="1"/>
  <c r="I17" i="122" s="1"/>
  <c r="F16" i="122"/>
  <c r="G16" i="122" s="1"/>
  <c r="I16" i="122" s="1"/>
  <c r="F15" i="122"/>
  <c r="G15" i="122" s="1"/>
  <c r="I15" i="122" s="1"/>
  <c r="F14" i="122"/>
  <c r="G14" i="122" s="1"/>
  <c r="I14" i="122" s="1"/>
  <c r="F13" i="122"/>
  <c r="G13" i="122" s="1"/>
  <c r="I13" i="122" s="1"/>
  <c r="F12" i="122"/>
  <c r="G11" i="122"/>
  <c r="A6" i="122"/>
  <c r="J5" i="122" s="1"/>
  <c r="H34" i="123"/>
  <c r="E34" i="123"/>
  <c r="F33" i="123"/>
  <c r="G33" i="123" s="1"/>
  <c r="I33" i="123" s="1"/>
  <c r="F32" i="123"/>
  <c r="G32" i="123" s="1"/>
  <c r="I32" i="123" s="1"/>
  <c r="F31" i="123"/>
  <c r="G31" i="123" s="1"/>
  <c r="I31" i="123" s="1"/>
  <c r="F30" i="123"/>
  <c r="G30" i="123" s="1"/>
  <c r="I30" i="123" s="1"/>
  <c r="F29" i="123"/>
  <c r="G29" i="123" s="1"/>
  <c r="I29" i="123" s="1"/>
  <c r="F28" i="123"/>
  <c r="G28" i="123" s="1"/>
  <c r="I28" i="123" s="1"/>
  <c r="F27" i="123"/>
  <c r="G27" i="123" s="1"/>
  <c r="I27" i="123" s="1"/>
  <c r="F26" i="123"/>
  <c r="G26" i="123" s="1"/>
  <c r="I26" i="123" s="1"/>
  <c r="F25" i="123"/>
  <c r="G25" i="123" s="1"/>
  <c r="I25" i="123" s="1"/>
  <c r="F24" i="123"/>
  <c r="G24" i="123" s="1"/>
  <c r="I24" i="123" s="1"/>
  <c r="F23" i="123"/>
  <c r="G23" i="123" s="1"/>
  <c r="I23" i="123" s="1"/>
  <c r="F22" i="123"/>
  <c r="G22" i="123" s="1"/>
  <c r="I22" i="123" s="1"/>
  <c r="F21" i="123"/>
  <c r="G21" i="123" s="1"/>
  <c r="I21" i="123" s="1"/>
  <c r="F20" i="123"/>
  <c r="G20" i="123" s="1"/>
  <c r="I20" i="123" s="1"/>
  <c r="F19" i="123"/>
  <c r="G19" i="123" s="1"/>
  <c r="I19" i="123" s="1"/>
  <c r="F18" i="123"/>
  <c r="G18" i="123" s="1"/>
  <c r="I18" i="123" s="1"/>
  <c r="F17" i="123"/>
  <c r="G17" i="123" s="1"/>
  <c r="I17" i="123" s="1"/>
  <c r="G16" i="123"/>
  <c r="I16" i="123" s="1"/>
  <c r="F16" i="123"/>
  <c r="F15" i="123"/>
  <c r="G15" i="123" s="1"/>
  <c r="I15" i="123" s="1"/>
  <c r="F14" i="123"/>
  <c r="G14" i="123" s="1"/>
  <c r="I14" i="123" s="1"/>
  <c r="F13" i="123"/>
  <c r="F12" i="123"/>
  <c r="G12" i="123" s="1"/>
  <c r="I12" i="123" s="1"/>
  <c r="G11" i="123"/>
  <c r="I11" i="123" s="1"/>
  <c r="A6" i="123"/>
  <c r="J5" i="123" s="1"/>
  <c r="H34" i="124"/>
  <c r="E34" i="124"/>
  <c r="F33" i="124"/>
  <c r="G33" i="124" s="1"/>
  <c r="I33" i="124" s="1"/>
  <c r="F32" i="124"/>
  <c r="G32" i="124" s="1"/>
  <c r="I32" i="124" s="1"/>
  <c r="F31" i="124"/>
  <c r="G31" i="124" s="1"/>
  <c r="I31" i="124" s="1"/>
  <c r="I30" i="124"/>
  <c r="F30" i="124"/>
  <c r="G30" i="124" s="1"/>
  <c r="F29" i="124"/>
  <c r="G29" i="124" s="1"/>
  <c r="I29" i="124" s="1"/>
  <c r="F28" i="124"/>
  <c r="G28" i="124" s="1"/>
  <c r="I28" i="124" s="1"/>
  <c r="F27" i="124"/>
  <c r="G27" i="124" s="1"/>
  <c r="I27" i="124" s="1"/>
  <c r="F26" i="124"/>
  <c r="G26" i="124" s="1"/>
  <c r="I26" i="124" s="1"/>
  <c r="F25" i="124"/>
  <c r="G25" i="124" s="1"/>
  <c r="I25" i="124" s="1"/>
  <c r="I24" i="124"/>
  <c r="F24" i="124"/>
  <c r="G24" i="124" s="1"/>
  <c r="F23" i="124"/>
  <c r="G23" i="124" s="1"/>
  <c r="I23" i="124" s="1"/>
  <c r="F22" i="124"/>
  <c r="G22" i="124" s="1"/>
  <c r="I22" i="124" s="1"/>
  <c r="F21" i="124"/>
  <c r="G21" i="124" s="1"/>
  <c r="I21" i="124" s="1"/>
  <c r="F20" i="124"/>
  <c r="G20" i="124" s="1"/>
  <c r="I20" i="124" s="1"/>
  <c r="F19" i="124"/>
  <c r="G19" i="124" s="1"/>
  <c r="I19" i="124" s="1"/>
  <c r="F18" i="124"/>
  <c r="G18" i="124" s="1"/>
  <c r="I18" i="124" s="1"/>
  <c r="F17" i="124"/>
  <c r="G17" i="124" s="1"/>
  <c r="I17" i="124" s="1"/>
  <c r="F16" i="124"/>
  <c r="G16" i="124" s="1"/>
  <c r="I16" i="124" s="1"/>
  <c r="F15" i="124"/>
  <c r="G15" i="124" s="1"/>
  <c r="I15" i="124" s="1"/>
  <c r="I14" i="124"/>
  <c r="F14" i="124"/>
  <c r="G14" i="124" s="1"/>
  <c r="F13" i="124"/>
  <c r="G13" i="124" s="1"/>
  <c r="I13" i="124" s="1"/>
  <c r="F12" i="124"/>
  <c r="G11" i="124"/>
  <c r="I11" i="124" s="1"/>
  <c r="A6" i="124"/>
  <c r="J5" i="124" s="1"/>
  <c r="H34" i="125"/>
  <c r="E34" i="125"/>
  <c r="F33" i="125"/>
  <c r="G33" i="125" s="1"/>
  <c r="I33" i="125" s="1"/>
  <c r="F32" i="125"/>
  <c r="G32" i="125" s="1"/>
  <c r="I32" i="125" s="1"/>
  <c r="F31" i="125"/>
  <c r="G31" i="125" s="1"/>
  <c r="I31" i="125" s="1"/>
  <c r="F30" i="125"/>
  <c r="G30" i="125" s="1"/>
  <c r="I30" i="125" s="1"/>
  <c r="F29" i="125"/>
  <c r="G29" i="125" s="1"/>
  <c r="I29" i="125" s="1"/>
  <c r="F28" i="125"/>
  <c r="G28" i="125" s="1"/>
  <c r="I28" i="125" s="1"/>
  <c r="F27" i="125"/>
  <c r="G27" i="125" s="1"/>
  <c r="I27" i="125" s="1"/>
  <c r="F26" i="125"/>
  <c r="G26" i="125" s="1"/>
  <c r="I26" i="125" s="1"/>
  <c r="F25" i="125"/>
  <c r="G25" i="125" s="1"/>
  <c r="I25" i="125" s="1"/>
  <c r="F24" i="125"/>
  <c r="G24" i="125" s="1"/>
  <c r="I24" i="125" s="1"/>
  <c r="F23" i="125"/>
  <c r="G23" i="125" s="1"/>
  <c r="I23" i="125" s="1"/>
  <c r="F22" i="125"/>
  <c r="G22" i="125" s="1"/>
  <c r="I22" i="125" s="1"/>
  <c r="F21" i="125"/>
  <c r="G21" i="125" s="1"/>
  <c r="I21" i="125" s="1"/>
  <c r="F20" i="125"/>
  <c r="G20" i="125" s="1"/>
  <c r="I20" i="125" s="1"/>
  <c r="F19" i="125"/>
  <c r="G19" i="125" s="1"/>
  <c r="I19" i="125" s="1"/>
  <c r="F18" i="125"/>
  <c r="G18" i="125" s="1"/>
  <c r="I18" i="125" s="1"/>
  <c r="F17" i="125"/>
  <c r="G17" i="125" s="1"/>
  <c r="I17" i="125" s="1"/>
  <c r="G16" i="125"/>
  <c r="I16" i="125" s="1"/>
  <c r="F16" i="125"/>
  <c r="F15" i="125"/>
  <c r="G15" i="125" s="1"/>
  <c r="I15" i="125" s="1"/>
  <c r="F14" i="125"/>
  <c r="G14" i="125" s="1"/>
  <c r="I14" i="125" s="1"/>
  <c r="F13" i="125"/>
  <c r="G13" i="125" s="1"/>
  <c r="I13" i="125" s="1"/>
  <c r="F12" i="125"/>
  <c r="G12" i="125" s="1"/>
  <c r="G11" i="125"/>
  <c r="I11" i="125" s="1"/>
  <c r="A6" i="125"/>
  <c r="J5" i="125" s="1"/>
  <c r="H34" i="126"/>
  <c r="E34" i="126"/>
  <c r="F33" i="126"/>
  <c r="G33" i="126" s="1"/>
  <c r="I33" i="126" s="1"/>
  <c r="F32" i="126"/>
  <c r="G32" i="126" s="1"/>
  <c r="I32" i="126" s="1"/>
  <c r="F31" i="126"/>
  <c r="G31" i="126" s="1"/>
  <c r="I31" i="126" s="1"/>
  <c r="F30" i="126"/>
  <c r="G30" i="126" s="1"/>
  <c r="I30" i="126" s="1"/>
  <c r="F29" i="126"/>
  <c r="G29" i="126" s="1"/>
  <c r="I29" i="126" s="1"/>
  <c r="F28" i="126"/>
  <c r="G28" i="126" s="1"/>
  <c r="I28" i="126" s="1"/>
  <c r="F27" i="126"/>
  <c r="G27" i="126" s="1"/>
  <c r="I27" i="126" s="1"/>
  <c r="F26" i="126"/>
  <c r="G26" i="126" s="1"/>
  <c r="I26" i="126" s="1"/>
  <c r="F25" i="126"/>
  <c r="G25" i="126" s="1"/>
  <c r="I25" i="126" s="1"/>
  <c r="F24" i="126"/>
  <c r="G24" i="126" s="1"/>
  <c r="I24" i="126" s="1"/>
  <c r="F23" i="126"/>
  <c r="G23" i="126" s="1"/>
  <c r="I23" i="126" s="1"/>
  <c r="F22" i="126"/>
  <c r="G22" i="126" s="1"/>
  <c r="I22" i="126" s="1"/>
  <c r="G21" i="126"/>
  <c r="I21" i="126" s="1"/>
  <c r="F21" i="126"/>
  <c r="F20" i="126"/>
  <c r="G20" i="126" s="1"/>
  <c r="I20" i="126" s="1"/>
  <c r="F19" i="126"/>
  <c r="G19" i="126" s="1"/>
  <c r="I19" i="126" s="1"/>
  <c r="F18" i="126"/>
  <c r="G18" i="126" s="1"/>
  <c r="I18" i="126" s="1"/>
  <c r="F17" i="126"/>
  <c r="G17" i="126" s="1"/>
  <c r="I17" i="126" s="1"/>
  <c r="F16" i="126"/>
  <c r="G16" i="126" s="1"/>
  <c r="I16" i="126" s="1"/>
  <c r="F15" i="126"/>
  <c r="G15" i="126" s="1"/>
  <c r="I15" i="126" s="1"/>
  <c r="F14" i="126"/>
  <c r="G14" i="126" s="1"/>
  <c r="I14" i="126" s="1"/>
  <c r="F13" i="126"/>
  <c r="G13" i="126" s="1"/>
  <c r="I13" i="126" s="1"/>
  <c r="F12" i="126"/>
  <c r="G11" i="126"/>
  <c r="I11" i="126" s="1"/>
  <c r="A6" i="126"/>
  <c r="J5" i="126" s="1"/>
  <c r="H34" i="127"/>
  <c r="E34" i="127"/>
  <c r="F33" i="127"/>
  <c r="G33" i="127" s="1"/>
  <c r="I33" i="127" s="1"/>
  <c r="F32" i="127"/>
  <c r="G32" i="127" s="1"/>
  <c r="I32" i="127" s="1"/>
  <c r="I31" i="127"/>
  <c r="F31" i="127"/>
  <c r="G31" i="127" s="1"/>
  <c r="G30" i="127"/>
  <c r="I30" i="127" s="1"/>
  <c r="F30" i="127"/>
  <c r="I29" i="127"/>
  <c r="F29" i="127"/>
  <c r="G29" i="127" s="1"/>
  <c r="G28" i="127"/>
  <c r="I28" i="127" s="1"/>
  <c r="F28" i="127"/>
  <c r="F27" i="127"/>
  <c r="G27" i="127" s="1"/>
  <c r="I27" i="127" s="1"/>
  <c r="F26" i="127"/>
  <c r="G26" i="127" s="1"/>
  <c r="I26" i="127" s="1"/>
  <c r="I25" i="127"/>
  <c r="F25" i="127"/>
  <c r="G25" i="127" s="1"/>
  <c r="G24" i="127"/>
  <c r="I24" i="127" s="1"/>
  <c r="F24" i="127"/>
  <c r="I23" i="127"/>
  <c r="F23" i="127"/>
  <c r="G23" i="127" s="1"/>
  <c r="G22" i="127"/>
  <c r="I22" i="127" s="1"/>
  <c r="F22" i="127"/>
  <c r="F21" i="127"/>
  <c r="G21" i="127" s="1"/>
  <c r="I21" i="127" s="1"/>
  <c r="F20" i="127"/>
  <c r="G20" i="127" s="1"/>
  <c r="I20" i="127" s="1"/>
  <c r="F19" i="127"/>
  <c r="G19" i="127" s="1"/>
  <c r="I19" i="127" s="1"/>
  <c r="F18" i="127"/>
  <c r="G18" i="127" s="1"/>
  <c r="I18" i="127" s="1"/>
  <c r="I17" i="127"/>
  <c r="F17" i="127"/>
  <c r="G17" i="127" s="1"/>
  <c r="F16" i="127"/>
  <c r="G16" i="127" s="1"/>
  <c r="I16" i="127" s="1"/>
  <c r="F15" i="127"/>
  <c r="G15" i="127" s="1"/>
  <c r="I15" i="127" s="1"/>
  <c r="F14" i="127"/>
  <c r="G14" i="127" s="1"/>
  <c r="I14" i="127" s="1"/>
  <c r="F13" i="127"/>
  <c r="G13" i="127" s="1"/>
  <c r="I13" i="127" s="1"/>
  <c r="F12" i="127"/>
  <c r="G12" i="127" s="1"/>
  <c r="I12" i="127" s="1"/>
  <c r="G11" i="127"/>
  <c r="I11" i="127" s="1"/>
  <c r="A6" i="127"/>
  <c r="J5" i="127" s="1"/>
  <c r="H34" i="128"/>
  <c r="E34" i="128"/>
  <c r="F33" i="128"/>
  <c r="G33" i="128" s="1"/>
  <c r="I33" i="128" s="1"/>
  <c r="F32" i="128"/>
  <c r="G32" i="128" s="1"/>
  <c r="I32" i="128" s="1"/>
  <c r="F31" i="128"/>
  <c r="G31" i="128" s="1"/>
  <c r="I31" i="128" s="1"/>
  <c r="F30" i="128"/>
  <c r="G30" i="128" s="1"/>
  <c r="I30" i="128" s="1"/>
  <c r="F29" i="128"/>
  <c r="G29" i="128" s="1"/>
  <c r="I29" i="128" s="1"/>
  <c r="F28" i="128"/>
  <c r="G28" i="128" s="1"/>
  <c r="I28" i="128" s="1"/>
  <c r="F27" i="128"/>
  <c r="G27" i="128" s="1"/>
  <c r="I27" i="128" s="1"/>
  <c r="F26" i="128"/>
  <c r="G26" i="128" s="1"/>
  <c r="I26" i="128" s="1"/>
  <c r="F25" i="128"/>
  <c r="G25" i="128" s="1"/>
  <c r="I25" i="128" s="1"/>
  <c r="F24" i="128"/>
  <c r="G24" i="128" s="1"/>
  <c r="I24" i="128" s="1"/>
  <c r="F23" i="128"/>
  <c r="G23" i="128" s="1"/>
  <c r="I23" i="128" s="1"/>
  <c r="F22" i="128"/>
  <c r="G22" i="128" s="1"/>
  <c r="I22" i="128" s="1"/>
  <c r="F21" i="128"/>
  <c r="G21" i="128" s="1"/>
  <c r="I21" i="128" s="1"/>
  <c r="F20" i="128"/>
  <c r="G20" i="128" s="1"/>
  <c r="I20" i="128" s="1"/>
  <c r="F19" i="128"/>
  <c r="G19" i="128" s="1"/>
  <c r="I19" i="128" s="1"/>
  <c r="F18" i="128"/>
  <c r="G18" i="128" s="1"/>
  <c r="I18" i="128" s="1"/>
  <c r="F17" i="128"/>
  <c r="G17" i="128" s="1"/>
  <c r="I17" i="128" s="1"/>
  <c r="F16" i="128"/>
  <c r="G16" i="128" s="1"/>
  <c r="I16" i="128" s="1"/>
  <c r="F15" i="128"/>
  <c r="G15" i="128" s="1"/>
  <c r="I15" i="128" s="1"/>
  <c r="F14" i="128"/>
  <c r="G14" i="128" s="1"/>
  <c r="I14" i="128" s="1"/>
  <c r="F13" i="128"/>
  <c r="G13" i="128" s="1"/>
  <c r="I13" i="128" s="1"/>
  <c r="F12" i="128"/>
  <c r="G11" i="128"/>
  <c r="I11" i="128" s="1"/>
  <c r="A6" i="128"/>
  <c r="J5" i="128" s="1"/>
  <c r="H34" i="129"/>
  <c r="E34" i="129"/>
  <c r="F33" i="129"/>
  <c r="G33" i="129" s="1"/>
  <c r="I33" i="129" s="1"/>
  <c r="F32" i="129"/>
  <c r="G32" i="129" s="1"/>
  <c r="I32" i="129" s="1"/>
  <c r="F31" i="129"/>
  <c r="G31" i="129" s="1"/>
  <c r="I31" i="129" s="1"/>
  <c r="F30" i="129"/>
  <c r="G30" i="129" s="1"/>
  <c r="I30" i="129" s="1"/>
  <c r="F29" i="129"/>
  <c r="G29" i="129" s="1"/>
  <c r="I29" i="129" s="1"/>
  <c r="F28" i="129"/>
  <c r="G28" i="129" s="1"/>
  <c r="I28" i="129" s="1"/>
  <c r="F27" i="129"/>
  <c r="G27" i="129" s="1"/>
  <c r="I27" i="129" s="1"/>
  <c r="G26" i="129"/>
  <c r="I26" i="129" s="1"/>
  <c r="F26" i="129"/>
  <c r="F25" i="129"/>
  <c r="G25" i="129" s="1"/>
  <c r="I25" i="129" s="1"/>
  <c r="F24" i="129"/>
  <c r="G24" i="129" s="1"/>
  <c r="I24" i="129" s="1"/>
  <c r="F23" i="129"/>
  <c r="G23" i="129" s="1"/>
  <c r="I23" i="129" s="1"/>
  <c r="F22" i="129"/>
  <c r="G22" i="129" s="1"/>
  <c r="I22" i="129" s="1"/>
  <c r="F21" i="129"/>
  <c r="G21" i="129" s="1"/>
  <c r="I21" i="129" s="1"/>
  <c r="F20" i="129"/>
  <c r="G20" i="129" s="1"/>
  <c r="I20" i="129" s="1"/>
  <c r="F19" i="129"/>
  <c r="G19" i="129" s="1"/>
  <c r="I19" i="129" s="1"/>
  <c r="F18" i="129"/>
  <c r="G18" i="129" s="1"/>
  <c r="I18" i="129" s="1"/>
  <c r="F17" i="129"/>
  <c r="G17" i="129" s="1"/>
  <c r="I17" i="129" s="1"/>
  <c r="F16" i="129"/>
  <c r="G16" i="129" s="1"/>
  <c r="I16" i="129" s="1"/>
  <c r="F15" i="129"/>
  <c r="G15" i="129" s="1"/>
  <c r="I15" i="129" s="1"/>
  <c r="F14" i="129"/>
  <c r="G14" i="129" s="1"/>
  <c r="I14" i="129" s="1"/>
  <c r="F13" i="129"/>
  <c r="G13" i="129" s="1"/>
  <c r="I13" i="129" s="1"/>
  <c r="F12" i="129"/>
  <c r="G12" i="129" s="1"/>
  <c r="I11" i="129"/>
  <c r="G11" i="129"/>
  <c r="A6" i="129"/>
  <c r="J5" i="129" s="1"/>
  <c r="H34" i="130"/>
  <c r="E34" i="130"/>
  <c r="F33" i="130"/>
  <c r="G33" i="130" s="1"/>
  <c r="I33" i="130" s="1"/>
  <c r="F32" i="130"/>
  <c r="G32" i="130" s="1"/>
  <c r="I32" i="130" s="1"/>
  <c r="F31" i="130"/>
  <c r="G31" i="130" s="1"/>
  <c r="I31" i="130" s="1"/>
  <c r="F30" i="130"/>
  <c r="G30" i="130" s="1"/>
  <c r="I30" i="130" s="1"/>
  <c r="F29" i="130"/>
  <c r="G29" i="130" s="1"/>
  <c r="I29" i="130" s="1"/>
  <c r="F28" i="130"/>
  <c r="G28" i="130" s="1"/>
  <c r="I28" i="130" s="1"/>
  <c r="F27" i="130"/>
  <c r="G27" i="130" s="1"/>
  <c r="I27" i="130" s="1"/>
  <c r="F26" i="130"/>
  <c r="G26" i="130" s="1"/>
  <c r="I26" i="130" s="1"/>
  <c r="F25" i="130"/>
  <c r="G25" i="130" s="1"/>
  <c r="I25" i="130" s="1"/>
  <c r="F24" i="130"/>
  <c r="G24" i="130" s="1"/>
  <c r="I24" i="130" s="1"/>
  <c r="F23" i="130"/>
  <c r="G23" i="130" s="1"/>
  <c r="I23" i="130" s="1"/>
  <c r="F22" i="130"/>
  <c r="G22" i="130" s="1"/>
  <c r="I22" i="130" s="1"/>
  <c r="F21" i="130"/>
  <c r="G21" i="130" s="1"/>
  <c r="I21" i="130" s="1"/>
  <c r="F20" i="130"/>
  <c r="G20" i="130" s="1"/>
  <c r="I20" i="130" s="1"/>
  <c r="F19" i="130"/>
  <c r="G19" i="130" s="1"/>
  <c r="I19" i="130" s="1"/>
  <c r="F18" i="130"/>
  <c r="G18" i="130" s="1"/>
  <c r="I18" i="130" s="1"/>
  <c r="F17" i="130"/>
  <c r="G17" i="130" s="1"/>
  <c r="I17" i="130" s="1"/>
  <c r="F16" i="130"/>
  <c r="G16" i="130" s="1"/>
  <c r="I16" i="130" s="1"/>
  <c r="F15" i="130"/>
  <c r="G15" i="130" s="1"/>
  <c r="I15" i="130" s="1"/>
  <c r="F14" i="130"/>
  <c r="G14" i="130" s="1"/>
  <c r="I14" i="130" s="1"/>
  <c r="F13" i="130"/>
  <c r="G13" i="130" s="1"/>
  <c r="I13" i="130" s="1"/>
  <c r="F12" i="130"/>
  <c r="G11" i="130"/>
  <c r="I11" i="130" s="1"/>
  <c r="A6" i="130"/>
  <c r="J5" i="130" s="1"/>
  <c r="H34" i="131"/>
  <c r="E34" i="131"/>
  <c r="F33" i="131"/>
  <c r="G33" i="131" s="1"/>
  <c r="I33" i="131" s="1"/>
  <c r="F32" i="131"/>
  <c r="G32" i="131" s="1"/>
  <c r="I32" i="131" s="1"/>
  <c r="F31" i="131"/>
  <c r="G31" i="131" s="1"/>
  <c r="I31" i="131" s="1"/>
  <c r="F30" i="131"/>
  <c r="G30" i="131" s="1"/>
  <c r="I30" i="131" s="1"/>
  <c r="F29" i="131"/>
  <c r="G29" i="131" s="1"/>
  <c r="I29" i="131" s="1"/>
  <c r="F28" i="131"/>
  <c r="G28" i="131" s="1"/>
  <c r="I28" i="131" s="1"/>
  <c r="F27" i="131"/>
  <c r="G27" i="131" s="1"/>
  <c r="I27" i="131" s="1"/>
  <c r="F26" i="131"/>
  <c r="G26" i="131" s="1"/>
  <c r="I26" i="131" s="1"/>
  <c r="F25" i="131"/>
  <c r="G25" i="131" s="1"/>
  <c r="I25" i="131" s="1"/>
  <c r="F24" i="131"/>
  <c r="G24" i="131" s="1"/>
  <c r="I24" i="131" s="1"/>
  <c r="F23" i="131"/>
  <c r="G23" i="131" s="1"/>
  <c r="I23" i="131" s="1"/>
  <c r="F22" i="131"/>
  <c r="G22" i="131" s="1"/>
  <c r="I22" i="131" s="1"/>
  <c r="F21" i="131"/>
  <c r="G21" i="131" s="1"/>
  <c r="I21" i="131" s="1"/>
  <c r="F20" i="131"/>
  <c r="G20" i="131" s="1"/>
  <c r="I20" i="131" s="1"/>
  <c r="F19" i="131"/>
  <c r="G19" i="131" s="1"/>
  <c r="I19" i="131" s="1"/>
  <c r="F18" i="131"/>
  <c r="G18" i="131" s="1"/>
  <c r="I18" i="131" s="1"/>
  <c r="F17" i="131"/>
  <c r="G17" i="131" s="1"/>
  <c r="I17" i="131" s="1"/>
  <c r="F16" i="131"/>
  <c r="G16" i="131" s="1"/>
  <c r="I16" i="131" s="1"/>
  <c r="F15" i="131"/>
  <c r="G15" i="131" s="1"/>
  <c r="I15" i="131" s="1"/>
  <c r="F14" i="131"/>
  <c r="G14" i="131" s="1"/>
  <c r="I14" i="131" s="1"/>
  <c r="F13" i="131"/>
  <c r="G13" i="131" s="1"/>
  <c r="I13" i="131" s="1"/>
  <c r="F12" i="131"/>
  <c r="G12" i="131" s="1"/>
  <c r="I12" i="131" s="1"/>
  <c r="G11" i="131"/>
  <c r="A6" i="131"/>
  <c r="J5" i="131" s="1"/>
  <c r="H34" i="132"/>
  <c r="E34" i="132"/>
  <c r="G33" i="132"/>
  <c r="I33" i="132" s="1"/>
  <c r="F33" i="132"/>
  <c r="F32" i="132"/>
  <c r="G32" i="132" s="1"/>
  <c r="I32" i="132" s="1"/>
  <c r="F31" i="132"/>
  <c r="G31" i="132" s="1"/>
  <c r="I31" i="132" s="1"/>
  <c r="F30" i="132"/>
  <c r="G30" i="132" s="1"/>
  <c r="I30" i="132" s="1"/>
  <c r="G29" i="132"/>
  <c r="I29" i="132" s="1"/>
  <c r="F29" i="132"/>
  <c r="F28" i="132"/>
  <c r="G28" i="132" s="1"/>
  <c r="I28" i="132" s="1"/>
  <c r="G27" i="132"/>
  <c r="I27" i="132" s="1"/>
  <c r="F27" i="132"/>
  <c r="F26" i="132"/>
  <c r="G26" i="132" s="1"/>
  <c r="I26" i="132" s="1"/>
  <c r="F25" i="132"/>
  <c r="G25" i="132" s="1"/>
  <c r="I25" i="132" s="1"/>
  <c r="F24" i="132"/>
  <c r="G24" i="132" s="1"/>
  <c r="I24" i="132" s="1"/>
  <c r="G23" i="132"/>
  <c r="I23" i="132" s="1"/>
  <c r="F23" i="132"/>
  <c r="F22" i="132"/>
  <c r="G22" i="132" s="1"/>
  <c r="I22" i="132" s="1"/>
  <c r="G21" i="132"/>
  <c r="I21" i="132" s="1"/>
  <c r="F21" i="132"/>
  <c r="F20" i="132"/>
  <c r="G20" i="132" s="1"/>
  <c r="I20" i="132" s="1"/>
  <c r="F19" i="132"/>
  <c r="G19" i="132" s="1"/>
  <c r="I19" i="132" s="1"/>
  <c r="F18" i="132"/>
  <c r="G18" i="132" s="1"/>
  <c r="I18" i="132" s="1"/>
  <c r="G17" i="132"/>
  <c r="I17" i="132" s="1"/>
  <c r="F17" i="132"/>
  <c r="F16" i="132"/>
  <c r="G16" i="132" s="1"/>
  <c r="I16" i="132" s="1"/>
  <c r="F15" i="132"/>
  <c r="G15" i="132" s="1"/>
  <c r="I15" i="132" s="1"/>
  <c r="F14" i="132"/>
  <c r="G14" i="132" s="1"/>
  <c r="I14" i="132" s="1"/>
  <c r="G13" i="132"/>
  <c r="I13" i="132" s="1"/>
  <c r="F13" i="132"/>
  <c r="F12" i="132"/>
  <c r="G11" i="132"/>
  <c r="I11" i="132" s="1"/>
  <c r="A6" i="132"/>
  <c r="J5" i="132" s="1"/>
  <c r="H34" i="133"/>
  <c r="E34" i="133"/>
  <c r="F33" i="133"/>
  <c r="G33" i="133" s="1"/>
  <c r="I33" i="133" s="1"/>
  <c r="F32" i="133"/>
  <c r="G32" i="133" s="1"/>
  <c r="I32" i="133" s="1"/>
  <c r="F31" i="133"/>
  <c r="G31" i="133" s="1"/>
  <c r="I31" i="133" s="1"/>
  <c r="F30" i="133"/>
  <c r="G30" i="133" s="1"/>
  <c r="I30" i="133" s="1"/>
  <c r="F29" i="133"/>
  <c r="G29" i="133" s="1"/>
  <c r="I29" i="133" s="1"/>
  <c r="F28" i="133"/>
  <c r="G28" i="133" s="1"/>
  <c r="I28" i="133" s="1"/>
  <c r="F27" i="133"/>
  <c r="G27" i="133" s="1"/>
  <c r="I27" i="133" s="1"/>
  <c r="G26" i="133"/>
  <c r="I26" i="133" s="1"/>
  <c r="F26" i="133"/>
  <c r="F25" i="133"/>
  <c r="G25" i="133" s="1"/>
  <c r="I25" i="133" s="1"/>
  <c r="F24" i="133"/>
  <c r="G24" i="133" s="1"/>
  <c r="I24" i="133" s="1"/>
  <c r="F23" i="133"/>
  <c r="G23" i="133" s="1"/>
  <c r="I23" i="133" s="1"/>
  <c r="F22" i="133"/>
  <c r="G22" i="133" s="1"/>
  <c r="I22" i="133" s="1"/>
  <c r="F21" i="133"/>
  <c r="G21" i="133" s="1"/>
  <c r="I21" i="133" s="1"/>
  <c r="F20" i="133"/>
  <c r="G20" i="133" s="1"/>
  <c r="I20" i="133" s="1"/>
  <c r="F19" i="133"/>
  <c r="G19" i="133" s="1"/>
  <c r="I19" i="133" s="1"/>
  <c r="F18" i="133"/>
  <c r="G18" i="133" s="1"/>
  <c r="I18" i="133" s="1"/>
  <c r="F17" i="133"/>
  <c r="G17" i="133" s="1"/>
  <c r="I17" i="133" s="1"/>
  <c r="F16" i="133"/>
  <c r="G16" i="133" s="1"/>
  <c r="I16" i="133" s="1"/>
  <c r="F15" i="133"/>
  <c r="G15" i="133" s="1"/>
  <c r="I15" i="133" s="1"/>
  <c r="F14" i="133"/>
  <c r="G14" i="133" s="1"/>
  <c r="I14" i="133" s="1"/>
  <c r="F13" i="133"/>
  <c r="G13" i="133" s="1"/>
  <c r="I13" i="133" s="1"/>
  <c r="F12" i="133"/>
  <c r="G12" i="133" s="1"/>
  <c r="G11" i="133"/>
  <c r="I11" i="133" s="1"/>
  <c r="A6" i="133"/>
  <c r="J5" i="133" s="1"/>
  <c r="H34" i="134"/>
  <c r="E34" i="134"/>
  <c r="G33" i="134"/>
  <c r="I33" i="134" s="1"/>
  <c r="F33" i="134"/>
  <c r="F32" i="134"/>
  <c r="G32" i="134" s="1"/>
  <c r="I32" i="134" s="1"/>
  <c r="F31" i="134"/>
  <c r="G31" i="134" s="1"/>
  <c r="I31" i="134" s="1"/>
  <c r="F30" i="134"/>
  <c r="G30" i="134" s="1"/>
  <c r="I30" i="134" s="1"/>
  <c r="G29" i="134"/>
  <c r="I29" i="134" s="1"/>
  <c r="F29" i="134"/>
  <c r="F28" i="134"/>
  <c r="G28" i="134" s="1"/>
  <c r="I28" i="134" s="1"/>
  <c r="F27" i="134"/>
  <c r="G27" i="134" s="1"/>
  <c r="I27" i="134" s="1"/>
  <c r="F26" i="134"/>
  <c r="G26" i="134" s="1"/>
  <c r="I26" i="134" s="1"/>
  <c r="F25" i="134"/>
  <c r="G25" i="134" s="1"/>
  <c r="I25" i="134" s="1"/>
  <c r="F24" i="134"/>
  <c r="G24" i="134" s="1"/>
  <c r="I24" i="134" s="1"/>
  <c r="F23" i="134"/>
  <c r="G23" i="134" s="1"/>
  <c r="I23" i="134" s="1"/>
  <c r="F22" i="134"/>
  <c r="G22" i="134" s="1"/>
  <c r="I22" i="134" s="1"/>
  <c r="F21" i="134"/>
  <c r="G21" i="134" s="1"/>
  <c r="I21" i="134" s="1"/>
  <c r="F20" i="134"/>
  <c r="G20" i="134" s="1"/>
  <c r="I20" i="134" s="1"/>
  <c r="F19" i="134"/>
  <c r="G19" i="134" s="1"/>
  <c r="I19" i="134" s="1"/>
  <c r="F18" i="134"/>
  <c r="G18" i="134" s="1"/>
  <c r="I18" i="134" s="1"/>
  <c r="F17" i="134"/>
  <c r="G17" i="134" s="1"/>
  <c r="I17" i="134" s="1"/>
  <c r="F16" i="134"/>
  <c r="G16" i="134" s="1"/>
  <c r="I16" i="134" s="1"/>
  <c r="F15" i="134"/>
  <c r="G15" i="134" s="1"/>
  <c r="I15" i="134" s="1"/>
  <c r="F14" i="134"/>
  <c r="G14" i="134" s="1"/>
  <c r="I14" i="134" s="1"/>
  <c r="F13" i="134"/>
  <c r="G13" i="134" s="1"/>
  <c r="I13" i="134" s="1"/>
  <c r="F12" i="134"/>
  <c r="G11" i="134"/>
  <c r="I11" i="134" s="1"/>
  <c r="A6" i="134"/>
  <c r="J5" i="134" s="1"/>
  <c r="H34" i="135"/>
  <c r="E34" i="135"/>
  <c r="F33" i="135"/>
  <c r="G33" i="135" s="1"/>
  <c r="I33" i="135" s="1"/>
  <c r="F32" i="135"/>
  <c r="G32" i="135" s="1"/>
  <c r="I32" i="135" s="1"/>
  <c r="F31" i="135"/>
  <c r="G31" i="135" s="1"/>
  <c r="I31" i="135" s="1"/>
  <c r="F30" i="135"/>
  <c r="G30" i="135" s="1"/>
  <c r="I30" i="135" s="1"/>
  <c r="F29" i="135"/>
  <c r="G29" i="135" s="1"/>
  <c r="I29" i="135" s="1"/>
  <c r="F28" i="135"/>
  <c r="G28" i="135" s="1"/>
  <c r="I28" i="135" s="1"/>
  <c r="F27" i="135"/>
  <c r="G27" i="135" s="1"/>
  <c r="I27" i="135" s="1"/>
  <c r="F26" i="135"/>
  <c r="G26" i="135" s="1"/>
  <c r="I26" i="135" s="1"/>
  <c r="F25" i="135"/>
  <c r="G25" i="135" s="1"/>
  <c r="I25" i="135" s="1"/>
  <c r="F24" i="135"/>
  <c r="G24" i="135" s="1"/>
  <c r="I24" i="135" s="1"/>
  <c r="F23" i="135"/>
  <c r="G23" i="135" s="1"/>
  <c r="I23" i="135" s="1"/>
  <c r="F22" i="135"/>
  <c r="G22" i="135" s="1"/>
  <c r="I22" i="135" s="1"/>
  <c r="F21" i="135"/>
  <c r="G21" i="135" s="1"/>
  <c r="I21" i="135" s="1"/>
  <c r="F20" i="135"/>
  <c r="G20" i="135" s="1"/>
  <c r="I20" i="135" s="1"/>
  <c r="F19" i="135"/>
  <c r="G19" i="135" s="1"/>
  <c r="I19" i="135" s="1"/>
  <c r="F18" i="135"/>
  <c r="G18" i="135" s="1"/>
  <c r="I18" i="135" s="1"/>
  <c r="F17" i="135"/>
  <c r="G17" i="135" s="1"/>
  <c r="I17" i="135" s="1"/>
  <c r="F16" i="135"/>
  <c r="G16" i="135" s="1"/>
  <c r="I16" i="135" s="1"/>
  <c r="F15" i="135"/>
  <c r="G15" i="135" s="1"/>
  <c r="I15" i="135" s="1"/>
  <c r="F14" i="135"/>
  <c r="G14" i="135" s="1"/>
  <c r="I14" i="135" s="1"/>
  <c r="F13" i="135"/>
  <c r="G13" i="135" s="1"/>
  <c r="I13" i="135" s="1"/>
  <c r="F12" i="135"/>
  <c r="G12" i="135" s="1"/>
  <c r="I12" i="135" s="1"/>
  <c r="G11" i="135"/>
  <c r="I11" i="135" s="1"/>
  <c r="A6" i="135"/>
  <c r="J5" i="135" s="1"/>
  <c r="H34" i="136"/>
  <c r="E34" i="136"/>
  <c r="F33" i="136"/>
  <c r="G33" i="136" s="1"/>
  <c r="I33" i="136" s="1"/>
  <c r="F32" i="136"/>
  <c r="G32" i="136" s="1"/>
  <c r="I32" i="136" s="1"/>
  <c r="F31" i="136"/>
  <c r="G31" i="136" s="1"/>
  <c r="I31" i="136" s="1"/>
  <c r="F30" i="136"/>
  <c r="G30" i="136" s="1"/>
  <c r="I30" i="136" s="1"/>
  <c r="F29" i="136"/>
  <c r="G29" i="136" s="1"/>
  <c r="I29" i="136" s="1"/>
  <c r="F28" i="136"/>
  <c r="G28" i="136" s="1"/>
  <c r="I28" i="136" s="1"/>
  <c r="F27" i="136"/>
  <c r="G27" i="136" s="1"/>
  <c r="I27" i="136" s="1"/>
  <c r="F26" i="136"/>
  <c r="G26" i="136" s="1"/>
  <c r="I26" i="136" s="1"/>
  <c r="F25" i="136"/>
  <c r="G25" i="136" s="1"/>
  <c r="I25" i="136" s="1"/>
  <c r="F24" i="136"/>
  <c r="G24" i="136" s="1"/>
  <c r="I24" i="136" s="1"/>
  <c r="F23" i="136"/>
  <c r="G23" i="136" s="1"/>
  <c r="I23" i="136" s="1"/>
  <c r="F22" i="136"/>
  <c r="G22" i="136" s="1"/>
  <c r="I22" i="136" s="1"/>
  <c r="F21" i="136"/>
  <c r="G21" i="136" s="1"/>
  <c r="I21" i="136" s="1"/>
  <c r="F20" i="136"/>
  <c r="G20" i="136" s="1"/>
  <c r="I20" i="136" s="1"/>
  <c r="F19" i="136"/>
  <c r="G19" i="136" s="1"/>
  <c r="I19" i="136" s="1"/>
  <c r="F18" i="136"/>
  <c r="G18" i="136" s="1"/>
  <c r="I18" i="136" s="1"/>
  <c r="F17" i="136"/>
  <c r="G17" i="136" s="1"/>
  <c r="I17" i="136" s="1"/>
  <c r="F16" i="136"/>
  <c r="G16" i="136" s="1"/>
  <c r="I16" i="136" s="1"/>
  <c r="F15" i="136"/>
  <c r="G15" i="136" s="1"/>
  <c r="I15" i="136" s="1"/>
  <c r="F14" i="136"/>
  <c r="G14" i="136" s="1"/>
  <c r="I14" i="136" s="1"/>
  <c r="F13" i="136"/>
  <c r="G13" i="136" s="1"/>
  <c r="I13" i="136" s="1"/>
  <c r="F12" i="136"/>
  <c r="G12" i="136" s="1"/>
  <c r="G11" i="136"/>
  <c r="I11" i="136" s="1"/>
  <c r="A6" i="136"/>
  <c r="J5" i="136" s="1"/>
  <c r="H34" i="137"/>
  <c r="E34" i="137"/>
  <c r="F33" i="137"/>
  <c r="G33" i="137" s="1"/>
  <c r="I33" i="137" s="1"/>
  <c r="F32" i="137"/>
  <c r="G32" i="137" s="1"/>
  <c r="I32" i="137" s="1"/>
  <c r="F31" i="137"/>
  <c r="G31" i="137" s="1"/>
  <c r="I31" i="137" s="1"/>
  <c r="F30" i="137"/>
  <c r="G30" i="137" s="1"/>
  <c r="I30" i="137" s="1"/>
  <c r="F29" i="137"/>
  <c r="G29" i="137" s="1"/>
  <c r="I29" i="137" s="1"/>
  <c r="F28" i="137"/>
  <c r="G28" i="137" s="1"/>
  <c r="I28" i="137" s="1"/>
  <c r="F27" i="137"/>
  <c r="G27" i="137" s="1"/>
  <c r="I27" i="137" s="1"/>
  <c r="F26" i="137"/>
  <c r="G26" i="137" s="1"/>
  <c r="I26" i="137" s="1"/>
  <c r="F25" i="137"/>
  <c r="G25" i="137" s="1"/>
  <c r="I25" i="137" s="1"/>
  <c r="F24" i="137"/>
  <c r="G24" i="137" s="1"/>
  <c r="I24" i="137" s="1"/>
  <c r="F23" i="137"/>
  <c r="G23" i="137" s="1"/>
  <c r="I23" i="137" s="1"/>
  <c r="F22" i="137"/>
  <c r="G22" i="137" s="1"/>
  <c r="I22" i="137" s="1"/>
  <c r="F21" i="137"/>
  <c r="G21" i="137" s="1"/>
  <c r="I21" i="137" s="1"/>
  <c r="F20" i="137"/>
  <c r="G20" i="137" s="1"/>
  <c r="I20" i="137" s="1"/>
  <c r="F19" i="137"/>
  <c r="G19" i="137" s="1"/>
  <c r="I19" i="137" s="1"/>
  <c r="F18" i="137"/>
  <c r="G18" i="137" s="1"/>
  <c r="I18" i="137" s="1"/>
  <c r="F17" i="137"/>
  <c r="G17" i="137" s="1"/>
  <c r="I17" i="137" s="1"/>
  <c r="F16" i="137"/>
  <c r="G16" i="137" s="1"/>
  <c r="I16" i="137" s="1"/>
  <c r="F15" i="137"/>
  <c r="G15" i="137" s="1"/>
  <c r="I15" i="137" s="1"/>
  <c r="F14" i="137"/>
  <c r="G14" i="137" s="1"/>
  <c r="I14" i="137" s="1"/>
  <c r="F13" i="137"/>
  <c r="G13" i="137" s="1"/>
  <c r="I13" i="137" s="1"/>
  <c r="F12" i="137"/>
  <c r="G12" i="137" s="1"/>
  <c r="I12" i="137" s="1"/>
  <c r="G11" i="137"/>
  <c r="I11" i="137" s="1"/>
  <c r="A6" i="137"/>
  <c r="J5" i="137" s="1"/>
  <c r="H34" i="138"/>
  <c r="E34" i="138"/>
  <c r="F33" i="138"/>
  <c r="G33" i="138" s="1"/>
  <c r="I33" i="138" s="1"/>
  <c r="F32" i="138"/>
  <c r="G32" i="138" s="1"/>
  <c r="I32" i="138" s="1"/>
  <c r="F31" i="138"/>
  <c r="G31" i="138" s="1"/>
  <c r="I31" i="138" s="1"/>
  <c r="F30" i="138"/>
  <c r="G30" i="138" s="1"/>
  <c r="I30" i="138" s="1"/>
  <c r="F29" i="138"/>
  <c r="G29" i="138" s="1"/>
  <c r="I29" i="138" s="1"/>
  <c r="F28" i="138"/>
  <c r="G28" i="138" s="1"/>
  <c r="I28" i="138" s="1"/>
  <c r="F27" i="138"/>
  <c r="G27" i="138" s="1"/>
  <c r="I27" i="138" s="1"/>
  <c r="F26" i="138"/>
  <c r="G26" i="138" s="1"/>
  <c r="I26" i="138" s="1"/>
  <c r="F25" i="138"/>
  <c r="G25" i="138" s="1"/>
  <c r="I25" i="138" s="1"/>
  <c r="F24" i="138"/>
  <c r="G24" i="138" s="1"/>
  <c r="I24" i="138" s="1"/>
  <c r="F23" i="138"/>
  <c r="G23" i="138" s="1"/>
  <c r="I23" i="138" s="1"/>
  <c r="F22" i="138"/>
  <c r="G22" i="138" s="1"/>
  <c r="I22" i="138" s="1"/>
  <c r="F21" i="138"/>
  <c r="G21" i="138" s="1"/>
  <c r="I21" i="138" s="1"/>
  <c r="F20" i="138"/>
  <c r="G20" i="138" s="1"/>
  <c r="I20" i="138" s="1"/>
  <c r="F19" i="138"/>
  <c r="G19" i="138" s="1"/>
  <c r="I19" i="138" s="1"/>
  <c r="F18" i="138"/>
  <c r="G18" i="138" s="1"/>
  <c r="I18" i="138" s="1"/>
  <c r="F17" i="138"/>
  <c r="G17" i="138" s="1"/>
  <c r="I17" i="138" s="1"/>
  <c r="F16" i="138"/>
  <c r="G16" i="138" s="1"/>
  <c r="I16" i="138" s="1"/>
  <c r="F15" i="138"/>
  <c r="G15" i="138" s="1"/>
  <c r="I15" i="138" s="1"/>
  <c r="F14" i="138"/>
  <c r="G14" i="138" s="1"/>
  <c r="I14" i="138" s="1"/>
  <c r="I13" i="138"/>
  <c r="F13" i="138"/>
  <c r="G13" i="138" s="1"/>
  <c r="F12" i="138"/>
  <c r="G12" i="138" s="1"/>
  <c r="I12" i="138" s="1"/>
  <c r="G11" i="138"/>
  <c r="I11" i="138" s="1"/>
  <c r="A6" i="138"/>
  <c r="J5" i="138" s="1"/>
  <c r="H34" i="139"/>
  <c r="E34" i="139"/>
  <c r="F33" i="139"/>
  <c r="G33" i="139" s="1"/>
  <c r="I33" i="139" s="1"/>
  <c r="F32" i="139"/>
  <c r="G32" i="139" s="1"/>
  <c r="I32" i="139" s="1"/>
  <c r="F31" i="139"/>
  <c r="G31" i="139" s="1"/>
  <c r="I31" i="139" s="1"/>
  <c r="G30" i="139"/>
  <c r="I30" i="139" s="1"/>
  <c r="F30" i="139"/>
  <c r="F29" i="139"/>
  <c r="G29" i="139" s="1"/>
  <c r="I29" i="139" s="1"/>
  <c r="F28" i="139"/>
  <c r="G28" i="139" s="1"/>
  <c r="I28" i="139" s="1"/>
  <c r="F27" i="139"/>
  <c r="G27" i="139" s="1"/>
  <c r="I27" i="139" s="1"/>
  <c r="F26" i="139"/>
  <c r="G26" i="139" s="1"/>
  <c r="I26" i="139" s="1"/>
  <c r="I25" i="139"/>
  <c r="F25" i="139"/>
  <c r="G25" i="139" s="1"/>
  <c r="F24" i="139"/>
  <c r="G24" i="139" s="1"/>
  <c r="I24" i="139" s="1"/>
  <c r="F23" i="139"/>
  <c r="G23" i="139" s="1"/>
  <c r="I23" i="139" s="1"/>
  <c r="F22" i="139"/>
  <c r="G22" i="139" s="1"/>
  <c r="I22" i="139" s="1"/>
  <c r="F21" i="139"/>
  <c r="G21" i="139" s="1"/>
  <c r="I21" i="139" s="1"/>
  <c r="F20" i="139"/>
  <c r="G20" i="139" s="1"/>
  <c r="I20" i="139" s="1"/>
  <c r="F19" i="139"/>
  <c r="G19" i="139" s="1"/>
  <c r="I19" i="139" s="1"/>
  <c r="F18" i="139"/>
  <c r="G18" i="139" s="1"/>
  <c r="I18" i="139" s="1"/>
  <c r="F17" i="139"/>
  <c r="G17" i="139" s="1"/>
  <c r="I17" i="139" s="1"/>
  <c r="F16" i="139"/>
  <c r="G16" i="139" s="1"/>
  <c r="I16" i="139" s="1"/>
  <c r="G15" i="139"/>
  <c r="I15" i="139" s="1"/>
  <c r="F15" i="139"/>
  <c r="F14" i="139"/>
  <c r="F13" i="139"/>
  <c r="G13" i="139" s="1"/>
  <c r="I13" i="139" s="1"/>
  <c r="F12" i="139"/>
  <c r="G12" i="139" s="1"/>
  <c r="I12" i="139" s="1"/>
  <c r="G11" i="139"/>
  <c r="A6" i="139"/>
  <c r="J5" i="139" s="1"/>
  <c r="H34" i="140"/>
  <c r="E34" i="140"/>
  <c r="F33" i="140"/>
  <c r="G33" i="140" s="1"/>
  <c r="I33" i="140" s="1"/>
  <c r="F32" i="140"/>
  <c r="G32" i="140" s="1"/>
  <c r="I32" i="140" s="1"/>
  <c r="F31" i="140"/>
  <c r="G31" i="140" s="1"/>
  <c r="I31" i="140" s="1"/>
  <c r="F30" i="140"/>
  <c r="G30" i="140" s="1"/>
  <c r="I30" i="140" s="1"/>
  <c r="F29" i="140"/>
  <c r="G29" i="140" s="1"/>
  <c r="I29" i="140" s="1"/>
  <c r="F28" i="140"/>
  <c r="G28" i="140" s="1"/>
  <c r="I28" i="140" s="1"/>
  <c r="F27" i="140"/>
  <c r="G27" i="140" s="1"/>
  <c r="I27" i="140" s="1"/>
  <c r="F26" i="140"/>
  <c r="G26" i="140" s="1"/>
  <c r="I26" i="140" s="1"/>
  <c r="F25" i="140"/>
  <c r="G25" i="140" s="1"/>
  <c r="I25" i="140" s="1"/>
  <c r="F24" i="140"/>
  <c r="G24" i="140" s="1"/>
  <c r="I24" i="140" s="1"/>
  <c r="F23" i="140"/>
  <c r="G23" i="140" s="1"/>
  <c r="I23" i="140" s="1"/>
  <c r="F22" i="140"/>
  <c r="G22" i="140" s="1"/>
  <c r="I22" i="140" s="1"/>
  <c r="F21" i="140"/>
  <c r="G21" i="140" s="1"/>
  <c r="I21" i="140" s="1"/>
  <c r="F20" i="140"/>
  <c r="G20" i="140" s="1"/>
  <c r="I20" i="140" s="1"/>
  <c r="F19" i="140"/>
  <c r="G19" i="140" s="1"/>
  <c r="I19" i="140" s="1"/>
  <c r="F18" i="140"/>
  <c r="G18" i="140" s="1"/>
  <c r="I18" i="140" s="1"/>
  <c r="F17" i="140"/>
  <c r="G17" i="140" s="1"/>
  <c r="I17" i="140" s="1"/>
  <c r="F16" i="140"/>
  <c r="G16" i="140" s="1"/>
  <c r="I16" i="140" s="1"/>
  <c r="F15" i="140"/>
  <c r="G15" i="140" s="1"/>
  <c r="I15" i="140" s="1"/>
  <c r="F14" i="140"/>
  <c r="G14" i="140" s="1"/>
  <c r="I14" i="140" s="1"/>
  <c r="F13" i="140"/>
  <c r="G13" i="140" s="1"/>
  <c r="I13" i="140" s="1"/>
  <c r="F12" i="140"/>
  <c r="G11" i="140"/>
  <c r="I11" i="140" s="1"/>
  <c r="A6" i="140"/>
  <c r="J5" i="140" s="1"/>
  <c r="H34" i="141"/>
  <c r="E34" i="141"/>
  <c r="F33" i="141"/>
  <c r="G33" i="141" s="1"/>
  <c r="I33" i="141" s="1"/>
  <c r="F32" i="141"/>
  <c r="G32" i="141" s="1"/>
  <c r="I32" i="141" s="1"/>
  <c r="F31" i="141"/>
  <c r="G31" i="141" s="1"/>
  <c r="I31" i="141" s="1"/>
  <c r="F30" i="141"/>
  <c r="G30" i="141" s="1"/>
  <c r="I30" i="141" s="1"/>
  <c r="F29" i="141"/>
  <c r="G29" i="141" s="1"/>
  <c r="I29" i="141" s="1"/>
  <c r="F28" i="141"/>
  <c r="G28" i="141" s="1"/>
  <c r="I28" i="141" s="1"/>
  <c r="F27" i="141"/>
  <c r="G27" i="141" s="1"/>
  <c r="I27" i="141" s="1"/>
  <c r="F26" i="141"/>
  <c r="G26" i="141" s="1"/>
  <c r="I26" i="141" s="1"/>
  <c r="F25" i="141"/>
  <c r="G25" i="141" s="1"/>
  <c r="I25" i="141" s="1"/>
  <c r="F24" i="141"/>
  <c r="G24" i="141" s="1"/>
  <c r="I24" i="141" s="1"/>
  <c r="F23" i="141"/>
  <c r="G23" i="141" s="1"/>
  <c r="I23" i="141" s="1"/>
  <c r="F22" i="141"/>
  <c r="G22" i="141" s="1"/>
  <c r="I22" i="141" s="1"/>
  <c r="F21" i="141"/>
  <c r="G21" i="141" s="1"/>
  <c r="I21" i="141" s="1"/>
  <c r="F20" i="141"/>
  <c r="G20" i="141" s="1"/>
  <c r="I20" i="141" s="1"/>
  <c r="F19" i="141"/>
  <c r="G19" i="141" s="1"/>
  <c r="I19" i="141" s="1"/>
  <c r="F18" i="141"/>
  <c r="G18" i="141" s="1"/>
  <c r="I18" i="141" s="1"/>
  <c r="F17" i="141"/>
  <c r="G17" i="141" s="1"/>
  <c r="I17" i="141" s="1"/>
  <c r="F16" i="141"/>
  <c r="G16" i="141" s="1"/>
  <c r="I16" i="141" s="1"/>
  <c r="F15" i="141"/>
  <c r="G15" i="141" s="1"/>
  <c r="I15" i="141" s="1"/>
  <c r="F14" i="141"/>
  <c r="F13" i="141"/>
  <c r="G13" i="141" s="1"/>
  <c r="I13" i="141" s="1"/>
  <c r="F12" i="141"/>
  <c r="G12" i="141" s="1"/>
  <c r="I12" i="141" s="1"/>
  <c r="G11" i="141"/>
  <c r="A6" i="141"/>
  <c r="J5" i="141" s="1"/>
  <c r="H34" i="142"/>
  <c r="E34" i="142"/>
  <c r="F33" i="142"/>
  <c r="G33" i="142" s="1"/>
  <c r="I33" i="142" s="1"/>
  <c r="F32" i="142"/>
  <c r="G32" i="142" s="1"/>
  <c r="I32" i="142" s="1"/>
  <c r="F31" i="142"/>
  <c r="G31" i="142" s="1"/>
  <c r="I31" i="142" s="1"/>
  <c r="F30" i="142"/>
  <c r="G30" i="142" s="1"/>
  <c r="I30" i="142" s="1"/>
  <c r="F29" i="142"/>
  <c r="G29" i="142" s="1"/>
  <c r="I29" i="142" s="1"/>
  <c r="F28" i="142"/>
  <c r="G28" i="142" s="1"/>
  <c r="I28" i="142" s="1"/>
  <c r="F27" i="142"/>
  <c r="G27" i="142" s="1"/>
  <c r="I27" i="142" s="1"/>
  <c r="F26" i="142"/>
  <c r="G26" i="142" s="1"/>
  <c r="I26" i="142" s="1"/>
  <c r="F25" i="142"/>
  <c r="G25" i="142" s="1"/>
  <c r="I25" i="142" s="1"/>
  <c r="F24" i="142"/>
  <c r="G24" i="142" s="1"/>
  <c r="I24" i="142" s="1"/>
  <c r="F23" i="142"/>
  <c r="G23" i="142" s="1"/>
  <c r="I23" i="142" s="1"/>
  <c r="F22" i="142"/>
  <c r="G22" i="142" s="1"/>
  <c r="I22" i="142" s="1"/>
  <c r="F21" i="142"/>
  <c r="G21" i="142" s="1"/>
  <c r="I21" i="142" s="1"/>
  <c r="F20" i="142"/>
  <c r="G20" i="142" s="1"/>
  <c r="I20" i="142" s="1"/>
  <c r="F19" i="142"/>
  <c r="G19" i="142" s="1"/>
  <c r="I19" i="142" s="1"/>
  <c r="F18" i="142"/>
  <c r="G18" i="142" s="1"/>
  <c r="I18" i="142" s="1"/>
  <c r="F17" i="142"/>
  <c r="G17" i="142" s="1"/>
  <c r="I17" i="142" s="1"/>
  <c r="F16" i="142"/>
  <c r="G16" i="142" s="1"/>
  <c r="I16" i="142" s="1"/>
  <c r="F15" i="142"/>
  <c r="G15" i="142" s="1"/>
  <c r="I15" i="142" s="1"/>
  <c r="F14" i="142"/>
  <c r="G14" i="142" s="1"/>
  <c r="I14" i="142" s="1"/>
  <c r="F13" i="142"/>
  <c r="F12" i="142"/>
  <c r="G12" i="142" s="1"/>
  <c r="I12" i="142" s="1"/>
  <c r="G11" i="142"/>
  <c r="I11" i="142" s="1"/>
  <c r="A6" i="142"/>
  <c r="J5" i="142" s="1"/>
  <c r="H34" i="143"/>
  <c r="E34" i="143"/>
  <c r="F33" i="143"/>
  <c r="G33" i="143" s="1"/>
  <c r="I33" i="143" s="1"/>
  <c r="F32" i="143"/>
  <c r="G32" i="143" s="1"/>
  <c r="I32" i="143" s="1"/>
  <c r="F31" i="143"/>
  <c r="G31" i="143" s="1"/>
  <c r="I31" i="143" s="1"/>
  <c r="F30" i="143"/>
  <c r="G30" i="143" s="1"/>
  <c r="I30" i="143" s="1"/>
  <c r="F29" i="143"/>
  <c r="G29" i="143" s="1"/>
  <c r="I29" i="143" s="1"/>
  <c r="F28" i="143"/>
  <c r="G28" i="143" s="1"/>
  <c r="I28" i="143" s="1"/>
  <c r="F27" i="143"/>
  <c r="G27" i="143" s="1"/>
  <c r="I27" i="143" s="1"/>
  <c r="F26" i="143"/>
  <c r="G26" i="143" s="1"/>
  <c r="I26" i="143" s="1"/>
  <c r="F25" i="143"/>
  <c r="G25" i="143" s="1"/>
  <c r="I25" i="143" s="1"/>
  <c r="F24" i="143"/>
  <c r="G24" i="143" s="1"/>
  <c r="I24" i="143" s="1"/>
  <c r="F23" i="143"/>
  <c r="G23" i="143" s="1"/>
  <c r="I23" i="143" s="1"/>
  <c r="F22" i="143"/>
  <c r="G22" i="143" s="1"/>
  <c r="I22" i="143" s="1"/>
  <c r="F21" i="143"/>
  <c r="G21" i="143" s="1"/>
  <c r="I21" i="143" s="1"/>
  <c r="F20" i="143"/>
  <c r="G20" i="143" s="1"/>
  <c r="I20" i="143" s="1"/>
  <c r="F19" i="143"/>
  <c r="G19" i="143" s="1"/>
  <c r="I19" i="143" s="1"/>
  <c r="F18" i="143"/>
  <c r="G18" i="143" s="1"/>
  <c r="I18" i="143" s="1"/>
  <c r="F17" i="143"/>
  <c r="G17" i="143" s="1"/>
  <c r="I17" i="143" s="1"/>
  <c r="F16" i="143"/>
  <c r="G16" i="143" s="1"/>
  <c r="I16" i="143" s="1"/>
  <c r="G15" i="143"/>
  <c r="I15" i="143" s="1"/>
  <c r="F15" i="143"/>
  <c r="F14" i="143"/>
  <c r="G14" i="143" s="1"/>
  <c r="I14" i="143" s="1"/>
  <c r="F13" i="143"/>
  <c r="G13" i="143" s="1"/>
  <c r="I13" i="143" s="1"/>
  <c r="F12" i="143"/>
  <c r="G11" i="143"/>
  <c r="I11" i="143" s="1"/>
  <c r="A6" i="143"/>
  <c r="J5" i="143" s="1"/>
  <c r="H34" i="110"/>
  <c r="E34" i="110"/>
  <c r="F33" i="110"/>
  <c r="G33" i="110" s="1"/>
  <c r="I33" i="110" s="1"/>
  <c r="F32" i="110"/>
  <c r="G32" i="110" s="1"/>
  <c r="I32" i="110" s="1"/>
  <c r="F31" i="110"/>
  <c r="G31" i="110" s="1"/>
  <c r="I31" i="110" s="1"/>
  <c r="F30" i="110"/>
  <c r="G30" i="110" s="1"/>
  <c r="I30" i="110" s="1"/>
  <c r="F29" i="110"/>
  <c r="G29" i="110" s="1"/>
  <c r="I29" i="110" s="1"/>
  <c r="F28" i="110"/>
  <c r="G28" i="110" s="1"/>
  <c r="I28" i="110" s="1"/>
  <c r="F27" i="110"/>
  <c r="G27" i="110" s="1"/>
  <c r="I27" i="110" s="1"/>
  <c r="F26" i="110"/>
  <c r="G26" i="110" s="1"/>
  <c r="I26" i="110" s="1"/>
  <c r="F25" i="110"/>
  <c r="G25" i="110" s="1"/>
  <c r="I25" i="110" s="1"/>
  <c r="F24" i="110"/>
  <c r="G24" i="110" s="1"/>
  <c r="I24" i="110" s="1"/>
  <c r="F23" i="110"/>
  <c r="G23" i="110" s="1"/>
  <c r="I23" i="110" s="1"/>
  <c r="F22" i="110"/>
  <c r="G22" i="110" s="1"/>
  <c r="I22" i="110" s="1"/>
  <c r="F21" i="110"/>
  <c r="G21" i="110" s="1"/>
  <c r="I21" i="110" s="1"/>
  <c r="F20" i="110"/>
  <c r="G20" i="110" s="1"/>
  <c r="I20" i="110" s="1"/>
  <c r="F19" i="110"/>
  <c r="G19" i="110" s="1"/>
  <c r="I19" i="110" s="1"/>
  <c r="F18" i="110"/>
  <c r="G18" i="110" s="1"/>
  <c r="I18" i="110" s="1"/>
  <c r="G17" i="110"/>
  <c r="I17" i="110" s="1"/>
  <c r="F17" i="110"/>
  <c r="F16" i="110"/>
  <c r="G16" i="110" s="1"/>
  <c r="I16" i="110" s="1"/>
  <c r="F15" i="110"/>
  <c r="G15" i="110" s="1"/>
  <c r="I15" i="110" s="1"/>
  <c r="F14" i="110"/>
  <c r="G14" i="110" s="1"/>
  <c r="I14" i="110" s="1"/>
  <c r="F13" i="110"/>
  <c r="G13" i="110" s="1"/>
  <c r="I13" i="110" s="1"/>
  <c r="F12" i="110"/>
  <c r="G12" i="110" s="1"/>
  <c r="G11" i="110"/>
  <c r="I11" i="110" s="1"/>
  <c r="A6" i="110"/>
  <c r="J5" i="110" s="1"/>
  <c r="J10" i="2"/>
  <c r="F34" i="142" l="1"/>
  <c r="G12" i="140"/>
  <c r="I12" i="140" s="1"/>
  <c r="I34" i="140" s="1"/>
  <c r="F34" i="140"/>
  <c r="G34" i="131"/>
  <c r="I11" i="131"/>
  <c r="I34" i="131" s="1"/>
  <c r="F34" i="139"/>
  <c r="G14" i="139"/>
  <c r="I14" i="139" s="1"/>
  <c r="F34" i="143"/>
  <c r="F34" i="141"/>
  <c r="G34" i="140"/>
  <c r="G34" i="139"/>
  <c r="F34" i="137"/>
  <c r="F34" i="134"/>
  <c r="G13" i="123"/>
  <c r="I13" i="123" s="1"/>
  <c r="I34" i="123" s="1"/>
  <c r="F34" i="123"/>
  <c r="F34" i="121"/>
  <c r="F34" i="120"/>
  <c r="I34" i="119"/>
  <c r="F20" i="2" s="1"/>
  <c r="F34" i="111"/>
  <c r="F34" i="119"/>
  <c r="E20" i="2" s="1"/>
  <c r="I41" i="2"/>
  <c r="I19" i="2"/>
  <c r="I16" i="2"/>
  <c r="I43" i="2"/>
  <c r="I42" i="2"/>
  <c r="I37" i="2"/>
  <c r="I30" i="2"/>
  <c r="I29" i="2"/>
  <c r="I13" i="2"/>
  <c r="I44" i="2"/>
  <c r="I38" i="2"/>
  <c r="I33" i="2"/>
  <c r="I31" i="2"/>
  <c r="I26" i="2"/>
  <c r="I25" i="2"/>
  <c r="I22" i="2"/>
  <c r="I17" i="2"/>
  <c r="I15" i="2"/>
  <c r="I40" i="2"/>
  <c r="I20" i="2"/>
  <c r="I14" i="2"/>
  <c r="I11" i="2"/>
  <c r="I39" i="2"/>
  <c r="I36" i="2"/>
  <c r="I35" i="2"/>
  <c r="I34" i="2"/>
  <c r="I32" i="2"/>
  <c r="I28" i="2"/>
  <c r="I27" i="2"/>
  <c r="I24" i="2"/>
  <c r="I23" i="2"/>
  <c r="I21" i="2"/>
  <c r="I18" i="2"/>
  <c r="I12" i="2"/>
  <c r="F34" i="110"/>
  <c r="G12" i="111"/>
  <c r="I12" i="111" s="1"/>
  <c r="G34" i="110"/>
  <c r="I34" i="138"/>
  <c r="G34" i="136"/>
  <c r="I34" i="135"/>
  <c r="G13" i="113"/>
  <c r="I13" i="113" s="1"/>
  <c r="F34" i="113"/>
  <c r="I12" i="110"/>
  <c r="I34" i="110" s="1"/>
  <c r="G12" i="143"/>
  <c r="G13" i="142"/>
  <c r="I13" i="142" s="1"/>
  <c r="I34" i="142" s="1"/>
  <c r="I11" i="141"/>
  <c r="G14" i="141"/>
  <c r="I14" i="141" s="1"/>
  <c r="I11" i="139"/>
  <c r="I34" i="139" s="1"/>
  <c r="F34" i="138"/>
  <c r="I12" i="136"/>
  <c r="I34" i="136" s="1"/>
  <c r="F34" i="135"/>
  <c r="G12" i="134"/>
  <c r="I12" i="134" s="1"/>
  <c r="I34" i="134" s="1"/>
  <c r="G34" i="133"/>
  <c r="I12" i="133"/>
  <c r="I34" i="133" s="1"/>
  <c r="F34" i="133"/>
  <c r="G12" i="128"/>
  <c r="I12" i="128" s="1"/>
  <c r="I34" i="128" s="1"/>
  <c r="F34" i="128"/>
  <c r="F34" i="127"/>
  <c r="G34" i="137"/>
  <c r="G34" i="138"/>
  <c r="I34" i="137"/>
  <c r="F34" i="131"/>
  <c r="I34" i="127"/>
  <c r="G34" i="119"/>
  <c r="G12" i="130"/>
  <c r="I12" i="130" s="1"/>
  <c r="I34" i="130" s="1"/>
  <c r="F34" i="130"/>
  <c r="F34" i="136"/>
  <c r="G34" i="135"/>
  <c r="F34" i="132"/>
  <c r="G12" i="132"/>
  <c r="G34" i="129"/>
  <c r="I12" i="129"/>
  <c r="I34" i="129" s="1"/>
  <c r="F34" i="129"/>
  <c r="G12" i="122"/>
  <c r="I12" i="122" s="1"/>
  <c r="F34" i="122"/>
  <c r="G34" i="125"/>
  <c r="I12" i="125"/>
  <c r="I34" i="125" s="1"/>
  <c r="F34" i="125"/>
  <c r="I34" i="121"/>
  <c r="G12" i="126"/>
  <c r="F34" i="126"/>
  <c r="G34" i="121"/>
  <c r="G34" i="120"/>
  <c r="I11" i="120"/>
  <c r="I34" i="120" s="1"/>
  <c r="I12" i="118"/>
  <c r="I34" i="118" s="1"/>
  <c r="G34" i="118"/>
  <c r="G34" i="127"/>
  <c r="F34" i="124"/>
  <c r="G12" i="124"/>
  <c r="I11" i="122"/>
  <c r="F34" i="118"/>
  <c r="F34" i="117"/>
  <c r="I12" i="117"/>
  <c r="I34" i="117" s="1"/>
  <c r="G34" i="117"/>
  <c r="G34" i="115"/>
  <c r="I11" i="115"/>
  <c r="I34" i="115" s="1"/>
  <c r="G13" i="116"/>
  <c r="I13" i="116" s="1"/>
  <c r="I34" i="116" s="1"/>
  <c r="F34" i="116"/>
  <c r="F34" i="115"/>
  <c r="F34" i="114"/>
  <c r="G12" i="114"/>
  <c r="I12" i="113"/>
  <c r="G34" i="112"/>
  <c r="I11" i="112"/>
  <c r="I34" i="112" s="1"/>
  <c r="F34" i="112"/>
  <c r="I11" i="111"/>
  <c r="G34" i="123" l="1"/>
  <c r="G34" i="128"/>
  <c r="G34" i="134"/>
  <c r="G34" i="113"/>
  <c r="I34" i="113"/>
  <c r="I34" i="111"/>
  <c r="G34" i="111"/>
  <c r="G34" i="124"/>
  <c r="I12" i="124"/>
  <c r="I34" i="124" s="1"/>
  <c r="G34" i="116"/>
  <c r="I34" i="122"/>
  <c r="G34" i="142"/>
  <c r="I12" i="114"/>
  <c r="I34" i="114" s="1"/>
  <c r="G34" i="114"/>
  <c r="G34" i="122"/>
  <c r="G34" i="126"/>
  <c r="I12" i="126"/>
  <c r="I34" i="126" s="1"/>
  <c r="G34" i="130"/>
  <c r="I12" i="143"/>
  <c r="I34" i="143" s="1"/>
  <c r="G34" i="143"/>
  <c r="I12" i="132"/>
  <c r="I34" i="132" s="1"/>
  <c r="G34" i="132"/>
  <c r="I34" i="141"/>
  <c r="G34" i="14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12" i="1"/>
  <c r="E44" i="2" l="1"/>
  <c r="E37" i="2"/>
  <c r="E38" i="2"/>
  <c r="E41" i="2"/>
  <c r="E12" i="2"/>
  <c r="E43" i="2"/>
  <c r="E32" i="2"/>
  <c r="E42" i="2"/>
  <c r="E29" i="2"/>
  <c r="E39" i="2"/>
  <c r="E35" i="2"/>
  <c r="E31" i="2"/>
  <c r="E25" i="2"/>
  <c r="E24" i="2"/>
  <c r="E23" i="2"/>
  <c r="E13" i="2"/>
  <c r="E22" i="2"/>
  <c r="E15" i="2"/>
  <c r="E14" i="2"/>
  <c r="E16" i="2"/>
  <c r="E17" i="2"/>
  <c r="E11" i="2"/>
  <c r="E21" i="2"/>
  <c r="E28" i="2"/>
  <c r="E33" i="2"/>
  <c r="E36" i="2"/>
  <c r="F34" i="1"/>
  <c r="E10" i="2" s="1"/>
  <c r="E40" i="2"/>
  <c r="E34" i="2"/>
  <c r="E30" i="2"/>
  <c r="E27" i="2"/>
  <c r="E26" i="2"/>
  <c r="E19" i="2"/>
  <c r="E18" i="2"/>
  <c r="A6" i="1" l="1"/>
  <c r="J5" i="1" s="1"/>
  <c r="I10" i="2" s="1"/>
  <c r="G11" i="1" l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19" i="2"/>
  <c r="C18" i="2"/>
  <c r="C17" i="2"/>
  <c r="C16" i="2"/>
  <c r="C15" i="2"/>
  <c r="C14" i="2"/>
  <c r="C13" i="2"/>
  <c r="C12" i="2"/>
  <c r="C11" i="2"/>
  <c r="C10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18" i="2"/>
  <c r="B17" i="2"/>
  <c r="B16" i="2"/>
  <c r="B15" i="2"/>
  <c r="B13" i="2"/>
  <c r="B12" i="2"/>
  <c r="B11" i="2"/>
  <c r="B10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19" i="2"/>
  <c r="D18" i="2"/>
  <c r="D17" i="2"/>
  <c r="D16" i="2"/>
  <c r="D15" i="2"/>
  <c r="D14" i="2"/>
  <c r="D13" i="2"/>
  <c r="D12" i="2"/>
  <c r="D11" i="2"/>
  <c r="A1" i="7"/>
  <c r="H34" i="1"/>
  <c r="E34" i="1"/>
  <c r="D10" i="2" s="1"/>
  <c r="F36" i="2" l="1"/>
  <c r="G34" i="1"/>
  <c r="F44" i="2"/>
  <c r="F40" i="2"/>
  <c r="F32" i="2"/>
  <c r="F27" i="2"/>
  <c r="F15" i="2"/>
  <c r="F11" i="2"/>
  <c r="F13" i="2"/>
  <c r="F16" i="2"/>
  <c r="F17" i="2"/>
  <c r="F19" i="2"/>
  <c r="F21" i="2"/>
  <c r="F23" i="2"/>
  <c r="F25" i="2"/>
  <c r="F29" i="2"/>
  <c r="F31" i="2"/>
  <c r="F33" i="2"/>
  <c r="F35" i="2"/>
  <c r="F37" i="2"/>
  <c r="F39" i="2"/>
  <c r="F41" i="2"/>
  <c r="F43" i="2"/>
  <c r="F28" i="2"/>
  <c r="F24" i="2"/>
  <c r="F12" i="2"/>
  <c r="F42" i="2"/>
  <c r="I34" i="1"/>
  <c r="F10" i="2" s="1"/>
  <c r="F38" i="2"/>
  <c r="F34" i="2"/>
  <c r="F30" i="2"/>
  <c r="F26" i="2"/>
  <c r="F22" i="2"/>
  <c r="F18" i="2"/>
  <c r="F14" i="2"/>
  <c r="F45" i="2" l="1"/>
</calcChain>
</file>

<file path=xl/sharedStrings.xml><?xml version="1.0" encoding="utf-8"?>
<sst xmlns="http://schemas.openxmlformats.org/spreadsheetml/2006/main" count="1231" uniqueCount="126">
  <si>
    <t>Job Class:</t>
  </si>
  <si>
    <t xml:space="preserve"> </t>
  </si>
  <si>
    <t>Pay Code:</t>
  </si>
  <si>
    <t>Employee Name</t>
  </si>
  <si>
    <t>School/Department</t>
  </si>
  <si>
    <t>Job Title</t>
  </si>
  <si>
    <t>Dates Worked</t>
  </si>
  <si>
    <t>Time of Day</t>
  </si>
  <si>
    <t>$$ Rate Per Unit</t>
  </si>
  <si>
    <t>Subtotal</t>
  </si>
  <si>
    <t>Additional Pay (if applicable)</t>
  </si>
  <si>
    <t>Total Amount to be Paid</t>
  </si>
  <si>
    <t>Beg</t>
  </si>
  <si>
    <t>End</t>
  </si>
  <si>
    <t>TOTAL HOURS/DAYS</t>
  </si>
  <si>
    <t>Note: This form must be attached to the Employee Supplemental Pay Summary Form.</t>
  </si>
  <si>
    <t>Listed below is a summary of employees paid--see attached supplemental pay forms.</t>
  </si>
  <si>
    <t>Total Amount for this page</t>
  </si>
  <si>
    <t>REQUESTED BY:</t>
  </si>
  <si>
    <t>APPROVED BY:</t>
  </si>
  <si>
    <t>PRINCIPAL/SUPERVISOR SIGNATURE</t>
  </si>
  <si>
    <t>ADMIN DIRECTOR/DEPT. HEAD SIGNATURE</t>
  </si>
  <si>
    <t>DATE</t>
  </si>
  <si>
    <t>Employee #1</t>
  </si>
  <si>
    <t>Employee #2</t>
  </si>
  <si>
    <t>Employee #3</t>
  </si>
  <si>
    <t>Employee #4</t>
  </si>
  <si>
    <t>Employee #5</t>
  </si>
  <si>
    <t>Employee #6</t>
  </si>
  <si>
    <t>Employee #7</t>
  </si>
  <si>
    <t>Employee #8</t>
  </si>
  <si>
    <t>Employee #9</t>
  </si>
  <si>
    <t>Employee #10</t>
  </si>
  <si>
    <t>Employee #11</t>
  </si>
  <si>
    <t>Employee #12</t>
  </si>
  <si>
    <t>Employee #13</t>
  </si>
  <si>
    <t>Employee #14</t>
  </si>
  <si>
    <t>Employee #15</t>
  </si>
  <si>
    <t>Employee #16</t>
  </si>
  <si>
    <t>Employee #17</t>
  </si>
  <si>
    <t>Employee #18</t>
  </si>
  <si>
    <t>Employee #19</t>
  </si>
  <si>
    <t>Employee #20</t>
  </si>
  <si>
    <t>Employee #21</t>
  </si>
  <si>
    <t>Employee #22</t>
  </si>
  <si>
    <t>Employee #23</t>
  </si>
  <si>
    <t>Employee #24</t>
  </si>
  <si>
    <t>Employee #25</t>
  </si>
  <si>
    <t>Employee #26</t>
  </si>
  <si>
    <t>Employee #27</t>
  </si>
  <si>
    <t>Employee #28</t>
  </si>
  <si>
    <t>Employee #29</t>
  </si>
  <si>
    <t>Employee #30</t>
  </si>
  <si>
    <t>Employee #31</t>
  </si>
  <si>
    <t>Employee #32</t>
  </si>
  <si>
    <t>Employee #33</t>
  </si>
  <si>
    <t>Employee #34</t>
  </si>
  <si>
    <t>Employee #35</t>
  </si>
  <si>
    <t>Sheet</t>
  </si>
  <si>
    <t>School Acct #</t>
  </si>
  <si>
    <t>Payroll Use Only</t>
  </si>
  <si>
    <t>Number Hours</t>
  </si>
  <si>
    <t>Budget Unit</t>
  </si>
  <si>
    <t>Account Code</t>
  </si>
  <si>
    <t>Select Job Title</t>
  </si>
  <si>
    <t>Cafeteria</t>
  </si>
  <si>
    <t>Maintenance</t>
  </si>
  <si>
    <t>Job Class</t>
  </si>
  <si>
    <t xml:space="preserve">Janitor </t>
  </si>
  <si>
    <t>Para</t>
  </si>
  <si>
    <t>Teacher</t>
  </si>
  <si>
    <t>Other</t>
  </si>
  <si>
    <t>Bus Driver</t>
  </si>
  <si>
    <t>Bus Aide</t>
  </si>
  <si>
    <t>Administrator/Principal</t>
  </si>
  <si>
    <t>Clerk</t>
  </si>
  <si>
    <t>Orignator Name:</t>
  </si>
  <si>
    <t>Phone Number:</t>
  </si>
  <si>
    <t>PLEASE COMPLETE</t>
  </si>
  <si>
    <t>School / Department:</t>
  </si>
  <si>
    <t xml:space="preserve"> SUPPLEMENTAL PAY FORM SUMMARY</t>
  </si>
  <si>
    <t xml:space="preserve"> CALCASIEU PARISH SCHOOL BOARD</t>
  </si>
  <si>
    <t>Employee ID</t>
  </si>
  <si>
    <t>Pay Code</t>
  </si>
  <si>
    <t xml:space="preserve">DATE:       </t>
  </si>
  <si>
    <t>Description of Service</t>
  </si>
  <si>
    <t>Hours</t>
  </si>
  <si>
    <t>Pay rate</t>
  </si>
  <si>
    <t>Pay Amount</t>
  </si>
  <si>
    <t>(First Name Last Name, ex: John Doe)</t>
  </si>
  <si>
    <t>Acct Code</t>
  </si>
  <si>
    <t>Choose Your School</t>
  </si>
  <si>
    <t>Select Type of Work Performed</t>
  </si>
  <si>
    <t>SPEC ED BUS DRIVER</t>
  </si>
  <si>
    <t>SPEC ED BUS AIDE</t>
  </si>
  <si>
    <t>SUB SPEC ED BUS DRIVER</t>
  </si>
  <si>
    <t>SUB SPED ED BUS AIDE</t>
  </si>
  <si>
    <t xml:space="preserve">Description of Services </t>
  </si>
  <si>
    <t>LAGRANGE HIGH</t>
  </si>
  <si>
    <t>JOB COACH ROUTES</t>
  </si>
  <si>
    <t>A M BARBE HIGH</t>
  </si>
  <si>
    <t>JOB COACH BUS DRIVER</t>
  </si>
  <si>
    <t>2210-2731-15-611-</t>
  </si>
  <si>
    <t>BELL CITY HIGH</t>
  </si>
  <si>
    <t>SUB JOB COACH BUS DRIVER</t>
  </si>
  <si>
    <t>DEQUINCY HIGH</t>
  </si>
  <si>
    <t>JOB COACH BUS AIDE</t>
  </si>
  <si>
    <t>2210-2732-15-611-</t>
  </si>
  <si>
    <t>SAM HOUSTON HIGH</t>
  </si>
  <si>
    <t>SUB JOB COACH BUS AIDE</t>
  </si>
  <si>
    <t>IOWA HIGH</t>
  </si>
  <si>
    <t>STARKS HIGH</t>
  </si>
  <si>
    <t>SULPHUR HIGH</t>
  </si>
  <si>
    <t>VINTON HIGH</t>
  </si>
  <si>
    <t>WASHINGTON/MARION HIGH</t>
  </si>
  <si>
    <t>WESTLAKE HIGH</t>
  </si>
  <si>
    <t>For School Use Only</t>
  </si>
  <si>
    <t>School Check #</t>
  </si>
  <si>
    <t>Amount of Check</t>
  </si>
  <si>
    <t>School Use Only</t>
  </si>
  <si>
    <t>Check Amount</t>
  </si>
  <si>
    <t>Validated:</t>
  </si>
  <si>
    <t>Imported:</t>
  </si>
  <si>
    <t>Posted:</t>
  </si>
  <si>
    <t>Revised: Jun. 04, 2020</t>
  </si>
  <si>
    <t>Originator Name: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</si>
</sst>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00\-00\-0000"/>
    <numFmt numFmtId="165" formatCode="0.00_);[Red]\(0.00\)"/>
    <numFmt numFmtId="166" formatCode="&quot;$&quot;#,##0.00"/>
    <numFmt numFmtId="167" formatCode="m/d/yy;@"/>
    <numFmt numFmtId="168" formatCode="[$-409]h:mm\ AM/PM;@"/>
    <numFmt numFmtId="169" formatCode="000"/>
    <numFmt numFmtId="170" formatCode="&quot;$&quot;#,##0.00000"/>
    <numFmt numFmtId="171" formatCode="_(&quot;$&quot;* #,##0.00000_);_(&quot;$&quot;* \(#,##0.00000\);_(&quot;$&quot;* &quot;-&quot;?????_);_(@_)"/>
  </numFmts>
  <fonts count="3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8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i/>
      <u/>
      <sz val="10"/>
      <name val="Arial"/>
      <family val="2"/>
    </font>
    <font>
      <sz val="14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8"/>
      <name val="Calibri"/>
      <family val="2"/>
    </font>
    <font>
      <b/>
      <sz val="11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u/>
      <sz val="12"/>
      <color indexed="8"/>
      <name val="Arial"/>
      <family val="2"/>
    </font>
    <font>
      <sz val="9"/>
      <color theme="1"/>
      <name val="Arial"/>
      <family val="2"/>
    </font>
    <font>
      <b/>
      <u/>
      <sz val="11"/>
      <color rgb="FFFF0000"/>
      <name val="Arial"/>
      <family val="2"/>
    </font>
    <font>
      <sz val="10"/>
      <color theme="1"/>
      <name val="Tahoma"/>
      <family val="2"/>
    </font>
    <font>
      <sz val="8"/>
      <color theme="1"/>
      <name val="Tahoma"/>
      <family val="2"/>
    </font>
    <font>
      <sz val="10"/>
      <color theme="1"/>
      <name val="Calibri"/>
      <family val="2"/>
      <scheme val="minor"/>
    </font>
    <font>
      <b/>
      <sz val="14"/>
      <name val="Arial"/>
      <family val="2"/>
    </font>
    <font>
      <b/>
      <u val="double"/>
      <sz val="14"/>
      <name val="Arial"/>
      <family val="2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63">
    <border>
      <left/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double">
        <color rgb="FFFF0000"/>
      </left>
      <right/>
      <top style="double">
        <color rgb="FFFF0000"/>
      </top>
      <bottom/>
      <diagonal/>
    </border>
    <border>
      <left/>
      <right/>
      <top style="double">
        <color rgb="FFFF0000"/>
      </top>
      <bottom/>
      <diagonal/>
    </border>
    <border>
      <left/>
      <right style="double">
        <color rgb="FFFF0000"/>
      </right>
      <top style="double">
        <color rgb="FFFF0000"/>
      </top>
      <bottom/>
      <diagonal/>
    </border>
    <border>
      <left style="double">
        <color rgb="FFFF0000"/>
      </left>
      <right/>
      <top/>
      <bottom/>
      <diagonal/>
    </border>
    <border>
      <left/>
      <right style="double">
        <color rgb="FFFF0000"/>
      </right>
      <top/>
      <bottom style="thin">
        <color indexed="64"/>
      </bottom>
      <diagonal/>
    </border>
    <border>
      <left style="double">
        <color rgb="FFFF0000"/>
      </left>
      <right/>
      <top/>
      <bottom style="double">
        <color rgb="FFFF0000"/>
      </bottom>
      <diagonal/>
    </border>
    <border>
      <left/>
      <right/>
      <top/>
      <bottom style="double">
        <color rgb="FFFF0000"/>
      </bottom>
      <diagonal/>
    </border>
    <border>
      <left/>
      <right style="double">
        <color rgb="FFFF0000"/>
      </right>
      <top/>
      <bottom style="double">
        <color rgb="FFFF0000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indexed="64"/>
      </left>
      <right style="double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7" fillId="0" borderId="0"/>
  </cellStyleXfs>
  <cellXfs count="205">
    <xf numFmtId="0" fontId="0" fillId="0" borderId="0" xfId="0"/>
    <xf numFmtId="0" fontId="0" fillId="0" borderId="27" xfId="0" applyNumberFormat="1" applyBorder="1" applyAlignment="1" applyProtection="1">
      <alignment vertical="center"/>
    </xf>
    <xf numFmtId="166" fontId="0" fillId="0" borderId="21" xfId="0" applyNumberFormat="1" applyBorder="1" applyAlignment="1" applyProtection="1">
      <alignment vertical="center"/>
    </xf>
    <xf numFmtId="44" fontId="5" fillId="0" borderId="24" xfId="0" applyNumberFormat="1" applyFont="1" applyBorder="1" applyAlignment="1" applyProtection="1">
      <alignment vertical="center"/>
    </xf>
    <xf numFmtId="0" fontId="0" fillId="0" borderId="37" xfId="0" applyNumberFormat="1" applyBorder="1" applyAlignment="1" applyProtection="1">
      <alignment vertical="center"/>
    </xf>
    <xf numFmtId="0" fontId="0" fillId="0" borderId="30" xfId="0" applyNumberFormat="1" applyBorder="1" applyAlignment="1" applyProtection="1">
      <alignment vertical="center"/>
    </xf>
    <xf numFmtId="0" fontId="0" fillId="0" borderId="55" xfId="0" applyNumberFormat="1" applyBorder="1" applyAlignment="1" applyProtection="1">
      <alignment vertical="center"/>
    </xf>
    <xf numFmtId="0" fontId="0" fillId="0" borderId="57" xfId="0" applyNumberFormat="1" applyBorder="1" applyAlignment="1" applyProtection="1">
      <alignment vertical="center"/>
    </xf>
    <xf numFmtId="0" fontId="0" fillId="0" borderId="25" xfId="0" applyNumberFormat="1" applyBorder="1" applyAlignment="1" applyProtection="1">
      <alignment vertical="center"/>
    </xf>
    <xf numFmtId="0" fontId="0" fillId="0" borderId="0" xfId="0" applyAlignment="1" applyProtection="1">
      <alignment vertical="center"/>
      <protection locked="0"/>
    </xf>
    <xf numFmtId="167" fontId="0" fillId="4" borderId="29" xfId="0" applyNumberFormat="1" applyFill="1" applyBorder="1" applyAlignment="1" applyProtection="1">
      <alignment horizontal="left" vertical="center"/>
      <protection locked="0"/>
    </xf>
    <xf numFmtId="168" fontId="0" fillId="4" borderId="27" xfId="0" applyNumberFormat="1" applyFill="1" applyBorder="1" applyAlignment="1" applyProtection="1">
      <alignment horizontal="center" vertical="center"/>
      <protection locked="0"/>
    </xf>
    <xf numFmtId="166" fontId="0" fillId="2" borderId="25" xfId="0" applyNumberFormat="1" applyFill="1" applyBorder="1" applyAlignment="1" applyProtection="1">
      <alignment vertical="center"/>
    </xf>
    <xf numFmtId="44" fontId="11" fillId="4" borderId="25" xfId="1" applyNumberFormat="1" applyFont="1" applyFill="1" applyBorder="1" applyAlignment="1" applyProtection="1">
      <alignment horizontal="right" vertical="center"/>
      <protection locked="0"/>
    </xf>
    <xf numFmtId="166" fontId="0" fillId="2" borderId="30" xfId="0" applyNumberFormat="1" applyFill="1" applyBorder="1" applyAlignment="1" applyProtection="1">
      <alignment vertical="center"/>
    </xf>
    <xf numFmtId="49" fontId="0" fillId="4" borderId="31" xfId="0" applyNumberFormat="1" applyFill="1" applyBorder="1" applyAlignment="1" applyProtection="1">
      <alignment horizontal="center" vertical="center" shrinkToFit="1"/>
      <protection locked="0"/>
    </xf>
    <xf numFmtId="165" fontId="10" fillId="2" borderId="24" xfId="2" applyNumberFormat="1" applyFont="1" applyFill="1" applyBorder="1" applyAlignment="1" applyProtection="1">
      <alignment horizontal="center" vertical="center"/>
    </xf>
    <xf numFmtId="44" fontId="10" fillId="2" borderId="4" xfId="2" applyNumberFormat="1" applyFont="1" applyFill="1" applyBorder="1" applyAlignment="1" applyProtection="1">
      <alignment vertical="center"/>
    </xf>
    <xf numFmtId="44" fontId="10" fillId="2" borderId="24" xfId="2" applyNumberFormat="1" applyFont="1" applyFill="1" applyBorder="1" applyAlignment="1" applyProtection="1">
      <alignment vertical="center"/>
    </xf>
    <xf numFmtId="49" fontId="0" fillId="0" borderId="0" xfId="0" applyNumberFormat="1" applyAlignment="1" applyProtection="1">
      <alignment vertical="center"/>
      <protection locked="0"/>
    </xf>
    <xf numFmtId="2" fontId="0" fillId="0" borderId="21" xfId="0" applyNumberFormat="1" applyBorder="1" applyAlignment="1" applyProtection="1">
      <alignment vertical="center"/>
    </xf>
    <xf numFmtId="2" fontId="0" fillId="4" borderId="27" xfId="0" applyNumberFormat="1" applyFill="1" applyBorder="1" applyAlignment="1" applyProtection="1">
      <alignment horizontal="center"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169" fontId="16" fillId="0" borderId="12" xfId="0" applyNumberFormat="1" applyFont="1" applyBorder="1" applyAlignment="1" applyProtection="1">
      <alignment horizontal="left"/>
    </xf>
    <xf numFmtId="0" fontId="0" fillId="0" borderId="61" xfId="0" applyNumberFormat="1" applyBorder="1" applyAlignment="1" applyProtection="1">
      <alignment vertical="center"/>
    </xf>
    <xf numFmtId="0" fontId="0" fillId="0" borderId="60" xfId="0" applyNumberFormat="1" applyBorder="1" applyAlignment="1" applyProtection="1">
      <alignment vertical="center"/>
    </xf>
    <xf numFmtId="0" fontId="0" fillId="0" borderId="51" xfId="0" applyBorder="1" applyAlignment="1" applyProtection="1">
      <alignment horizontal="center" vertical="center" wrapText="1"/>
    </xf>
    <xf numFmtId="0" fontId="5" fillId="0" borderId="53" xfId="0" applyFont="1" applyBorder="1" applyAlignment="1" applyProtection="1">
      <alignment horizontal="center" vertical="center" wrapText="1"/>
    </xf>
    <xf numFmtId="0" fontId="5" fillId="0" borderId="53" xfId="0" applyNumberFormat="1" applyFont="1" applyBorder="1" applyAlignment="1" applyProtection="1">
      <alignment horizontal="center" vertical="center" wrapText="1"/>
    </xf>
    <xf numFmtId="0" fontId="5" fillId="0" borderId="52" xfId="0" applyFont="1" applyBorder="1" applyAlignment="1" applyProtection="1">
      <alignment horizontal="center" vertical="center" wrapText="1"/>
    </xf>
    <xf numFmtId="0" fontId="5" fillId="0" borderId="54" xfId="0" applyFont="1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/>
    </xf>
    <xf numFmtId="0" fontId="0" fillId="0" borderId="16" xfId="0" applyBorder="1" applyAlignment="1" applyProtection="1">
      <alignment horizontal="center" vertical="center"/>
    </xf>
    <xf numFmtId="0" fontId="0" fillId="0" borderId="17" xfId="0" applyBorder="1" applyAlignment="1" applyProtection="1">
      <alignment vertical="center"/>
    </xf>
    <xf numFmtId="0" fontId="17" fillId="0" borderId="0" xfId="0" applyFont="1" applyFill="1" applyBorder="1"/>
    <xf numFmtId="0" fontId="0" fillId="0" borderId="0" xfId="0" applyBorder="1"/>
    <xf numFmtId="0" fontId="17" fillId="0" borderId="0" xfId="0" applyFont="1"/>
    <xf numFmtId="0" fontId="17" fillId="0" borderId="0" xfId="0" applyFont="1" applyBorder="1"/>
    <xf numFmtId="0" fontId="25" fillId="0" borderId="59" xfId="0" applyFont="1" applyBorder="1" applyAlignment="1">
      <alignment vertical="top"/>
    </xf>
    <xf numFmtId="169" fontId="25" fillId="0" borderId="59" xfId="0" applyNumberFormat="1" applyFont="1" applyBorder="1" applyAlignment="1">
      <alignment horizontal="center" vertical="top"/>
    </xf>
    <xf numFmtId="0" fontId="25" fillId="0" borderId="0" xfId="0" applyFont="1" applyAlignment="1">
      <alignment horizontal="left"/>
    </xf>
    <xf numFmtId="49" fontId="0" fillId="0" borderId="0" xfId="0" applyNumberFormat="1"/>
    <xf numFmtId="0" fontId="0" fillId="0" borderId="0" xfId="0" applyNumberFormat="1" applyAlignment="1">
      <alignment horizontal="center"/>
    </xf>
    <xf numFmtId="169" fontId="0" fillId="0" borderId="0" xfId="0" applyNumberFormat="1" applyAlignment="1">
      <alignment horizontal="center"/>
    </xf>
    <xf numFmtId="0" fontId="0" fillId="0" borderId="0" xfId="0" applyFill="1" applyBorder="1"/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28" fillId="0" borderId="59" xfId="3" applyFont="1" applyBorder="1" applyAlignment="1">
      <alignment vertical="top"/>
    </xf>
    <xf numFmtId="169" fontId="28" fillId="0" borderId="59" xfId="3" applyNumberFormat="1" applyFont="1" applyBorder="1" applyAlignment="1">
      <alignment horizontal="center" vertical="top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21" xfId="0" applyNumberFormat="1" applyBorder="1" applyAlignment="1" applyProtection="1">
      <alignment vertical="center"/>
    </xf>
    <xf numFmtId="164" fontId="0" fillId="0" borderId="21" xfId="0" applyNumberFormat="1" applyBorder="1" applyAlignment="1" applyProtection="1">
      <alignment vertical="center"/>
    </xf>
    <xf numFmtId="0" fontId="7" fillId="0" borderId="14" xfId="0" applyFont="1" applyBorder="1" applyAlignment="1" applyProtection="1">
      <alignment vertical="center"/>
    </xf>
    <xf numFmtId="49" fontId="0" fillId="3" borderId="12" xfId="0" applyNumberFormat="1" applyFill="1" applyBorder="1" applyAlignment="1" applyProtection="1">
      <alignment horizontal="left" vertical="center"/>
    </xf>
    <xf numFmtId="8" fontId="0" fillId="3" borderId="12" xfId="0" applyNumberFormat="1" applyFill="1" applyBorder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0" fillId="0" borderId="0" xfId="0" applyAlignment="1" applyProtection="1">
      <alignment vertical="center"/>
    </xf>
    <xf numFmtId="0" fontId="0" fillId="0" borderId="62" xfId="0" applyFont="1" applyBorder="1" applyAlignment="1" applyProtection="1">
      <alignment horizontal="left" vertical="center"/>
    </xf>
    <xf numFmtId="0" fontId="1" fillId="0" borderId="12" xfId="0" applyFont="1" applyBorder="1" applyAlignment="1" applyProtection="1">
      <alignment horizontal="left" vertical="center"/>
    </xf>
    <xf numFmtId="0" fontId="1" fillId="0" borderId="32" xfId="0" applyFont="1" applyBorder="1" applyAlignment="1" applyProtection="1">
      <alignment vertical="center"/>
    </xf>
    <xf numFmtId="0" fontId="1" fillId="0" borderId="12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horizontal="left" vertical="center"/>
    </xf>
    <xf numFmtId="0" fontId="1" fillId="0" borderId="18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right" vertical="center"/>
    </xf>
    <xf numFmtId="0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Border="1" applyAlignment="1" applyProtection="1">
      <alignment horizontal="right" vertical="center"/>
    </xf>
    <xf numFmtId="0" fontId="32" fillId="0" borderId="0" xfId="0" applyFont="1" applyAlignment="1" applyProtection="1">
      <alignment vertical="center"/>
    </xf>
    <xf numFmtId="0" fontId="33" fillId="0" borderId="0" xfId="0" applyFont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0" xfId="0" applyFont="1" applyFill="1" applyAlignment="1" applyProtection="1">
      <alignment horizontal="right" vertical="center"/>
    </xf>
    <xf numFmtId="0" fontId="0" fillId="0" borderId="0" xfId="0" applyAlignment="1" applyProtection="1">
      <alignment vertical="center" wrapText="1"/>
    </xf>
    <xf numFmtId="0" fontId="17" fillId="0" borderId="0" xfId="0" applyFont="1" applyAlignment="1" applyProtection="1">
      <alignment vertical="center"/>
    </xf>
    <xf numFmtId="44" fontId="11" fillId="0" borderId="0" xfId="2" applyFont="1" applyAlignment="1" applyProtection="1">
      <alignment vertical="center"/>
    </xf>
    <xf numFmtId="0" fontId="19" fillId="0" borderId="44" xfId="0" applyFont="1" applyBorder="1" applyAlignment="1" applyProtection="1">
      <alignment horizontal="left" vertical="center"/>
    </xf>
    <xf numFmtId="0" fontId="0" fillId="0" borderId="0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0" xfId="0" applyNumberFormat="1" applyBorder="1" applyAlignment="1" applyProtection="1">
      <alignment vertical="center"/>
    </xf>
    <xf numFmtId="0" fontId="29" fillId="0" borderId="0" xfId="0" applyNumberFormat="1" applyFont="1" applyBorder="1" applyAlignment="1" applyProtection="1">
      <alignment vertical="center"/>
    </xf>
    <xf numFmtId="0" fontId="0" fillId="0" borderId="46" xfId="0" applyBorder="1" applyAlignment="1" applyProtection="1">
      <alignment vertical="center"/>
    </xf>
    <xf numFmtId="0" fontId="0" fillId="0" borderId="47" xfId="0" applyBorder="1" applyAlignment="1" applyProtection="1">
      <alignment vertical="center"/>
    </xf>
    <xf numFmtId="0" fontId="0" fillId="0" borderId="48" xfId="0" applyNumberFormat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0" borderId="18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0" borderId="12" xfId="0" applyBorder="1" applyAlignment="1" applyProtection="1">
      <alignment horizontal="left" vertical="center"/>
    </xf>
    <xf numFmtId="0" fontId="5" fillId="0" borderId="36" xfId="0" quotePrefix="1" applyFont="1" applyBorder="1" applyAlignment="1" applyProtection="1">
      <alignment horizontal="left" vertical="center"/>
    </xf>
    <xf numFmtId="0" fontId="0" fillId="0" borderId="12" xfId="0" applyBorder="1" applyAlignment="1" applyProtection="1">
      <alignment horizontal="center" vertical="center"/>
    </xf>
    <xf numFmtId="0" fontId="16" fillId="0" borderId="0" xfId="0" applyNumberFormat="1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5" fillId="0" borderId="22" xfId="0" applyFont="1" applyBorder="1" applyAlignment="1" applyProtection="1">
      <alignment horizontal="right" vertical="center"/>
    </xf>
    <xf numFmtId="0" fontId="5" fillId="0" borderId="23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vertical="center"/>
    </xf>
    <xf numFmtId="0" fontId="3" fillId="0" borderId="0" xfId="0" applyFont="1" applyAlignment="1" applyProtection="1">
      <alignment horizontal="centerContinuous" vertical="center"/>
    </xf>
    <xf numFmtId="0" fontId="2" fillId="0" borderId="14" xfId="0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right" vertical="center"/>
    </xf>
    <xf numFmtId="49" fontId="23" fillId="0" borderId="13" xfId="0" applyNumberFormat="1" applyFont="1" applyBorder="1" applyAlignment="1" applyProtection="1">
      <alignment horizontal="left" vertical="center"/>
    </xf>
    <xf numFmtId="49" fontId="22" fillId="0" borderId="6" xfId="0" applyNumberFormat="1" applyFont="1" applyBorder="1" applyAlignment="1" applyProtection="1">
      <alignment horizontal="center" vertical="center"/>
    </xf>
    <xf numFmtId="164" fontId="1" fillId="0" borderId="0" xfId="0" applyNumberFormat="1" applyFont="1" applyBorder="1" applyAlignment="1" applyProtection="1">
      <alignment vertical="center"/>
    </xf>
    <xf numFmtId="49" fontId="16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horizontal="right" vertical="center"/>
    </xf>
    <xf numFmtId="0" fontId="5" fillId="0" borderId="0" xfId="0" applyFont="1" applyBorder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9" fillId="0" borderId="8" xfId="0" applyFont="1" applyBorder="1" applyAlignment="1" applyProtection="1">
      <alignment horizontal="centerContinuous" vertical="center"/>
    </xf>
    <xf numFmtId="0" fontId="9" fillId="0" borderId="9" xfId="0" applyFont="1" applyBorder="1" applyAlignment="1" applyProtection="1">
      <alignment horizontal="centerContinuous" vertical="center"/>
    </xf>
    <xf numFmtId="0" fontId="14" fillId="0" borderId="10" xfId="0" applyFont="1" applyBorder="1" applyAlignment="1" applyProtection="1">
      <alignment vertical="center"/>
    </xf>
    <xf numFmtId="0" fontId="9" fillId="0" borderId="11" xfId="0" applyFont="1" applyBorder="1" applyAlignment="1" applyProtection="1">
      <alignment horizontal="center" vertical="center"/>
    </xf>
    <xf numFmtId="0" fontId="9" fillId="0" borderId="11" xfId="0" applyFont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3" xfId="0" applyFont="1" applyFill="1" applyBorder="1" applyAlignment="1" applyProtection="1">
      <alignment horizontal="center" vertical="center"/>
    </xf>
    <xf numFmtId="15" fontId="0" fillId="0" borderId="4" xfId="0" applyNumberFormat="1" applyBorder="1" applyAlignment="1" applyProtection="1">
      <alignment horizontal="left" vertical="center"/>
    </xf>
    <xf numFmtId="0" fontId="0" fillId="0" borderId="26" xfId="0" applyBorder="1" applyAlignment="1" applyProtection="1">
      <alignment vertical="center"/>
    </xf>
    <xf numFmtId="0" fontId="0" fillId="0" borderId="22" xfId="0" applyBorder="1" applyAlignment="1" applyProtection="1">
      <alignment vertical="center"/>
    </xf>
    <xf numFmtId="0" fontId="0" fillId="0" borderId="40" xfId="0" applyBorder="1" applyAlignment="1" applyProtection="1">
      <alignment vertical="center"/>
    </xf>
    <xf numFmtId="0" fontId="0" fillId="0" borderId="19" xfId="0" applyBorder="1" applyAlignment="1" applyProtection="1">
      <alignment vertical="center"/>
    </xf>
    <xf numFmtId="0" fontId="5" fillId="0" borderId="0" xfId="0" quotePrefix="1" applyFont="1" applyAlignment="1" applyProtection="1">
      <alignment horizontal="left" vertical="center"/>
    </xf>
    <xf numFmtId="0" fontId="21" fillId="0" borderId="23" xfId="0" applyFont="1" applyBorder="1" applyAlignment="1" applyProtection="1">
      <alignment horizontal="right" vertical="center"/>
    </xf>
    <xf numFmtId="0" fontId="0" fillId="0" borderId="14" xfId="0" applyBorder="1" applyAlignment="1" applyProtection="1">
      <alignment vertical="center"/>
    </xf>
    <xf numFmtId="0" fontId="6" fillId="0" borderId="0" xfId="0" applyFont="1" applyBorder="1" applyAlignment="1" applyProtection="1">
      <alignment horizontal="centerContinuous" vertical="center"/>
    </xf>
    <xf numFmtId="0" fontId="7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7" fillId="0" borderId="0" xfId="0" applyFont="1" applyBorder="1" applyAlignment="1" applyProtection="1">
      <alignment vertical="center"/>
    </xf>
    <xf numFmtId="0" fontId="0" fillId="0" borderId="18" xfId="0" applyNumberFormat="1" applyBorder="1" applyAlignment="1" applyProtection="1">
      <alignment vertical="center"/>
    </xf>
    <xf numFmtId="0" fontId="7" fillId="0" borderId="15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8" fontId="0" fillId="0" borderId="0" xfId="0" applyNumberFormat="1" applyBorder="1" applyAlignment="1" applyProtection="1">
      <alignment horizontal="left" vertical="center"/>
    </xf>
    <xf numFmtId="170" fontId="34" fillId="0" borderId="21" xfId="0" applyNumberFormat="1" applyFont="1" applyBorder="1" applyAlignment="1" applyProtection="1">
      <alignment vertical="center"/>
    </xf>
    <xf numFmtId="171" fontId="14" fillId="2" borderId="27" xfId="1" applyNumberFormat="1" applyFont="1" applyFill="1" applyBorder="1" applyAlignment="1" applyProtection="1">
      <alignment horizontal="right" vertical="center"/>
    </xf>
    <xf numFmtId="171" fontId="14" fillId="2" borderId="4" xfId="1" applyNumberFormat="1" applyFont="1" applyFill="1" applyBorder="1" applyAlignment="1" applyProtection="1">
      <alignment horizontal="center" vertical="center"/>
    </xf>
    <xf numFmtId="171" fontId="14" fillId="4" borderId="27" xfId="1" applyNumberFormat="1" applyFont="1" applyFill="1" applyBorder="1" applyAlignment="1" applyProtection="1">
      <alignment horizontal="right" vertical="center"/>
      <protection locked="0"/>
    </xf>
    <xf numFmtId="49" fontId="26" fillId="3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quotePrefix="1" applyFont="1" applyAlignment="1" applyProtection="1">
      <alignment horizontal="left" vertical="center"/>
    </xf>
    <xf numFmtId="0" fontId="5" fillId="0" borderId="18" xfId="0" quotePrefix="1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vertical="center"/>
    </xf>
    <xf numFmtId="0" fontId="5" fillId="0" borderId="58" xfId="0" applyFont="1" applyBorder="1" applyAlignment="1" applyProtection="1">
      <alignment vertical="center"/>
    </xf>
    <xf numFmtId="0" fontId="0" fillId="0" borderId="22" xfId="0" applyBorder="1" applyAlignment="1" applyProtection="1">
      <alignment horizontal="center" vertical="center"/>
    </xf>
    <xf numFmtId="0" fontId="0" fillId="0" borderId="40" xfId="0" applyBorder="1" applyAlignment="1" applyProtection="1">
      <alignment horizontal="center" vertical="center"/>
    </xf>
    <xf numFmtId="0" fontId="0" fillId="0" borderId="19" xfId="0" applyBorder="1" applyAlignment="1" applyProtection="1">
      <alignment horizontal="center" vertical="center"/>
    </xf>
    <xf numFmtId="0" fontId="30" fillId="0" borderId="23" xfId="0" applyFont="1" applyBorder="1" applyAlignment="1" applyProtection="1">
      <alignment horizontal="center" vertical="center"/>
    </xf>
    <xf numFmtId="0" fontId="30" fillId="0" borderId="0" xfId="0" applyFont="1" applyAlignment="1" applyProtection="1">
      <alignment horizontal="center" vertical="center"/>
    </xf>
    <xf numFmtId="0" fontId="31" fillId="0" borderId="23" xfId="0" applyFont="1" applyBorder="1" applyAlignment="1" applyProtection="1">
      <alignment horizontal="center" vertical="center"/>
    </xf>
    <xf numFmtId="0" fontId="31" fillId="0" borderId="0" xfId="0" applyFont="1" applyAlignment="1" applyProtection="1">
      <alignment horizontal="center" vertical="center"/>
    </xf>
    <xf numFmtId="0" fontId="5" fillId="0" borderId="0" xfId="0" quotePrefix="1" applyFont="1" applyAlignment="1" applyProtection="1">
      <alignment horizontal="center" vertical="center" wrapText="1"/>
    </xf>
    <xf numFmtId="0" fontId="0" fillId="3" borderId="12" xfId="0" applyNumberFormat="1" applyFill="1" applyBorder="1" applyAlignment="1" applyProtection="1">
      <alignment horizontal="left" vertical="center"/>
      <protection locked="0"/>
    </xf>
    <xf numFmtId="0" fontId="0" fillId="3" borderId="45" xfId="0" applyNumberFormat="1" applyFill="1" applyBorder="1" applyAlignment="1" applyProtection="1">
      <alignment horizontal="left" vertical="center"/>
      <protection locked="0"/>
    </xf>
    <xf numFmtId="0" fontId="20" fillId="0" borderId="41" xfId="0" applyFont="1" applyBorder="1" applyAlignment="1" applyProtection="1">
      <alignment horizontal="center" vertical="center"/>
    </xf>
    <xf numFmtId="0" fontId="20" fillId="0" borderId="42" xfId="0" applyFont="1" applyBorder="1" applyAlignment="1" applyProtection="1">
      <alignment horizontal="center" vertical="center"/>
    </xf>
    <xf numFmtId="0" fontId="20" fillId="0" borderId="43" xfId="0" applyFont="1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3" borderId="35" xfId="0" applyNumberFormat="1" applyFill="1" applyBorder="1" applyAlignment="1" applyProtection="1">
      <alignment horizontal="center" vertical="center"/>
      <protection locked="0"/>
    </xf>
    <xf numFmtId="0" fontId="0" fillId="3" borderId="56" xfId="0" applyNumberFormat="1" applyFill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</xf>
    <xf numFmtId="0" fontId="6" fillId="0" borderId="22" xfId="0" applyNumberFormat="1" applyFont="1" applyBorder="1" applyAlignment="1" applyProtection="1">
      <alignment horizontal="center" vertical="center"/>
    </xf>
    <xf numFmtId="0" fontId="6" fillId="0" borderId="40" xfId="0" applyNumberFormat="1" applyFont="1" applyBorder="1" applyAlignment="1" applyProtection="1">
      <alignment horizontal="center" vertical="center"/>
    </xf>
    <xf numFmtId="0" fontId="6" fillId="0" borderId="19" xfId="0" applyNumberFormat="1" applyFont="1" applyBorder="1" applyAlignment="1" applyProtection="1">
      <alignment horizontal="center" vertical="center"/>
    </xf>
    <xf numFmtId="49" fontId="4" fillId="3" borderId="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8" fontId="4" fillId="3" borderId="0" xfId="0" applyNumberFormat="1" applyFont="1" applyFill="1" applyBorder="1" applyAlignment="1" applyProtection="1">
      <alignment horizontal="center" vertical="center"/>
      <protection locked="0"/>
    </xf>
    <xf numFmtId="8" fontId="4" fillId="3" borderId="14" xfId="0" applyNumberFormat="1" applyFont="1" applyFill="1" applyBorder="1" applyAlignment="1" applyProtection="1">
      <alignment horizontal="center" vertical="center"/>
      <protection locked="0"/>
    </xf>
    <xf numFmtId="14" fontId="24" fillId="3" borderId="12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33" xfId="0" applyFont="1" applyBorder="1" applyAlignment="1" applyProtection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169" fontId="4" fillId="0" borderId="35" xfId="0" applyNumberFormat="1" applyFont="1" applyBorder="1" applyAlignment="1" applyProtection="1">
      <alignment horizontal="center" vertical="center"/>
    </xf>
    <xf numFmtId="169" fontId="4" fillId="0" borderId="28" xfId="0" applyNumberFormat="1" applyFont="1" applyBorder="1" applyAlignment="1" applyProtection="1">
      <alignment horizontal="center" vertical="center"/>
    </xf>
    <xf numFmtId="0" fontId="16" fillId="4" borderId="12" xfId="0" applyNumberFormat="1" applyFont="1" applyFill="1" applyBorder="1" applyAlignment="1" applyProtection="1">
      <alignment horizontal="left" vertical="center"/>
      <protection locked="0"/>
    </xf>
    <xf numFmtId="0" fontId="5" fillId="0" borderId="0" xfId="0" quotePrefix="1" applyFont="1" applyAlignment="1" applyProtection="1">
      <alignment horizontal="center" vertical="center"/>
    </xf>
    <xf numFmtId="0" fontId="0" fillId="3" borderId="35" xfId="0" applyNumberFormat="1" applyFill="1" applyBorder="1" applyAlignment="1" applyProtection="1">
      <alignment horizontal="left" vertical="center"/>
    </xf>
    <xf numFmtId="0" fontId="0" fillId="3" borderId="12" xfId="0" applyNumberFormat="1" applyFill="1" applyBorder="1" applyAlignment="1" applyProtection="1">
      <alignment horizontal="left" vertical="center"/>
    </xf>
    <xf numFmtId="0" fontId="0" fillId="3" borderId="32" xfId="0" applyNumberFormat="1" applyFill="1" applyBorder="1" applyAlignment="1" applyProtection="1">
      <alignment horizontal="left" vertical="center"/>
    </xf>
    <xf numFmtId="0" fontId="9" fillId="0" borderId="38" xfId="0" applyFont="1" applyBorder="1" applyAlignment="1" applyProtection="1">
      <alignment horizontal="center" vertical="center"/>
    </xf>
    <xf numFmtId="0" fontId="9" fillId="0" borderId="39" xfId="0" applyFont="1" applyBorder="1" applyAlignment="1" applyProtection="1">
      <alignment horizontal="center" vertical="center"/>
    </xf>
    <xf numFmtId="0" fontId="5" fillId="0" borderId="36" xfId="0" applyFont="1" applyBorder="1" applyAlignment="1" applyProtection="1">
      <alignment horizontal="center" vertical="center"/>
    </xf>
    <xf numFmtId="49" fontId="1" fillId="4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0" xfId="0" applyFont="1" applyBorder="1" applyAlignment="1" applyProtection="1">
      <alignment horizontal="center" vertical="center"/>
    </xf>
    <xf numFmtId="49" fontId="5" fillId="3" borderId="12" xfId="0" applyNumberFormat="1" applyFont="1" applyFill="1" applyBorder="1" applyAlignment="1" applyProtection="1">
      <alignment horizontal="center" vertical="center"/>
    </xf>
    <xf numFmtId="0" fontId="5" fillId="3" borderId="12" xfId="0" applyNumberFormat="1" applyFont="1" applyFill="1" applyBorder="1" applyAlignment="1" applyProtection="1">
      <alignment horizontal="center" vertical="center"/>
    </xf>
    <xf numFmtId="49" fontId="20" fillId="4" borderId="12" xfId="0" applyNumberFormat="1" applyFont="1" applyFill="1" applyBorder="1" applyAlignment="1" applyProtection="1">
      <alignment horizontal="center" vertical="center" shrinkToFit="1"/>
      <protection locked="0"/>
    </xf>
    <xf numFmtId="0" fontId="16" fillId="0" borderId="12" xfId="0" applyNumberFormat="1" applyFont="1" applyBorder="1" applyAlignment="1" applyProtection="1">
      <alignment horizontal="right"/>
    </xf>
    <xf numFmtId="0" fontId="12" fillId="0" borderId="40" xfId="0" applyNumberFormat="1" applyFont="1" applyBorder="1" applyAlignment="1" applyProtection="1">
      <alignment horizontal="center" vertical="center"/>
    </xf>
    <xf numFmtId="0" fontId="6" fillId="0" borderId="22" xfId="0" applyFont="1" applyBorder="1" applyAlignment="1" applyProtection="1">
      <alignment horizontal="center" vertical="center"/>
    </xf>
    <xf numFmtId="0" fontId="6" fillId="0" borderId="40" xfId="0" applyFont="1" applyBorder="1" applyAlignment="1" applyProtection="1">
      <alignment horizontal="center" vertical="center"/>
    </xf>
    <xf numFmtId="0" fontId="6" fillId="0" borderId="19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right" vertical="center"/>
    </xf>
    <xf numFmtId="0" fontId="9" fillId="0" borderId="38" xfId="0" applyFont="1" applyFill="1" applyBorder="1" applyAlignment="1" applyProtection="1">
      <alignment horizontal="center" vertical="center" wrapText="1"/>
    </xf>
    <xf numFmtId="0" fontId="9" fillId="0" borderId="39" xfId="0" applyFont="1" applyFill="1" applyBorder="1" applyAlignment="1" applyProtection="1">
      <alignment horizontal="center" vertical="center" wrapText="1"/>
    </xf>
    <xf numFmtId="0" fontId="3" fillId="0" borderId="38" xfId="0" applyFont="1" applyFill="1" applyBorder="1" applyAlignment="1" applyProtection="1">
      <alignment horizontal="center" vertical="center" wrapText="1"/>
    </xf>
    <xf numFmtId="0" fontId="3" fillId="0" borderId="39" xfId="0" applyFont="1" applyFill="1" applyBorder="1" applyAlignment="1" applyProtection="1">
      <alignment horizontal="center" vertical="center" wrapText="1"/>
    </xf>
    <xf numFmtId="49" fontId="18" fillId="4" borderId="12" xfId="0" applyNumberFormat="1" applyFont="1" applyFill="1" applyBorder="1" applyAlignment="1" applyProtection="1">
      <alignment horizontal="center" vertical="center" shrinkToFit="1"/>
      <protection locked="0"/>
    </xf>
    <xf numFmtId="18" fontId="5" fillId="0" borderId="18" xfId="0" applyNumberFormat="1" applyFont="1" applyBorder="1" applyAlignment="1" applyProtection="1">
      <alignment horizontal="center" vertical="center"/>
    </xf>
    <xf numFmtId="0" fontId="12" fillId="0" borderId="49" xfId="0" applyFont="1" applyBorder="1" applyAlignment="1" applyProtection="1">
      <alignment horizontal="center" vertical="center" wrapText="1"/>
    </xf>
    <xf numFmtId="0" fontId="12" fillId="0" borderId="50" xfId="0" applyFont="1" applyBorder="1" applyAlignment="1" applyProtection="1">
      <alignment horizontal="center" vertical="center" wrapText="1"/>
    </xf>
    <xf numFmtId="0" fontId="16" fillId="0" borderId="12" xfId="0" applyNumberFormat="1" applyFont="1" applyBorder="1" applyAlignment="1" applyProtection="1">
      <alignment horizontal="center"/>
    </xf>
    <xf numFmtId="0" fontId="5" fillId="0" borderId="36" xfId="0" quotePrefix="1" applyFont="1" applyBorder="1" applyAlignment="1" applyProtection="1">
      <alignment horizontal="left" vertical="center"/>
    </xf>
  </cellXfs>
  <cellStyles count="4">
    <cellStyle name="Comma" xfId="1" builtinId="3"/>
    <cellStyle name="Currency" xfId="2" builtinId="4"/>
    <cellStyle name="Normal" xfId="0" builtinId="0"/>
    <cellStyle name="Normal 2" xfId="3" xr:uid="{00000000-0005-0000-0000-000003000000}"/>
  </cellStyles>
  <dxfs count="0"/>
  <tableStyles count="0" defaultTableStyle="TableStyleMedium9" defaultPivotStyle="PivotStyleLight16"/>
  <colors>
    <mruColors>
      <color rgb="FFFFFFCC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nny.lee\Documents\AESOP\PAYROLL%20SUPPLEMENTAL%20FORM\ELEM_EXTRA_BUS_ROU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ummary (3)"/>
      <sheetName val="Employee #1"/>
      <sheetName val="Employee #2"/>
      <sheetName val="Employee #3"/>
      <sheetName val="Employee #4"/>
      <sheetName val="Employee #5"/>
      <sheetName val="Employee #6"/>
      <sheetName val="Employee #7"/>
      <sheetName val="Employee #8"/>
      <sheetName val="Employee #9"/>
      <sheetName val="Employee #10"/>
      <sheetName val="Employee #11"/>
      <sheetName val="Employee #12"/>
      <sheetName val="Employee #13"/>
      <sheetName val="Employee #14"/>
      <sheetName val="Employee #15"/>
      <sheetName val="Employee #16"/>
      <sheetName val="Employee #17"/>
      <sheetName val="Employee #18"/>
      <sheetName val="Employee #19"/>
      <sheetName val="Employee #20"/>
      <sheetName val="Employee #21"/>
      <sheetName val="Employee #22"/>
      <sheetName val="Employee #23"/>
      <sheetName val="Employee #24"/>
      <sheetName val="Employee #25"/>
      <sheetName val="Employee #26"/>
      <sheetName val="Employee #27"/>
      <sheetName val="Employee #28"/>
      <sheetName val="Employee #29"/>
      <sheetName val="Employee #30"/>
      <sheetName val="Employee #31"/>
      <sheetName val="Employee #32"/>
      <sheetName val="Employee #33"/>
      <sheetName val="Employee #34"/>
      <sheetName val="Employee #35"/>
    </sheetNames>
    <sheetDataSet>
      <sheetData sheetId="0">
        <row r="11">
          <cell r="U11" t="str">
            <v>Choose Your School</v>
          </cell>
          <cell r="W11" t="str">
            <v>Select Job Title</v>
          </cell>
          <cell r="X11" t="str">
            <v xml:space="preserve"> </v>
          </cell>
          <cell r="AA11" t="str">
            <v>Select Job Title</v>
          </cell>
          <cell r="AB11" t="str">
            <v xml:space="preserve"> </v>
          </cell>
        </row>
        <row r="12">
          <cell r="U12" t="str">
            <v>BRENDA HUNTER HEADSTART</v>
          </cell>
          <cell r="V12">
            <v>73</v>
          </cell>
          <cell r="W12" t="str">
            <v>REGULAR BUS DRIVER</v>
          </cell>
          <cell r="X12" t="str">
            <v>1110-2721-BK-000-</v>
          </cell>
          <cell r="Y12">
            <v>611621</v>
          </cell>
          <cell r="AA12" t="str">
            <v>REGULAR BUS DRIVER</v>
          </cell>
          <cell r="AB12">
            <v>50</v>
          </cell>
        </row>
        <row r="13">
          <cell r="U13" t="str">
            <v>COLLEGE OAKS ELEMENTARY</v>
          </cell>
          <cell r="V13">
            <v>10</v>
          </cell>
          <cell r="W13" t="str">
            <v>SPEC ED BUS DRIVER</v>
          </cell>
          <cell r="X13" t="str">
            <v>1110-2731-BK-000-</v>
          </cell>
          <cell r="Y13">
            <v>611621</v>
          </cell>
          <cell r="AA13" t="str">
            <v>SPEC ED BUS DRIVER</v>
          </cell>
          <cell r="AB13">
            <v>50</v>
          </cell>
        </row>
        <row r="14">
          <cell r="U14" t="str">
            <v>CYPRESS COVE ELEMENTARY</v>
          </cell>
          <cell r="V14">
            <v>45</v>
          </cell>
          <cell r="W14" t="str">
            <v>REGULAR BUS AIDE</v>
          </cell>
          <cell r="X14" t="str">
            <v>1110-2722-BK-000-</v>
          </cell>
          <cell r="Y14">
            <v>611521</v>
          </cell>
          <cell r="AA14" t="str">
            <v>REGULAR BUS AIDE</v>
          </cell>
          <cell r="AB14">
            <v>200</v>
          </cell>
        </row>
        <row r="15">
          <cell r="U15" t="str">
            <v>DEQUINCY ELEMENTARY</v>
          </cell>
          <cell r="V15">
            <v>81</v>
          </cell>
          <cell r="W15" t="str">
            <v>SPEC ED BUS AIDE</v>
          </cell>
          <cell r="X15" t="str">
            <v>1110-2732-BK-000-</v>
          </cell>
          <cell r="Y15">
            <v>611521</v>
          </cell>
          <cell r="AA15" t="str">
            <v>SPEC ED BUS AIDE</v>
          </cell>
          <cell r="AB15">
            <v>200</v>
          </cell>
        </row>
        <row r="16">
          <cell r="U16" t="str">
            <v>DEQUINCY PRIMARY</v>
          </cell>
          <cell r="V16">
            <v>13</v>
          </cell>
          <cell r="W16" t="str">
            <v>SUB REGULAR BUS DRIVER</v>
          </cell>
          <cell r="X16" t="str">
            <v>1110-2721-BK-000-</v>
          </cell>
          <cell r="Y16">
            <v>612412</v>
          </cell>
          <cell r="AA16" t="str">
            <v>SUB REGULAR BUS DRIVER</v>
          </cell>
          <cell r="AB16">
            <v>158</v>
          </cell>
        </row>
        <row r="17">
          <cell r="U17" t="str">
            <v>DOLBY ELEMENTARY</v>
          </cell>
          <cell r="V17">
            <v>16</v>
          </cell>
          <cell r="W17" t="str">
            <v>SUB SPEC ED BUS DRIVER</v>
          </cell>
          <cell r="X17" t="str">
            <v>1110-2731-BK-000-</v>
          </cell>
          <cell r="Y17">
            <v>612412</v>
          </cell>
          <cell r="AA17" t="str">
            <v>SUB SPEC ED BUS DRIVER</v>
          </cell>
          <cell r="AB17">
            <v>158</v>
          </cell>
        </row>
        <row r="18">
          <cell r="U18" t="str">
            <v>E K KEY ELEMENTARY</v>
          </cell>
          <cell r="V18">
            <v>30</v>
          </cell>
          <cell r="W18" t="str">
            <v>SUB REGULAR BUS AIDE</v>
          </cell>
          <cell r="X18" t="str">
            <v>1110-2722-BK-000-</v>
          </cell>
          <cell r="Y18">
            <v>612413</v>
          </cell>
          <cell r="AA18" t="str">
            <v>SUB REGULAR BUS AIDE</v>
          </cell>
          <cell r="AB18">
            <v>201</v>
          </cell>
        </row>
        <row r="19">
          <cell r="U19" t="str">
            <v>FAIRVIEW ELEMENTARY</v>
          </cell>
          <cell r="V19">
            <v>18</v>
          </cell>
          <cell r="W19" t="str">
            <v>SUB SPED ED BUS AIDE</v>
          </cell>
          <cell r="X19" t="str">
            <v>1110-2732-BK-000-</v>
          </cell>
          <cell r="Y19">
            <v>612413</v>
          </cell>
          <cell r="AA19" t="str">
            <v>SUB SPED ED BUS AIDE</v>
          </cell>
          <cell r="AB19">
            <v>201</v>
          </cell>
        </row>
        <row r="20">
          <cell r="U20" t="str">
            <v>FRASCH ELEMENTARY</v>
          </cell>
          <cell r="V20">
            <v>19</v>
          </cell>
        </row>
        <row r="21">
          <cell r="U21" t="str">
            <v>GILLIS ELEMENTARY</v>
          </cell>
          <cell r="V21">
            <v>68</v>
          </cell>
        </row>
        <row r="22">
          <cell r="U22" t="str">
            <v>HEADSTART ADMINISTRATION</v>
          </cell>
          <cell r="V22">
            <v>765</v>
          </cell>
        </row>
        <row r="23">
          <cell r="U23" t="str">
            <v>HENNING ELEMENTARY</v>
          </cell>
          <cell r="V23">
            <v>23</v>
          </cell>
        </row>
        <row r="24">
          <cell r="U24" t="str">
            <v>HENRY HEIGHTS ELEMENTARY</v>
          </cell>
          <cell r="V24">
            <v>24</v>
          </cell>
        </row>
        <row r="25">
          <cell r="U25" t="str">
            <v>J. I. WATSON ELEMENTARY</v>
          </cell>
          <cell r="V25">
            <v>60</v>
          </cell>
        </row>
        <row r="26">
          <cell r="U26" t="str">
            <v>KAUFMAN ELEMENTARY</v>
          </cell>
          <cell r="V26">
            <v>28</v>
          </cell>
        </row>
        <row r="27">
          <cell r="U27" t="str">
            <v>LEBLEU SETTLEMENT ELEM</v>
          </cell>
          <cell r="V27">
            <v>5</v>
          </cell>
        </row>
        <row r="28">
          <cell r="U28" t="str">
            <v>MAPLEWOOD ELEMENTARY</v>
          </cell>
          <cell r="V28">
            <v>82</v>
          </cell>
        </row>
        <row r="29">
          <cell r="U29" t="str">
            <v>MOSS BLUFF ELEMENTARY</v>
          </cell>
          <cell r="V29">
            <v>39</v>
          </cell>
        </row>
        <row r="30">
          <cell r="U30" t="str">
            <v>NELSON ELEMENTARY</v>
          </cell>
          <cell r="V30">
            <v>42</v>
          </cell>
        </row>
        <row r="31">
          <cell r="U31" t="str">
            <v>POSITIVE CONNECTIONS</v>
          </cell>
          <cell r="V31">
            <v>762</v>
          </cell>
        </row>
        <row r="32">
          <cell r="U32" t="str">
            <v>PRIEN LAKE ELEMENTARY</v>
          </cell>
          <cell r="V32">
            <v>46</v>
          </cell>
        </row>
        <row r="33">
          <cell r="U33" t="str">
            <v>R W VINCENT ELEMENTARY</v>
          </cell>
          <cell r="V33">
            <v>54</v>
          </cell>
        </row>
        <row r="34">
          <cell r="U34" t="str">
            <v>RALPH WILSON ELEMENTARY</v>
          </cell>
          <cell r="V34">
            <v>67</v>
          </cell>
        </row>
        <row r="35">
          <cell r="U35" t="str">
            <v>ST JOHN ELEMENTARY</v>
          </cell>
          <cell r="V35">
            <v>50</v>
          </cell>
        </row>
        <row r="36">
          <cell r="U36" t="str">
            <v>T S COOLEY ELEMENTARY</v>
          </cell>
          <cell r="V36">
            <v>12</v>
          </cell>
        </row>
        <row r="37">
          <cell r="U37" t="str">
            <v>VINCENT SETTLEMENT</v>
          </cell>
          <cell r="V37">
            <v>53</v>
          </cell>
        </row>
        <row r="38">
          <cell r="U38" t="str">
            <v>VINTON ELEMENTARY</v>
          </cell>
          <cell r="V38">
            <v>55</v>
          </cell>
        </row>
        <row r="39">
          <cell r="U39" t="str">
            <v>WATKINS ELEMENTARY</v>
          </cell>
          <cell r="V39">
            <v>59</v>
          </cell>
        </row>
        <row r="40">
          <cell r="U40" t="str">
            <v>WESTERN HEIGHTS ELEM</v>
          </cell>
          <cell r="V40">
            <v>63</v>
          </cell>
        </row>
        <row r="41">
          <cell r="U41" t="str">
            <v>WESTWOOD ELEMENTARY</v>
          </cell>
          <cell r="V41">
            <v>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3"/>
  <sheetViews>
    <sheetView workbookViewId="0">
      <selection activeCell="A32" sqref="A32"/>
    </sheetView>
  </sheetViews>
  <sheetFormatPr defaultRowHeight="15" x14ac:dyDescent="0.25"/>
  <cols>
    <col min="1" max="1" width="27.28515625" bestFit="1" customWidth="1"/>
    <col min="2" max="2" width="4" bestFit="1" customWidth="1"/>
    <col min="3" max="3" width="24.5703125" bestFit="1" customWidth="1"/>
    <col min="4" max="4" width="19.7109375" customWidth="1"/>
    <col min="5" max="5" width="7" bestFit="1" customWidth="1"/>
    <col min="6" max="6" width="29.28515625" bestFit="1" customWidth="1"/>
    <col min="7" max="7" width="24.5703125" bestFit="1" customWidth="1"/>
    <col min="8" max="8" width="13.28515625" bestFit="1" customWidth="1"/>
  </cols>
  <sheetData>
    <row r="1" spans="1:9" x14ac:dyDescent="0.25">
      <c r="B1" s="49"/>
      <c r="C1" s="50"/>
      <c r="D1" s="49"/>
      <c r="E1" s="49"/>
      <c r="F1" s="35"/>
    </row>
    <row r="2" spans="1:9" x14ac:dyDescent="0.25">
      <c r="A2" s="34"/>
      <c r="B2" s="35"/>
      <c r="C2" s="35"/>
      <c r="D2" s="35"/>
      <c r="E2" s="35"/>
      <c r="F2" s="35"/>
    </row>
    <row r="3" spans="1:9" ht="15.75" thickBot="1" x14ac:dyDescent="0.3">
      <c r="A3" s="34" t="s">
        <v>91</v>
      </c>
      <c r="B3" s="35"/>
      <c r="C3" s="49"/>
      <c r="D3" s="36" t="s">
        <v>64</v>
      </c>
      <c r="E3" s="37" t="s">
        <v>67</v>
      </c>
      <c r="F3" s="37" t="s">
        <v>92</v>
      </c>
      <c r="G3" s="49"/>
      <c r="H3" s="49"/>
      <c r="I3" s="49"/>
    </row>
    <row r="4" spans="1:9" ht="15.75" thickBot="1" x14ac:dyDescent="0.3">
      <c r="A4" s="47" t="s">
        <v>100</v>
      </c>
      <c r="B4" s="48">
        <v>3</v>
      </c>
      <c r="C4" s="49"/>
      <c r="D4" s="40" t="s">
        <v>93</v>
      </c>
      <c r="E4" s="51">
        <v>9991</v>
      </c>
      <c r="F4" s="35" t="s">
        <v>101</v>
      </c>
      <c r="G4" s="41" t="s">
        <v>102</v>
      </c>
      <c r="H4" s="42">
        <v>611621</v>
      </c>
      <c r="I4" s="43">
        <v>50</v>
      </c>
    </row>
    <row r="5" spans="1:9" ht="15.75" thickBot="1" x14ac:dyDescent="0.3">
      <c r="A5" s="47" t="s">
        <v>103</v>
      </c>
      <c r="B5" s="48">
        <v>4</v>
      </c>
      <c r="C5" s="49"/>
      <c r="D5" s="40" t="s">
        <v>94</v>
      </c>
      <c r="E5" s="51">
        <v>9991</v>
      </c>
      <c r="F5" s="44" t="s">
        <v>104</v>
      </c>
      <c r="G5" s="41" t="s">
        <v>102</v>
      </c>
      <c r="H5" s="42">
        <v>612412</v>
      </c>
      <c r="I5" s="43">
        <v>158</v>
      </c>
    </row>
    <row r="6" spans="1:9" ht="15.75" thickBot="1" x14ac:dyDescent="0.3">
      <c r="A6" s="47" t="s">
        <v>105</v>
      </c>
      <c r="B6" s="48">
        <v>14</v>
      </c>
      <c r="C6" s="49"/>
      <c r="D6" s="40" t="s">
        <v>95</v>
      </c>
      <c r="E6" s="51">
        <v>9991</v>
      </c>
      <c r="F6" s="44" t="s">
        <v>106</v>
      </c>
      <c r="G6" s="41" t="s">
        <v>107</v>
      </c>
      <c r="H6" s="42">
        <v>611521</v>
      </c>
      <c r="I6" s="43">
        <v>200</v>
      </c>
    </row>
    <row r="7" spans="1:9" ht="15.75" thickBot="1" x14ac:dyDescent="0.3">
      <c r="A7" s="47" t="s">
        <v>108</v>
      </c>
      <c r="B7" s="48">
        <v>25</v>
      </c>
      <c r="C7" s="49"/>
      <c r="D7" s="40" t="s">
        <v>96</v>
      </c>
      <c r="E7" s="42">
        <v>9991</v>
      </c>
      <c r="F7" s="44" t="s">
        <v>109</v>
      </c>
      <c r="G7" s="41" t="s">
        <v>107</v>
      </c>
      <c r="H7" s="42">
        <v>612413</v>
      </c>
      <c r="I7" s="43">
        <v>201</v>
      </c>
    </row>
    <row r="8" spans="1:9" ht="15.75" thickBot="1" x14ac:dyDescent="0.3">
      <c r="A8" s="47" t="s">
        <v>110</v>
      </c>
      <c r="B8" s="48">
        <v>26</v>
      </c>
      <c r="C8" s="49"/>
      <c r="D8" s="45"/>
      <c r="E8" s="41"/>
      <c r="I8" s="46"/>
    </row>
    <row r="9" spans="1:9" ht="15.75" thickBot="1" x14ac:dyDescent="0.3">
      <c r="A9" s="47" t="s">
        <v>98</v>
      </c>
      <c r="B9" s="48">
        <v>33</v>
      </c>
      <c r="C9" s="49"/>
      <c r="D9" s="45"/>
      <c r="I9" s="46"/>
    </row>
    <row r="10" spans="1:9" ht="15.75" thickBot="1" x14ac:dyDescent="0.3">
      <c r="A10" s="47" t="s">
        <v>111</v>
      </c>
      <c r="B10" s="48">
        <v>51</v>
      </c>
      <c r="C10" s="49"/>
      <c r="D10" s="45"/>
      <c r="I10" s="46"/>
    </row>
    <row r="11" spans="1:9" ht="15.75" thickBot="1" x14ac:dyDescent="0.3">
      <c r="A11" s="47" t="s">
        <v>112</v>
      </c>
      <c r="B11" s="48">
        <v>52</v>
      </c>
      <c r="C11" s="49"/>
      <c r="D11" s="45"/>
      <c r="I11" s="46"/>
    </row>
    <row r="12" spans="1:9" ht="15.75" thickBot="1" x14ac:dyDescent="0.3">
      <c r="A12" s="47" t="s">
        <v>113</v>
      </c>
      <c r="B12" s="48">
        <v>56</v>
      </c>
      <c r="C12" s="49"/>
      <c r="D12" s="45"/>
      <c r="I12" s="46"/>
    </row>
    <row r="13" spans="1:9" ht="15.75" thickBot="1" x14ac:dyDescent="0.3">
      <c r="A13" s="47" t="s">
        <v>114</v>
      </c>
      <c r="B13" s="48">
        <v>58</v>
      </c>
      <c r="C13" s="49"/>
      <c r="D13" s="45"/>
      <c r="I13" s="46"/>
    </row>
    <row r="14" spans="1:9" ht="15.75" thickBot="1" x14ac:dyDescent="0.3">
      <c r="A14" s="47" t="s">
        <v>115</v>
      </c>
      <c r="B14" s="48">
        <v>64</v>
      </c>
      <c r="C14" s="49"/>
      <c r="I14" s="46"/>
    </row>
    <row r="15" spans="1:9" x14ac:dyDescent="0.25">
      <c r="C15" s="49"/>
      <c r="I15" s="46"/>
    </row>
    <row r="16" spans="1:9" x14ac:dyDescent="0.25">
      <c r="C16" s="49"/>
      <c r="I16" s="46"/>
    </row>
    <row r="17" spans="1:9" x14ac:dyDescent="0.25">
      <c r="C17" s="49"/>
      <c r="G17" s="41"/>
      <c r="H17" s="46"/>
      <c r="I17" s="46"/>
    </row>
    <row r="18" spans="1:9" ht="15.75" thickBot="1" x14ac:dyDescent="0.3">
      <c r="C18" s="49"/>
      <c r="G18" s="41"/>
      <c r="H18" s="46"/>
      <c r="I18" s="46"/>
    </row>
    <row r="19" spans="1:9" ht="15.75" thickBot="1" x14ac:dyDescent="0.3">
      <c r="A19" s="47"/>
      <c r="B19" s="48"/>
      <c r="D19" s="41"/>
      <c r="E19" s="41"/>
      <c r="H19" s="46"/>
    </row>
    <row r="20" spans="1:9" ht="15.75" thickBot="1" x14ac:dyDescent="0.3">
      <c r="A20" s="47"/>
      <c r="B20" s="48"/>
      <c r="D20" s="41"/>
      <c r="E20" s="41"/>
      <c r="H20" s="46"/>
    </row>
    <row r="21" spans="1:9" ht="15.75" thickBot="1" x14ac:dyDescent="0.3">
      <c r="A21" s="47"/>
      <c r="B21" s="48"/>
      <c r="D21" s="41"/>
      <c r="E21" s="41"/>
      <c r="H21" s="46"/>
    </row>
    <row r="22" spans="1:9" ht="15.75" thickBot="1" x14ac:dyDescent="0.3">
      <c r="A22" s="47"/>
      <c r="B22" s="48"/>
      <c r="D22" s="41"/>
      <c r="E22" s="41"/>
      <c r="H22" s="46"/>
    </row>
    <row r="23" spans="1:9" ht="15.75" thickBot="1" x14ac:dyDescent="0.3">
      <c r="A23" s="47"/>
      <c r="B23" s="48"/>
      <c r="D23" s="41"/>
      <c r="E23" s="41"/>
      <c r="H23" s="46"/>
    </row>
    <row r="24" spans="1:9" ht="15.75" thickBot="1" x14ac:dyDescent="0.3">
      <c r="A24" s="47"/>
      <c r="B24" s="48"/>
      <c r="D24" s="41"/>
      <c r="E24" s="41"/>
      <c r="H24" s="46"/>
    </row>
    <row r="25" spans="1:9" ht="15.75" thickBot="1" x14ac:dyDescent="0.3">
      <c r="A25" s="47"/>
      <c r="B25" s="48"/>
      <c r="D25" s="41"/>
      <c r="E25" s="41"/>
      <c r="H25" s="46"/>
    </row>
    <row r="26" spans="1:9" ht="15.75" thickBot="1" x14ac:dyDescent="0.3">
      <c r="A26" s="47"/>
      <c r="B26" s="48"/>
      <c r="D26" s="41"/>
      <c r="E26" s="41"/>
      <c r="H26" s="46"/>
    </row>
    <row r="27" spans="1:9" ht="15.75" thickBot="1" x14ac:dyDescent="0.3">
      <c r="A27" s="47"/>
      <c r="B27" s="48"/>
      <c r="D27" s="41"/>
      <c r="E27" s="41"/>
      <c r="H27" s="46"/>
    </row>
    <row r="28" spans="1:9" ht="15.75" thickBot="1" x14ac:dyDescent="0.3">
      <c r="A28" s="47"/>
      <c r="B28" s="48"/>
      <c r="D28" s="41"/>
      <c r="E28" s="41"/>
      <c r="H28" s="46"/>
    </row>
    <row r="29" spans="1:9" ht="15.75" thickBot="1" x14ac:dyDescent="0.3">
      <c r="A29" s="38"/>
      <c r="B29" s="39"/>
      <c r="D29" s="41"/>
      <c r="E29" s="41"/>
      <c r="H29" s="46"/>
    </row>
    <row r="30" spans="1:9" ht="15.75" thickBot="1" x14ac:dyDescent="0.3">
      <c r="A30" s="38"/>
      <c r="B30" s="39"/>
      <c r="D30" s="41"/>
      <c r="E30" s="41"/>
      <c r="H30" s="46"/>
    </row>
    <row r="31" spans="1:9" ht="15.75" thickBot="1" x14ac:dyDescent="0.3">
      <c r="A31" s="38"/>
      <c r="B31" s="39"/>
      <c r="D31" s="41"/>
      <c r="E31" s="41"/>
      <c r="H31" s="46"/>
    </row>
    <row r="32" spans="1:9" x14ac:dyDescent="0.25">
      <c r="A32" s="9"/>
      <c r="B32" s="9"/>
      <c r="C32" s="9"/>
      <c r="D32" s="19"/>
      <c r="E32" s="19"/>
      <c r="F32" s="9"/>
      <c r="G32" s="9"/>
      <c r="H32" s="22"/>
    </row>
    <row r="33" spans="1:8" x14ac:dyDescent="0.25">
      <c r="A33" s="9"/>
      <c r="B33" s="9"/>
      <c r="C33" s="9"/>
      <c r="D33" s="19"/>
      <c r="E33" s="19"/>
      <c r="F33" s="9"/>
      <c r="G33" s="9"/>
      <c r="H33" s="22"/>
    </row>
  </sheetData>
  <sheetProtection algorithmName="SHA-512" hashValue="PwOw+w1syfaKVKETo5udvjSjP5obKFJOkRJDCxSCjAHMgw8F45Ai1RSItb/PP5mKkmPOOKD1obiaNLs8vn8BLg==" saltValue="ANWSsE9lT/R1SDcVe4FrKg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M60"/>
  <sheetViews>
    <sheetView showGridLines="0" tabSelected="1" zoomScale="90" zoomScaleNormal="90" zoomScalePageLayoutView="70" workbookViewId="0">
      <selection activeCell="C6" sqref="C6:F6"/>
    </sheetView>
  </sheetViews>
  <sheetFormatPr defaultRowHeight="15" x14ac:dyDescent="0.25"/>
  <cols>
    <col min="1" max="1" width="4" style="58" customWidth="1"/>
    <col min="2" max="2" width="18.140625" style="58" customWidth="1"/>
    <col min="3" max="3" width="10.140625" style="58" customWidth="1"/>
    <col min="4" max="4" width="7.42578125" style="66" customWidth="1"/>
    <col min="5" max="5" width="11.42578125" style="58" customWidth="1"/>
    <col min="6" max="6" width="14.5703125" style="58" customWidth="1"/>
    <col min="7" max="7" width="5.5703125" style="58" customWidth="1"/>
    <col min="8" max="8" width="6.140625" style="58" customWidth="1"/>
    <col min="9" max="9" width="19.140625" style="58" customWidth="1"/>
    <col min="10" max="10" width="9.140625" style="58" customWidth="1"/>
    <col min="11" max="11" width="25.5703125" style="58" customWidth="1"/>
    <col min="12" max="16384" width="9.140625" style="58"/>
  </cols>
  <sheetData>
    <row r="1" spans="1:11" ht="18.75" thickTop="1" x14ac:dyDescent="0.25">
      <c r="A1" s="145" t="s">
        <v>60</v>
      </c>
      <c r="B1" s="146"/>
      <c r="C1" s="147"/>
      <c r="D1" s="148" t="s">
        <v>81</v>
      </c>
      <c r="E1" s="149"/>
      <c r="F1" s="149"/>
      <c r="G1" s="149"/>
      <c r="H1" s="149"/>
      <c r="I1" s="149"/>
      <c r="J1" s="149"/>
      <c r="K1" s="57" t="s">
        <v>124</v>
      </c>
    </row>
    <row r="2" spans="1:11" ht="18" x14ac:dyDescent="0.25">
      <c r="A2" s="59" t="s">
        <v>121</v>
      </c>
      <c r="B2" s="60"/>
      <c r="C2" s="61"/>
      <c r="D2" s="148" t="s">
        <v>80</v>
      </c>
      <c r="E2" s="149"/>
      <c r="F2" s="149"/>
      <c r="G2" s="149"/>
      <c r="H2" s="149"/>
      <c r="I2" s="149"/>
      <c r="J2" s="149"/>
    </row>
    <row r="3" spans="1:11" ht="18" x14ac:dyDescent="0.25">
      <c r="A3" s="59" t="s">
        <v>122</v>
      </c>
      <c r="B3" s="62"/>
      <c r="C3" s="61"/>
      <c r="D3" s="150" t="s">
        <v>99</v>
      </c>
      <c r="E3" s="151"/>
      <c r="F3" s="151"/>
      <c r="G3" s="151"/>
      <c r="H3" s="151"/>
      <c r="I3" s="151"/>
      <c r="J3" s="151"/>
    </row>
    <row r="4" spans="1:11" ht="16.5" thickBot="1" x14ac:dyDescent="0.3">
      <c r="A4" s="63" t="s">
        <v>123</v>
      </c>
      <c r="B4" s="64"/>
      <c r="C4" s="65" t="s">
        <v>1</v>
      </c>
      <c r="E4" s="67"/>
      <c r="F4" s="67"/>
      <c r="G4" s="67"/>
      <c r="I4" s="68"/>
    </row>
    <row r="5" spans="1:11" ht="6.75" customHeight="1" thickTop="1" x14ac:dyDescent="0.25">
      <c r="A5" s="69"/>
      <c r="B5" s="69"/>
      <c r="C5" s="69"/>
      <c r="D5" s="69"/>
      <c r="E5" s="69"/>
      <c r="F5" s="69"/>
      <c r="G5" s="69"/>
      <c r="H5" s="70"/>
      <c r="I5" s="70"/>
      <c r="J5" s="70"/>
      <c r="K5" s="70"/>
    </row>
    <row r="6" spans="1:11" s="71" customFormat="1" ht="15.75" x14ac:dyDescent="0.25">
      <c r="A6" s="162" t="s">
        <v>79</v>
      </c>
      <c r="B6" s="162"/>
      <c r="C6" s="140" t="s">
        <v>91</v>
      </c>
      <c r="D6" s="140"/>
      <c r="E6" s="140"/>
      <c r="F6" s="140"/>
      <c r="I6" s="72" t="s">
        <v>84</v>
      </c>
      <c r="J6" s="170"/>
      <c r="K6" s="170"/>
    </row>
    <row r="7" spans="1:11" x14ac:dyDescent="0.25">
      <c r="A7" s="141" t="s">
        <v>16</v>
      </c>
      <c r="B7" s="141"/>
      <c r="C7" s="141"/>
      <c r="D7" s="141"/>
      <c r="E7" s="141"/>
      <c r="F7" s="141"/>
      <c r="G7" s="141"/>
      <c r="H7" s="141"/>
      <c r="I7" s="141"/>
    </row>
    <row r="8" spans="1:11" ht="15.75" thickBot="1" x14ac:dyDescent="0.3">
      <c r="A8" s="142"/>
      <c r="B8" s="142"/>
      <c r="C8" s="142"/>
      <c r="D8" s="142"/>
      <c r="E8" s="142"/>
      <c r="F8" s="142"/>
      <c r="G8" s="142"/>
      <c r="H8" s="142"/>
      <c r="I8" s="142"/>
    </row>
    <row r="9" spans="1:11" s="73" customFormat="1" ht="30" customHeight="1" thickTop="1" thickBot="1" x14ac:dyDescent="0.3">
      <c r="A9" s="26"/>
      <c r="B9" s="27" t="s">
        <v>3</v>
      </c>
      <c r="C9" s="28" t="s">
        <v>82</v>
      </c>
      <c r="D9" s="27" t="s">
        <v>86</v>
      </c>
      <c r="E9" s="27" t="s">
        <v>87</v>
      </c>
      <c r="F9" s="27" t="s">
        <v>88</v>
      </c>
      <c r="G9" s="29" t="s">
        <v>83</v>
      </c>
      <c r="H9" s="29" t="s">
        <v>67</v>
      </c>
      <c r="I9" s="29" t="s">
        <v>62</v>
      </c>
      <c r="J9" s="29" t="s">
        <v>90</v>
      </c>
      <c r="K9" s="30" t="s">
        <v>85</v>
      </c>
    </row>
    <row r="10" spans="1:11" ht="17.100000000000001" customHeight="1" thickTop="1" x14ac:dyDescent="0.25">
      <c r="A10" s="31">
        <v>1</v>
      </c>
      <c r="B10" s="1" t="str">
        <f>IF('Employee #1'!$A$1&gt;0,'Employee #1'!$A$1," ")</f>
        <v xml:space="preserve"> </v>
      </c>
      <c r="C10" s="52" t="str">
        <f>IF('Employee #1'!$A$4&gt;0,'Employee #1'!$A$4," ")</f>
        <v xml:space="preserve"> </v>
      </c>
      <c r="D10" s="20" t="str">
        <f>IF('Employee #1'!$E$34=0," ",'Employee #1'!$E$34)</f>
        <v xml:space="preserve"> </v>
      </c>
      <c r="E10" s="136" t="str">
        <f>IF('Employee #1'!$F$34=0," ",'Employee #1'!$F$34)</f>
        <v xml:space="preserve"> </v>
      </c>
      <c r="F10" s="2" t="str">
        <f>IF('Employee #1'!$I$34=0," ",'Employee #1'!$I$34)</f>
        <v xml:space="preserve"> </v>
      </c>
      <c r="G10" s="53" t="str">
        <f>IF('Employee #1'!$I$2&gt;0,'Employee #1'!$I$2," ")</f>
        <v>000</v>
      </c>
      <c r="H10" s="8">
        <v>9991</v>
      </c>
      <c r="I10" s="7" t="str">
        <f>SUBSTITUTE(IF('Employee #1'!$H$5&gt;0,'Employee #1'!$H$5&amp;'Employee #1'!$J$5," "),"-","")</f>
        <v xml:space="preserve"> </v>
      </c>
      <c r="J10" s="7" t="str">
        <f>IF('Employee #1'!$H$6&gt;0,'Employee #1'!$H$6," ")</f>
        <v xml:space="preserve"> </v>
      </c>
      <c r="K10" s="25" t="str">
        <f>SUBSTITUTE(IF('Employee #1'!$D$4&gt;0,'Employee #1'!$D$4," "), "Select Type of Work Performed", "")</f>
        <v/>
      </c>
    </row>
    <row r="11" spans="1:11" ht="17.100000000000001" customHeight="1" x14ac:dyDescent="0.25">
      <c r="A11" s="32">
        <v>2</v>
      </c>
      <c r="B11" s="1" t="str">
        <f>IF('Employee #2'!$A$1&gt;0,'Employee #2'!$A$1," ")</f>
        <v xml:space="preserve"> </v>
      </c>
      <c r="C11" s="52" t="str">
        <f>IF('Employee #2'!$A$4&gt;0,'Employee #2'!$A$4," ")</f>
        <v xml:space="preserve"> </v>
      </c>
      <c r="D11" s="20" t="str">
        <f>IF('Employee #2'!$E$34=0," ",'Employee #2'!$E$34)</f>
        <v xml:space="preserve"> </v>
      </c>
      <c r="E11" s="136" t="str">
        <f>IF('Employee #2'!$F$34=0," ",'Employee #2'!$F$34)</f>
        <v xml:space="preserve"> </v>
      </c>
      <c r="F11" s="2" t="str">
        <f>IF('Employee #2'!$I$34=0," ",'Employee #2'!$I$34)</f>
        <v xml:space="preserve"> </v>
      </c>
      <c r="G11" s="52" t="str">
        <f>IF('Employee #2'!$I$2&gt;0,'Employee #2'!$I$2," ")</f>
        <v>000</v>
      </c>
      <c r="H11" s="8">
        <v>9991</v>
      </c>
      <c r="I11" s="8" t="str">
        <f>SUBSTITUTE(IF('Employee #2'!$H$5&gt;0,'Employee #2'!$H$5&amp;'Employee #2'!$J$5," "),"-","")</f>
        <v xml:space="preserve"> </v>
      </c>
      <c r="J11" s="52" t="str">
        <f>IF('Employee #2'!$H$6&gt;0,'Employee #2'!$H$6," ")</f>
        <v xml:space="preserve"> </v>
      </c>
      <c r="K11" s="5" t="str">
        <f>SUBSTITUTE(IF('Employee #2'!$D$4&gt;0,'Employee #2'!$D$4," "), "Select Type of Work Performed", "")</f>
        <v/>
      </c>
    </row>
    <row r="12" spans="1:11" ht="17.100000000000001" customHeight="1" x14ac:dyDescent="0.25">
      <c r="A12" s="32">
        <v>3</v>
      </c>
      <c r="B12" s="1" t="str">
        <f>IF('Employee #3'!$A$1&gt;0,'Employee #3'!$A$1," ")</f>
        <v xml:space="preserve"> </v>
      </c>
      <c r="C12" s="52" t="str">
        <f>IF('Employee #3'!$A$4&gt;0,'Employee #3'!$A$4," ")</f>
        <v xml:space="preserve"> </v>
      </c>
      <c r="D12" s="20" t="str">
        <f>IF('Employee #3'!$E$34=0," ",'Employee #3'!$E$34)</f>
        <v xml:space="preserve"> </v>
      </c>
      <c r="E12" s="136" t="str">
        <f>IF('Employee #3'!$F$34=0," ",'Employee #3'!$F$34)</f>
        <v xml:space="preserve"> </v>
      </c>
      <c r="F12" s="2" t="str">
        <f>IF('Employee #3'!$I$34=0," ",'Employee #3'!$I$34)</f>
        <v xml:space="preserve"> </v>
      </c>
      <c r="G12" s="52" t="str">
        <f>IF('Employee #3'!$I$2&gt;0,'Employee #3'!$I$2," ")</f>
        <v>000</v>
      </c>
      <c r="H12" s="8">
        <v>9991</v>
      </c>
      <c r="I12" s="8" t="str">
        <f>SUBSTITUTE(IF('Employee #3'!$H$5&gt;0,'Employee #3'!$H$5&amp;'Employee #3'!$J$5," "),"-","")</f>
        <v xml:space="preserve"> </v>
      </c>
      <c r="J12" s="52" t="str">
        <f>IF('Employee #3'!$H$6&gt;0,'Employee #3'!$H$6," ")</f>
        <v xml:space="preserve"> </v>
      </c>
      <c r="K12" s="5" t="str">
        <f>SUBSTITUTE(IF('Employee #3'!$D$4&gt;0,'Employee #3'!$D$4," "), "Select Type of Work Performed", "")</f>
        <v/>
      </c>
    </row>
    <row r="13" spans="1:11" ht="17.100000000000001" customHeight="1" x14ac:dyDescent="0.25">
      <c r="A13" s="32">
        <v>4</v>
      </c>
      <c r="B13" s="1" t="str">
        <f>IF('Employee #4'!$A$1&gt;0,'Employee #4'!$A$1," ")</f>
        <v xml:space="preserve"> </v>
      </c>
      <c r="C13" s="52" t="str">
        <f>IF('Employee #4'!$A$4&gt;0,'Employee #4'!$A$4," ")</f>
        <v xml:space="preserve"> </v>
      </c>
      <c r="D13" s="20" t="str">
        <f>IF('Employee #4'!$E$34=0," ",'Employee #4'!$E$34)</f>
        <v xml:space="preserve"> </v>
      </c>
      <c r="E13" s="136" t="str">
        <f>IF('Employee #4'!$F$34=0," ",'Employee #4'!$F$34)</f>
        <v xml:space="preserve"> </v>
      </c>
      <c r="F13" s="2" t="str">
        <f>IF('Employee #4'!$I$34=0," ",'Employee #4'!$I$34)</f>
        <v xml:space="preserve"> </v>
      </c>
      <c r="G13" s="52" t="str">
        <f>IF('Employee #4'!$I$2&gt;0,'Employee #4'!$I$2," ")</f>
        <v>000</v>
      </c>
      <c r="H13" s="8">
        <v>9991</v>
      </c>
      <c r="I13" s="8" t="str">
        <f>SUBSTITUTE(IF('Employee #4'!$H$5&gt;0,'Employee #4'!$H$5&amp;'Employee #4'!$J$5," "),"-","")</f>
        <v xml:space="preserve"> </v>
      </c>
      <c r="J13" s="52" t="str">
        <f>IF('Employee #4'!$H$6&gt;0,'Employee #4'!$H$6," ")</f>
        <v xml:space="preserve"> </v>
      </c>
      <c r="K13" s="5" t="str">
        <f>SUBSTITUTE(IF('Employee #4'!$D$4&gt;0,'Employee #4'!$D$4," "), "Select Type of Work Performed", "")</f>
        <v/>
      </c>
    </row>
    <row r="14" spans="1:11" ht="17.100000000000001" customHeight="1" x14ac:dyDescent="0.25">
      <c r="A14" s="32">
        <v>5</v>
      </c>
      <c r="B14" s="1" t="str">
        <f>IF('Employee #5'!$A$1&gt;0,'Employee #5'!$A$1," ")</f>
        <v xml:space="preserve"> </v>
      </c>
      <c r="C14" s="52" t="str">
        <f>IF('Employee #5'!$A$4&gt;0,'Employee #5'!$A$4," ")</f>
        <v xml:space="preserve"> </v>
      </c>
      <c r="D14" s="20" t="str">
        <f>IF('Employee #5'!$E$34=0," ",'Employee #5'!$E$34)</f>
        <v xml:space="preserve"> </v>
      </c>
      <c r="E14" s="136" t="str">
        <f>IF('Employee #5'!$F$34=0," ",'Employee #5'!$F$34)</f>
        <v xml:space="preserve"> </v>
      </c>
      <c r="F14" s="2" t="str">
        <f>IF('Employee #5'!$I$34=0," ",'Employee #5'!$I$34)</f>
        <v xml:space="preserve"> </v>
      </c>
      <c r="G14" s="52" t="str">
        <f>IF('Employee #5'!$I$2&gt;0,'Employee #5'!$I$2," ")</f>
        <v>000</v>
      </c>
      <c r="H14" s="8">
        <v>9991</v>
      </c>
      <c r="I14" s="8" t="str">
        <f>SUBSTITUTE(IF('Employee #5'!$H$5&gt;0,'Employee #5'!$H$5&amp;'Employee #5'!$J$5," "),"-","")</f>
        <v xml:space="preserve"> </v>
      </c>
      <c r="J14" s="52" t="str">
        <f>IF('Employee #5'!$H$6&gt;0,'Employee #5'!$H$6," ")</f>
        <v xml:space="preserve"> </v>
      </c>
      <c r="K14" s="5" t="str">
        <f>SUBSTITUTE(IF('Employee #5'!$D$4&gt;0,'Employee #5'!$D$4," "), "Select Type of Work Performed", "")</f>
        <v/>
      </c>
    </row>
    <row r="15" spans="1:11" ht="17.100000000000001" customHeight="1" x14ac:dyDescent="0.25">
      <c r="A15" s="32">
        <v>6</v>
      </c>
      <c r="B15" s="1" t="str">
        <f>IF('Employee #6'!$A$1&gt;0,'Employee #6'!$A$1," ")</f>
        <v xml:space="preserve"> </v>
      </c>
      <c r="C15" s="52" t="str">
        <f>IF('Employee #6'!$A$4&gt;0,'Employee #6'!$A$4," ")</f>
        <v xml:space="preserve"> </v>
      </c>
      <c r="D15" s="20" t="str">
        <f>IF('Employee #6'!$E$34=0," ",'Employee #6'!$E$34)</f>
        <v xml:space="preserve"> </v>
      </c>
      <c r="E15" s="136" t="str">
        <f>IF('Employee #6'!$F$34=0," ",'Employee #6'!$F$34)</f>
        <v xml:space="preserve"> </v>
      </c>
      <c r="F15" s="2" t="str">
        <f>IF('Employee #6'!$I$34=0," ",'Employee #6'!$I$34)</f>
        <v xml:space="preserve"> </v>
      </c>
      <c r="G15" s="52" t="str">
        <f>IF('Employee #6'!$I$2&gt;0,'Employee #6'!$I$2," ")</f>
        <v>000</v>
      </c>
      <c r="H15" s="8">
        <v>9991</v>
      </c>
      <c r="I15" s="8" t="str">
        <f>SUBSTITUTE(IF('Employee #6'!$H$5&gt;0,'Employee #6'!$H$5&amp;'Employee #6'!$J$5," "),"-","")</f>
        <v xml:space="preserve"> </v>
      </c>
      <c r="J15" s="52" t="str">
        <f>IF('Employee #6'!$H$6&gt;0,'Employee #6'!$H$6," ")</f>
        <v xml:space="preserve"> </v>
      </c>
      <c r="K15" s="5" t="str">
        <f>SUBSTITUTE(IF('Employee #6'!$D$4&gt;0,'Employee #6'!$D$4," "), "Select Type of Work Performed", "")</f>
        <v/>
      </c>
    </row>
    <row r="16" spans="1:11" ht="17.100000000000001" customHeight="1" x14ac:dyDescent="0.25">
      <c r="A16" s="32">
        <v>7</v>
      </c>
      <c r="B16" s="1" t="str">
        <f>IF('Employee #7'!$A$1&gt;0,'Employee #7'!$A$1," ")</f>
        <v xml:space="preserve"> </v>
      </c>
      <c r="C16" s="52" t="str">
        <f>IF('Employee #7'!$A$4&gt;0,'Employee #7'!$A$4," ")</f>
        <v xml:space="preserve"> </v>
      </c>
      <c r="D16" s="20" t="str">
        <f>IF('Employee #7'!$E$34=0," ",'Employee #7'!$E$34)</f>
        <v xml:space="preserve"> </v>
      </c>
      <c r="E16" s="136" t="str">
        <f>IF('Employee #7'!$F$34=0," ",'Employee #7'!$F$34)</f>
        <v xml:space="preserve"> </v>
      </c>
      <c r="F16" s="2" t="str">
        <f>IF('Employee #7'!$I$34=0," ",'Employee #7'!$I$34)</f>
        <v xml:space="preserve"> </v>
      </c>
      <c r="G16" s="52" t="str">
        <f>IF('Employee #7'!$I$2&gt;0,'Employee #7'!$I$2," ")</f>
        <v>000</v>
      </c>
      <c r="H16" s="8">
        <v>9991</v>
      </c>
      <c r="I16" s="8" t="str">
        <f>SUBSTITUTE(IF('Employee #7'!$H$5&gt;0,'Employee #7'!$H$5&amp;'Employee #7'!$J$5," "),"-","")</f>
        <v xml:space="preserve"> </v>
      </c>
      <c r="J16" s="52" t="str">
        <f>IF('Employee #7'!$H$6&gt;0,'Employee #7'!$H$6," ")</f>
        <v xml:space="preserve"> </v>
      </c>
      <c r="K16" s="5" t="str">
        <f>SUBSTITUTE(IF('Employee #7'!$D$4&gt;0,'Employee #7'!$D$4," "), "Select Type of Work Performed", "")</f>
        <v/>
      </c>
    </row>
    <row r="17" spans="1:13" ht="17.100000000000001" customHeight="1" x14ac:dyDescent="0.25">
      <c r="A17" s="32">
        <v>8</v>
      </c>
      <c r="B17" s="1" t="str">
        <f>IF('Employee #8'!$A$1&gt;0,'Employee #8'!$A$1," ")</f>
        <v xml:space="preserve"> </v>
      </c>
      <c r="C17" s="52" t="str">
        <f>IF('Employee #8'!$A$4&gt;0,'Employee #8'!$A$4," ")</f>
        <v xml:space="preserve"> </v>
      </c>
      <c r="D17" s="20" t="str">
        <f>IF('Employee #8'!$E$34=0," ",'Employee #8'!$E$34)</f>
        <v xml:space="preserve"> </v>
      </c>
      <c r="E17" s="136" t="str">
        <f>IF('Employee #8'!$F$34=0," ",'Employee #8'!$F$34)</f>
        <v xml:space="preserve"> </v>
      </c>
      <c r="F17" s="2" t="str">
        <f>IF('Employee #8'!$I$34=0," ",'Employee #8'!$I$34)</f>
        <v xml:space="preserve"> </v>
      </c>
      <c r="G17" s="52" t="str">
        <f>IF('Employee #8'!$I$2&gt;0,'Employee #8'!$I$2," ")</f>
        <v>000</v>
      </c>
      <c r="H17" s="8">
        <v>9991</v>
      </c>
      <c r="I17" s="8" t="str">
        <f>SUBSTITUTE(IF('Employee #8'!$H$5&gt;0,'Employee #8'!$H$5&amp;'Employee #8'!$J$5," "),"-","")</f>
        <v xml:space="preserve"> </v>
      </c>
      <c r="J17" s="52" t="str">
        <f>IF('Employee #8'!$H$6&gt;0,'Employee #8'!$H$6," ")</f>
        <v xml:space="preserve"> </v>
      </c>
      <c r="K17" s="5" t="str">
        <f>SUBSTITUTE(IF('Employee #8'!$D$4&gt;0,'Employee #8'!$D$4," "), "Select Type of Work Performed", "")</f>
        <v/>
      </c>
    </row>
    <row r="18" spans="1:13" ht="17.100000000000001" customHeight="1" x14ac:dyDescent="0.25">
      <c r="A18" s="32">
        <v>9</v>
      </c>
      <c r="B18" s="1" t="str">
        <f>IF('Employee #9'!$A$1&gt;0,'Employee #9'!$A$1," ")</f>
        <v xml:space="preserve"> </v>
      </c>
      <c r="C18" s="52" t="str">
        <f>IF('Employee #9'!$A$4&gt;0,'Employee #9'!$A$4," ")</f>
        <v xml:space="preserve"> </v>
      </c>
      <c r="D18" s="20" t="str">
        <f>IF('Employee #9'!$E$34=0," ",'Employee #9'!$E$34)</f>
        <v xml:space="preserve"> </v>
      </c>
      <c r="E18" s="136" t="str">
        <f>IF('Employee #9'!$F$34=0," ",'Employee #9'!$F$34)</f>
        <v xml:space="preserve"> </v>
      </c>
      <c r="F18" s="2" t="str">
        <f>IF('Employee #9'!$I$34=0," ",'Employee #9'!$I$34)</f>
        <v xml:space="preserve"> </v>
      </c>
      <c r="G18" s="52" t="str">
        <f>IF('Employee #9'!$I$2&gt;0,'Employee #9'!$I$2," ")</f>
        <v>000</v>
      </c>
      <c r="H18" s="8">
        <v>9991</v>
      </c>
      <c r="I18" s="8" t="str">
        <f>SUBSTITUTE(IF('Employee #9'!$H$5&gt;0,'Employee #9'!$H$5&amp;'Employee #9'!$J$5," "),"-","")</f>
        <v xml:space="preserve"> </v>
      </c>
      <c r="J18" s="52" t="str">
        <f>IF('Employee #9'!$H$6&gt;0,'Employee #9'!$H$6," ")</f>
        <v xml:space="preserve"> </v>
      </c>
      <c r="K18" s="5" t="str">
        <f>SUBSTITUTE(IF('Employee #9'!$D$4&gt;0,'Employee #9'!$D$4," "), "Select Type of Work Performed", "")</f>
        <v/>
      </c>
    </row>
    <row r="19" spans="1:13" ht="17.100000000000001" customHeight="1" x14ac:dyDescent="0.25">
      <c r="A19" s="32">
        <v>10</v>
      </c>
      <c r="B19" s="1" t="str">
        <f>IF('Employee #10'!$A$1&gt;0,'Employee #10'!$A$1," ")</f>
        <v xml:space="preserve"> </v>
      </c>
      <c r="C19" s="52" t="str">
        <f>IF('Employee #10'!$A$4&gt;0,'Employee #10'!$A$4," ")</f>
        <v xml:space="preserve"> </v>
      </c>
      <c r="D19" s="20" t="str">
        <f>IF('Employee #10'!$E$34=0," ",'Employee #10'!$E$34)</f>
        <v xml:space="preserve"> </v>
      </c>
      <c r="E19" s="136" t="str">
        <f>IF('Employee #10'!$F$34=0," ",'Employee #10'!$F$34)</f>
        <v xml:space="preserve"> </v>
      </c>
      <c r="F19" s="2" t="str">
        <f>IF('Employee #10'!$I$34=0," ",'Employee #10'!$I$34)</f>
        <v xml:space="preserve"> </v>
      </c>
      <c r="G19" s="52" t="str">
        <f>IF('Employee #10'!$I$2&gt;0,'Employee #10'!$I$2," ")</f>
        <v>000</v>
      </c>
      <c r="H19" s="8">
        <v>9991</v>
      </c>
      <c r="I19" s="8" t="str">
        <f>SUBSTITUTE(IF('Employee #10'!$H$5&gt;0,'Employee #10'!$H$5&amp;'Employee #10'!$J$5," "),"-","")</f>
        <v xml:space="preserve"> </v>
      </c>
      <c r="J19" s="52" t="str">
        <f>IF('Employee #10'!$H$6&gt;0,'Employee #10'!$H$6," ")</f>
        <v xml:space="preserve"> </v>
      </c>
      <c r="K19" s="5" t="str">
        <f>SUBSTITUTE(IF('Employee #10'!$D$4&gt;0,'Employee #10'!$D$4," "), "Select Type of Work Performed", "")</f>
        <v/>
      </c>
    </row>
    <row r="20" spans="1:13" ht="17.100000000000001" customHeight="1" x14ac:dyDescent="0.25">
      <c r="A20" s="32">
        <v>11</v>
      </c>
      <c r="B20" s="1" t="str">
        <f>IF('Employee #11'!$A$1&gt;0,'Employee #11'!$A$1," ")</f>
        <v xml:space="preserve"> </v>
      </c>
      <c r="C20" s="52" t="str">
        <f>IF('Employee #11'!$A$4&gt;0,'Employee #11'!$A$4," ")</f>
        <v xml:space="preserve"> </v>
      </c>
      <c r="D20" s="20" t="str">
        <f>IF('Employee #11'!$E$34=0," ",'Employee #11'!$E$34)</f>
        <v xml:space="preserve"> </v>
      </c>
      <c r="E20" s="136" t="str">
        <f>IF('Employee #11'!$F$34=0," ",'Employee #11'!$F$34)</f>
        <v xml:space="preserve"> </v>
      </c>
      <c r="F20" s="2" t="str">
        <f>IF('Employee #11'!$I$34=0," ",'Employee #11'!$I$34)</f>
        <v xml:space="preserve"> </v>
      </c>
      <c r="G20" s="52" t="str">
        <f>IF('Employee #11'!$I$2&gt;0,'Employee #11'!$I$2," ")</f>
        <v>000</v>
      </c>
      <c r="H20" s="8">
        <v>9991</v>
      </c>
      <c r="I20" s="8" t="str">
        <f>SUBSTITUTE(IF('Employee #11'!$H$5&gt;0,'Employee #11'!$H$5&amp;'Employee #11'!$J$5," "),"-","")</f>
        <v xml:space="preserve"> </v>
      </c>
      <c r="J20" s="52" t="str">
        <f>IF('Employee #11'!$H$6&gt;0,'Employee #11'!$H$6," ")</f>
        <v xml:space="preserve"> </v>
      </c>
      <c r="K20" s="5" t="str">
        <f>SUBSTITUTE(IF('Employee #11'!$D$4&gt;0,'Employee #11'!$D$4," "), "Select Type of Work Performed", "")</f>
        <v/>
      </c>
    </row>
    <row r="21" spans="1:13" ht="17.100000000000001" customHeight="1" x14ac:dyDescent="0.25">
      <c r="A21" s="32">
        <v>12</v>
      </c>
      <c r="B21" s="1" t="str">
        <f>IF('Employee #12'!$A$1&gt;0,'Employee #12'!$A$1," ")</f>
        <v xml:space="preserve"> </v>
      </c>
      <c r="C21" s="52" t="str">
        <f>IF('Employee #12'!$A$4&gt;0,'Employee #12'!$A$4," ")</f>
        <v xml:space="preserve"> </v>
      </c>
      <c r="D21" s="20" t="str">
        <f>IF('Employee #12'!$E$34=0," ",'Employee #12'!$E$34)</f>
        <v xml:space="preserve"> </v>
      </c>
      <c r="E21" s="136" t="str">
        <f>IF('Employee #12'!$F$34=0," ",'Employee #12'!$F$34)</f>
        <v xml:space="preserve"> </v>
      </c>
      <c r="F21" s="2" t="str">
        <f>IF('Employee #12'!$I$34=0," ",'Employee #12'!$I$34)</f>
        <v xml:space="preserve"> </v>
      </c>
      <c r="G21" s="52" t="str">
        <f>IF('Employee #12'!$I$2&gt;0,'Employee #12'!$I$2," ")</f>
        <v>000</v>
      </c>
      <c r="H21" s="8">
        <v>9991</v>
      </c>
      <c r="I21" s="8" t="str">
        <f>SUBSTITUTE(IF('Employee #12'!$H$5&gt;0,'Employee #12'!$H$5&amp;'Employee #12'!$J$5," "),"-","")</f>
        <v xml:space="preserve"> </v>
      </c>
      <c r="J21" s="52" t="str">
        <f>IF('Employee #12'!$H$6&gt;0,'Employee #12'!$H$6," ")</f>
        <v xml:space="preserve"> </v>
      </c>
      <c r="K21" s="5" t="str">
        <f>SUBSTITUTE(IF('Employee #12'!$D$4&gt;0,'Employee #12'!$D$4," "), "Select Type of Work Performed", "")</f>
        <v/>
      </c>
    </row>
    <row r="22" spans="1:13" ht="17.100000000000001" customHeight="1" x14ac:dyDescent="0.25">
      <c r="A22" s="32">
        <v>13</v>
      </c>
      <c r="B22" s="1" t="str">
        <f>IF('Employee #13'!$A$1&gt;0,'Employee #13'!$A$1," ")</f>
        <v xml:space="preserve"> </v>
      </c>
      <c r="C22" s="52" t="str">
        <f>IF('Employee #13'!$A$4&gt;0,'Employee #13'!$A$4," ")</f>
        <v xml:space="preserve"> </v>
      </c>
      <c r="D22" s="20" t="str">
        <f>IF('Employee #13'!$E$34=0," ",'Employee #13'!$E$34)</f>
        <v xml:space="preserve"> </v>
      </c>
      <c r="E22" s="136" t="str">
        <f>IF('Employee #13'!$F$34=0," ",'Employee #13'!$F$34)</f>
        <v xml:space="preserve"> </v>
      </c>
      <c r="F22" s="2" t="str">
        <f>IF('Employee #13'!$I$34=0," ",'Employee #13'!$I$34)</f>
        <v xml:space="preserve"> </v>
      </c>
      <c r="G22" s="52" t="str">
        <f>IF('Employee #13'!$I$2&gt;0,'Employee #13'!$I$2," ")</f>
        <v>000</v>
      </c>
      <c r="H22" s="8">
        <v>9991</v>
      </c>
      <c r="I22" s="8" t="str">
        <f>SUBSTITUTE(IF('Employee #13'!$H$5&gt;0,'Employee #13'!$H$5&amp;'Employee #13'!$J$5," "),"-","")</f>
        <v xml:space="preserve"> </v>
      </c>
      <c r="J22" s="52" t="str">
        <f>IF('Employee #13'!$H$6&gt;0,'Employee #13'!$H$6," ")</f>
        <v xml:space="preserve"> </v>
      </c>
      <c r="K22" s="5" t="str">
        <f>SUBSTITUTE(IF('Employee #13'!$D$4&gt;0,'Employee #13'!$D$4," "), "Select Type of Work Performed", "")</f>
        <v/>
      </c>
    </row>
    <row r="23" spans="1:13" ht="17.100000000000001" customHeight="1" x14ac:dyDescent="0.25">
      <c r="A23" s="32">
        <v>14</v>
      </c>
      <c r="B23" s="1" t="str">
        <f>IF('Employee #14'!$A$1&gt;0,'Employee #14'!$A$1," ")</f>
        <v xml:space="preserve"> </v>
      </c>
      <c r="C23" s="52" t="str">
        <f>IF('Employee #14'!$A$4&gt;0,'Employee #14'!$A$4," ")</f>
        <v xml:space="preserve"> </v>
      </c>
      <c r="D23" s="20" t="str">
        <f>IF('Employee #14'!$E$34=0," ",'Employee #14'!$E$34)</f>
        <v xml:space="preserve"> </v>
      </c>
      <c r="E23" s="136" t="str">
        <f>IF('Employee #14'!$F$34=0," ",'Employee #14'!$F$34)</f>
        <v xml:space="preserve"> </v>
      </c>
      <c r="F23" s="2" t="str">
        <f>IF('Employee #14'!$I$34=0," ",'Employee #14'!$I$34)</f>
        <v xml:space="preserve"> </v>
      </c>
      <c r="G23" s="52" t="str">
        <f>IF('Employee #14'!$I$2&gt;0,'Employee #14'!$I$2," ")</f>
        <v>000</v>
      </c>
      <c r="H23" s="8">
        <v>9991</v>
      </c>
      <c r="I23" s="8" t="str">
        <f>SUBSTITUTE(IF('Employee #14'!$H$5&gt;0,'Employee #14'!$H$5&amp;'Employee #14'!$J$5," "),"-","")</f>
        <v xml:space="preserve"> </v>
      </c>
      <c r="J23" s="52" t="str">
        <f>IF('Employee #14'!$H$6&gt;0,'Employee #14'!$H$6," ")</f>
        <v xml:space="preserve"> </v>
      </c>
      <c r="K23" s="5" t="str">
        <f>SUBSTITUTE(IF('Employee #14'!$D$4&gt;0,'Employee #14'!$D$4," "), "Select Type of Work Performed", "")</f>
        <v/>
      </c>
    </row>
    <row r="24" spans="1:13" ht="17.100000000000001" customHeight="1" x14ac:dyDescent="0.25">
      <c r="A24" s="32">
        <v>15</v>
      </c>
      <c r="B24" s="1" t="str">
        <f>IF('Employee #15'!$A$1&gt;0,'Employee #15'!$A$1," ")</f>
        <v xml:space="preserve"> </v>
      </c>
      <c r="C24" s="52" t="str">
        <f>IF('Employee #15'!$A$4&gt;0,'Employee #15'!$A$4," ")</f>
        <v xml:space="preserve"> </v>
      </c>
      <c r="D24" s="20" t="str">
        <f>IF('Employee #15'!$E$34=0," ",'Employee #15'!$E$34)</f>
        <v xml:space="preserve"> </v>
      </c>
      <c r="E24" s="136" t="str">
        <f>IF('Employee #15'!$F$34=0," ",'Employee #15'!$F$34)</f>
        <v xml:space="preserve"> </v>
      </c>
      <c r="F24" s="2" t="str">
        <f>IF('Employee #15'!$I$34=0," ",'Employee #15'!$I$34)</f>
        <v xml:space="preserve"> </v>
      </c>
      <c r="G24" s="52" t="str">
        <f>IF('Employee #15'!$I$2&gt;0,'Employee #15'!$I$2," ")</f>
        <v>000</v>
      </c>
      <c r="H24" s="8">
        <v>9991</v>
      </c>
      <c r="I24" s="8" t="str">
        <f>SUBSTITUTE(IF('Employee #15'!$H$5&gt;0,'Employee #15'!$H$5&amp;'Employee #15'!$J$5," "),"-","")</f>
        <v xml:space="preserve"> </v>
      </c>
      <c r="J24" s="52" t="str">
        <f>IF('Employee #15'!$H$6&gt;0,'Employee #15'!$H$6," ")</f>
        <v xml:space="preserve"> </v>
      </c>
      <c r="K24" s="5" t="str">
        <f>SUBSTITUTE(IF('Employee #15'!$D$4&gt;0,'Employee #15'!$D$4," "), "Select Type of Work Performed", "")</f>
        <v/>
      </c>
    </row>
    <row r="25" spans="1:13" ht="17.100000000000001" customHeight="1" x14ac:dyDescent="0.25">
      <c r="A25" s="32">
        <v>16</v>
      </c>
      <c r="B25" s="1" t="str">
        <f>IF('Employee #16'!$A$1&gt;0,'Employee #16'!$A$1," ")</f>
        <v xml:space="preserve"> </v>
      </c>
      <c r="C25" s="52" t="str">
        <f>IF('Employee #16'!$A$4&gt;0,'Employee #16'!$A$4," ")</f>
        <v xml:space="preserve"> </v>
      </c>
      <c r="D25" s="20" t="str">
        <f>IF('Employee #16'!$E$34=0," ",'Employee #16'!$E$34)</f>
        <v xml:space="preserve"> </v>
      </c>
      <c r="E25" s="136" t="str">
        <f>IF('Employee #16'!$F$34=0," ",'Employee #16'!$F$34)</f>
        <v xml:space="preserve"> </v>
      </c>
      <c r="F25" s="2" t="str">
        <f>IF('Employee #16'!$I$34=0," ",'Employee #16'!$I$34)</f>
        <v xml:space="preserve"> </v>
      </c>
      <c r="G25" s="52" t="str">
        <f>IF('Employee #16'!$I$2&gt;0,'Employee #16'!$I$2," ")</f>
        <v>000</v>
      </c>
      <c r="H25" s="8">
        <v>9991</v>
      </c>
      <c r="I25" s="8" t="str">
        <f>SUBSTITUTE(IF('Employee #16'!$H$5&gt;0,'Employee #16'!$H$5&amp;'Employee #16'!$J$5," "),"-","")</f>
        <v xml:space="preserve"> </v>
      </c>
      <c r="J25" s="52" t="str">
        <f>IF('Employee #16'!$H$6&gt;0,'Employee #16'!$H$6," ")</f>
        <v xml:space="preserve"> </v>
      </c>
      <c r="K25" s="5" t="str">
        <f>SUBSTITUTE(IF('Employee #16'!$D$4&gt;0,'Employee #16'!$D$4," "), "Select Type of Work Performed", "")</f>
        <v/>
      </c>
    </row>
    <row r="26" spans="1:13" ht="17.100000000000001" customHeight="1" x14ac:dyDescent="0.25">
      <c r="A26" s="32">
        <v>17</v>
      </c>
      <c r="B26" s="1" t="str">
        <f>IF('Employee #17'!$A$1&gt;0,'Employee #17'!$A$1," ")</f>
        <v xml:space="preserve"> </v>
      </c>
      <c r="C26" s="52" t="str">
        <f>IF('Employee #17'!$A$4&gt;0,'Employee #17'!$A$4," ")</f>
        <v xml:space="preserve"> </v>
      </c>
      <c r="D26" s="20" t="str">
        <f>IF('Employee #17'!$E$34=0," ",'Employee #17'!$E$34)</f>
        <v xml:space="preserve"> </v>
      </c>
      <c r="E26" s="136" t="str">
        <f>IF('Employee #17'!$F$34=0," ",'Employee #17'!$F$34)</f>
        <v xml:space="preserve"> </v>
      </c>
      <c r="F26" s="2" t="str">
        <f>IF('Employee #17'!$I$34=0," ",'Employee #17'!$I$34)</f>
        <v xml:space="preserve"> </v>
      </c>
      <c r="G26" s="52" t="str">
        <f>IF('Employee #17'!$I$2&gt;0,'Employee #17'!$I$2," ")</f>
        <v>000</v>
      </c>
      <c r="H26" s="8">
        <v>9991</v>
      </c>
      <c r="I26" s="8" t="str">
        <f>SUBSTITUTE(IF('Employee #17'!$H$5&gt;0,'Employee #17'!$H$5&amp;'Employee #17'!$J$5," "),"-","")</f>
        <v xml:space="preserve"> </v>
      </c>
      <c r="J26" s="52" t="str">
        <f>IF('Employee #17'!$H$6&gt;0,'Employee #17'!$H$6," ")</f>
        <v xml:space="preserve"> </v>
      </c>
      <c r="K26" s="5" t="str">
        <f>SUBSTITUTE(IF('Employee #17'!$D$4&gt;0,'Employee #17'!$D$4," "), "Select Type of Work Performed", "")</f>
        <v/>
      </c>
    </row>
    <row r="27" spans="1:13" ht="17.100000000000001" customHeight="1" x14ac:dyDescent="0.25">
      <c r="A27" s="32">
        <v>18</v>
      </c>
      <c r="B27" s="1" t="str">
        <f>IF('Employee #18'!$A$1&gt;0,'Employee #18'!$A$1," ")</f>
        <v xml:space="preserve"> </v>
      </c>
      <c r="C27" s="52" t="str">
        <f>IF('Employee #18'!$A$4&gt;0,'Employee #18'!$A$4," ")</f>
        <v xml:space="preserve"> </v>
      </c>
      <c r="D27" s="20" t="str">
        <f>IF('Employee #18'!$E$34=0," ",'Employee #18'!$E$34)</f>
        <v xml:space="preserve"> </v>
      </c>
      <c r="E27" s="136" t="str">
        <f>IF('Employee #18'!$F$34=0," ",'Employee #18'!$F$34)</f>
        <v xml:space="preserve"> </v>
      </c>
      <c r="F27" s="2" t="str">
        <f>IF('Employee #18'!$I$34=0," ",'Employee #18'!$I$34)</f>
        <v xml:space="preserve"> </v>
      </c>
      <c r="G27" s="52" t="str">
        <f>IF('Employee #18'!$I$2&gt;0,'Employee #18'!$I$2," ")</f>
        <v>000</v>
      </c>
      <c r="H27" s="8">
        <v>9991</v>
      </c>
      <c r="I27" s="8" t="str">
        <f>SUBSTITUTE(IF('Employee #18'!$H$5&gt;0,'Employee #18'!$H$5&amp;'Employee #18'!$J$5," "),"-","")</f>
        <v xml:space="preserve"> </v>
      </c>
      <c r="J27" s="52" t="str">
        <f>IF('Employee #18'!$H$6&gt;0,'Employee #18'!$H$6," ")</f>
        <v xml:space="preserve"> </v>
      </c>
      <c r="K27" s="5" t="str">
        <f>SUBSTITUTE(IF('Employee #18'!$D$4&gt;0,'Employee #18'!$D$4," "), "Select Type of Work Performed", "")</f>
        <v/>
      </c>
      <c r="M27" s="74"/>
    </row>
    <row r="28" spans="1:13" ht="17.100000000000001" customHeight="1" x14ac:dyDescent="0.25">
      <c r="A28" s="32">
        <v>19</v>
      </c>
      <c r="B28" s="1" t="str">
        <f>IF('Employee #19'!$A$1&gt;0,'Employee #19'!$A$1," ")</f>
        <v xml:space="preserve"> </v>
      </c>
      <c r="C28" s="52" t="str">
        <f>IF('Employee #19'!$A$4&gt;0,'Employee #19'!$A$4," ")</f>
        <v xml:space="preserve"> </v>
      </c>
      <c r="D28" s="20" t="str">
        <f>IF('Employee #19'!$E$34=0," ",'Employee #19'!$E$34)</f>
        <v xml:space="preserve"> </v>
      </c>
      <c r="E28" s="136" t="str">
        <f>IF('Employee #19'!$F$34=0," ",'Employee #19'!$F$34)</f>
        <v xml:space="preserve"> </v>
      </c>
      <c r="F28" s="2" t="str">
        <f>IF('Employee #19'!$I$34=0," ",'Employee #19'!$I$34)</f>
        <v xml:space="preserve"> </v>
      </c>
      <c r="G28" s="52" t="str">
        <f>IF('Employee #19'!$I$2&gt;0,'Employee #19'!$I$2," ")</f>
        <v>000</v>
      </c>
      <c r="H28" s="8">
        <v>9991</v>
      </c>
      <c r="I28" s="8" t="str">
        <f>SUBSTITUTE(IF('Employee #19'!$H$5&gt;0,'Employee #19'!$H$5&amp;'Employee #19'!$J$5," "),"-","")</f>
        <v xml:space="preserve"> </v>
      </c>
      <c r="J28" s="52" t="str">
        <f>IF('Employee #19'!$H$6&gt;0,'Employee #19'!$H$6," ")</f>
        <v xml:space="preserve"> </v>
      </c>
      <c r="K28" s="5" t="str">
        <f>SUBSTITUTE(IF('Employee #19'!$D$4&gt;0,'Employee #19'!$D$4," "), "Select Type of Work Performed", "")</f>
        <v/>
      </c>
    </row>
    <row r="29" spans="1:13" ht="17.100000000000001" customHeight="1" x14ac:dyDescent="0.25">
      <c r="A29" s="32">
        <v>20</v>
      </c>
      <c r="B29" s="1" t="str">
        <f>IF('Employee #20'!$A$1&gt;0,'Employee #20'!$A$1," ")</f>
        <v xml:space="preserve"> </v>
      </c>
      <c r="C29" s="52" t="str">
        <f>IF('Employee #20'!$A$4&gt;0,'Employee #20'!$A$4," ")</f>
        <v xml:space="preserve"> </v>
      </c>
      <c r="D29" s="20" t="str">
        <f>IF('Employee #20'!$E$34=0," ",'Employee #20'!$E$34)</f>
        <v xml:space="preserve"> </v>
      </c>
      <c r="E29" s="136" t="str">
        <f>IF('Employee #20'!$F$34=0," ",'Employee #20'!$F$34)</f>
        <v xml:space="preserve"> </v>
      </c>
      <c r="F29" s="2" t="str">
        <f>IF('Employee #20'!$I$34=0," ",'Employee #20'!$I$34)</f>
        <v xml:space="preserve"> </v>
      </c>
      <c r="G29" s="52" t="str">
        <f>IF('Employee #20'!$I$2&gt;0,'Employee #20'!$I$2," ")</f>
        <v>000</v>
      </c>
      <c r="H29" s="8">
        <v>9991</v>
      </c>
      <c r="I29" s="8" t="str">
        <f>SUBSTITUTE(IF('Employee #20'!$H$5&gt;0,'Employee #20'!$H$5&amp;'Employee #20'!$J$5," "),"-","")</f>
        <v xml:space="preserve"> </v>
      </c>
      <c r="J29" s="52" t="str">
        <f>IF('Employee #20'!$H$6&gt;0,'Employee #20'!$H$6," ")</f>
        <v xml:space="preserve"> </v>
      </c>
      <c r="K29" s="5" t="str">
        <f>SUBSTITUTE(IF('Employee #20'!$D$4&gt;0,'Employee #20'!$D$4," "), "Select Type of Work Performed", "")</f>
        <v/>
      </c>
    </row>
    <row r="30" spans="1:13" ht="17.100000000000001" customHeight="1" x14ac:dyDescent="0.25">
      <c r="A30" s="32">
        <v>21</v>
      </c>
      <c r="B30" s="1" t="str">
        <f>IF('Employee #21'!$A$1&gt;0,'Employee #21'!$A$1," ")</f>
        <v xml:space="preserve"> </v>
      </c>
      <c r="C30" s="52" t="str">
        <f>IF('Employee #21'!$A$4&gt;0,'Employee #21'!$A$4," ")</f>
        <v xml:space="preserve"> </v>
      </c>
      <c r="D30" s="20" t="str">
        <f>IF('Employee #21'!$E$34=0," ",'Employee #21'!$E$34)</f>
        <v xml:space="preserve"> </v>
      </c>
      <c r="E30" s="136" t="str">
        <f>IF('Employee #21'!$F$34=0," ",'Employee #21'!$F$34)</f>
        <v xml:space="preserve"> </v>
      </c>
      <c r="F30" s="2" t="str">
        <f>IF('Employee #21'!$I$34=0," ",'Employee #21'!$I$34)</f>
        <v xml:space="preserve"> </v>
      </c>
      <c r="G30" s="52" t="str">
        <f>IF('Employee #21'!$I$2&gt;0,'Employee #21'!$I$2," ")</f>
        <v>000</v>
      </c>
      <c r="H30" s="8">
        <v>9991</v>
      </c>
      <c r="I30" s="8" t="str">
        <f>SUBSTITUTE(IF('Employee #21'!$H$5&gt;0,'Employee #21'!$H$5&amp;'Employee #21'!$J$5," "),"-","")</f>
        <v xml:space="preserve"> </v>
      </c>
      <c r="J30" s="52" t="str">
        <f>IF('Employee #21'!$H$6&gt;0,'Employee #21'!$H$6," ")</f>
        <v xml:space="preserve"> </v>
      </c>
      <c r="K30" s="5" t="str">
        <f>SUBSTITUTE(IF('Employee #21'!$D$4&gt;0,'Employee #21'!$D$4," "), "Select Type of Work Performed", "")</f>
        <v/>
      </c>
    </row>
    <row r="31" spans="1:13" ht="17.100000000000001" customHeight="1" x14ac:dyDescent="0.25">
      <c r="A31" s="32">
        <v>22</v>
      </c>
      <c r="B31" s="1" t="str">
        <f>IF('Employee #22'!$A$1&gt;0,'Employee #22'!$A$1," ")</f>
        <v xml:space="preserve"> </v>
      </c>
      <c r="C31" s="52" t="str">
        <f>IF('Employee #22'!$A$4&gt;0,'Employee #22'!$A$4," ")</f>
        <v xml:space="preserve"> </v>
      </c>
      <c r="D31" s="20" t="str">
        <f>IF('Employee #22'!$E$34=0," ",'Employee #22'!$E$34)</f>
        <v xml:space="preserve"> </v>
      </c>
      <c r="E31" s="136" t="str">
        <f>IF('Employee #22'!$F$34=0," ",'Employee #22'!$F$34)</f>
        <v xml:space="preserve"> </v>
      </c>
      <c r="F31" s="2" t="str">
        <f>IF('Employee #22'!$I$34=0," ",'Employee #22'!$I$34)</f>
        <v xml:space="preserve"> </v>
      </c>
      <c r="G31" s="52" t="str">
        <f>IF('Employee #22'!$I$2&gt;0,'Employee #22'!$I$2," ")</f>
        <v>000</v>
      </c>
      <c r="H31" s="8">
        <v>9991</v>
      </c>
      <c r="I31" s="8" t="str">
        <f>SUBSTITUTE(IF('Employee #22'!$H$5&gt;0,'Employee #22'!$H$5&amp;'Employee #22'!$J$5," "),"-","")</f>
        <v xml:space="preserve"> </v>
      </c>
      <c r="J31" s="52" t="str">
        <f>IF('Employee #22'!$H$6&gt;0,'Employee #22'!$H$6," ")</f>
        <v xml:space="preserve"> </v>
      </c>
      <c r="K31" s="5" t="str">
        <f>SUBSTITUTE(IF('Employee #22'!$D$4&gt;0,'Employee #22'!$D$4," "), "Select Type of Work Performed", "")</f>
        <v/>
      </c>
    </row>
    <row r="32" spans="1:13" ht="17.100000000000001" customHeight="1" x14ac:dyDescent="0.25">
      <c r="A32" s="32">
        <v>23</v>
      </c>
      <c r="B32" s="1" t="str">
        <f>IF('Employee #23'!$A$1&gt;0,'Employee #23'!$A$1," ")</f>
        <v xml:space="preserve"> </v>
      </c>
      <c r="C32" s="52" t="str">
        <f>IF('Employee #23'!$A$4&gt;0,'Employee #23'!$A$4," ")</f>
        <v xml:space="preserve"> </v>
      </c>
      <c r="D32" s="20" t="str">
        <f>IF('Employee #23'!$E$34=0," ",'Employee #23'!$E$34)</f>
        <v xml:space="preserve"> </v>
      </c>
      <c r="E32" s="136" t="str">
        <f>IF('Employee #23'!$F$34=0," ",'Employee #23'!$F$34)</f>
        <v xml:space="preserve"> </v>
      </c>
      <c r="F32" s="2" t="str">
        <f>IF('Employee #23'!$I$34=0," ",'Employee #23'!$I$34)</f>
        <v xml:space="preserve"> </v>
      </c>
      <c r="G32" s="52" t="str">
        <f>IF('Employee #23'!$I$2&gt;0,'Employee #23'!$I$2," ")</f>
        <v>000</v>
      </c>
      <c r="H32" s="8">
        <v>9991</v>
      </c>
      <c r="I32" s="8" t="str">
        <f>SUBSTITUTE(IF('Employee #23'!$H$5&gt;0,'Employee #23'!$H$5&amp;'Employee #23'!$J$5," "),"-","")</f>
        <v xml:space="preserve"> </v>
      </c>
      <c r="J32" s="52" t="str">
        <f>IF('Employee #23'!$H$6&gt;0,'Employee #23'!$H$6," ")</f>
        <v xml:space="preserve"> </v>
      </c>
      <c r="K32" s="5" t="str">
        <f>SUBSTITUTE(IF('Employee #23'!$D$4&gt;0,'Employee #23'!$D$4," "), "Select Type of Work Performed", "")</f>
        <v/>
      </c>
    </row>
    <row r="33" spans="1:11" ht="17.100000000000001" customHeight="1" x14ac:dyDescent="0.25">
      <c r="A33" s="32">
        <v>24</v>
      </c>
      <c r="B33" s="1" t="str">
        <f>IF('Employee #24'!$A$1&gt;0,'Employee #24'!$A$1," ")</f>
        <v xml:space="preserve"> </v>
      </c>
      <c r="C33" s="52" t="str">
        <f>IF('Employee #24'!$A$4&gt;0,'Employee #24'!$A$4," ")</f>
        <v xml:space="preserve"> </v>
      </c>
      <c r="D33" s="20" t="str">
        <f>IF('Employee #24'!$E$34=0," ",'Employee #24'!$E$34)</f>
        <v xml:space="preserve"> </v>
      </c>
      <c r="E33" s="136" t="str">
        <f>IF('Employee #24'!$F$34=0," ",'Employee #24'!$F$34)</f>
        <v xml:space="preserve"> </v>
      </c>
      <c r="F33" s="2" t="str">
        <f>IF('Employee #24'!$I$34=0," ",'Employee #24'!$I$34)</f>
        <v xml:space="preserve"> </v>
      </c>
      <c r="G33" s="52" t="str">
        <f>IF('Employee #24'!$I$2&gt;0,'Employee #24'!$I$2," ")</f>
        <v>000</v>
      </c>
      <c r="H33" s="8">
        <v>9991</v>
      </c>
      <c r="I33" s="8" t="str">
        <f>SUBSTITUTE(IF('Employee #24'!$H$5&gt;0,'Employee #24'!$H$5&amp;'Employee #24'!$J$5," "),"-","")</f>
        <v xml:space="preserve"> </v>
      </c>
      <c r="J33" s="52" t="str">
        <f>IF('Employee #24'!$H$6&gt;0,'Employee #24'!$H$6," ")</f>
        <v xml:space="preserve"> </v>
      </c>
      <c r="K33" s="5" t="str">
        <f>SUBSTITUTE(IF('Employee #24'!$D$4&gt;0,'Employee #24'!$D$4," "), "Select Type of Work Performed", "")</f>
        <v/>
      </c>
    </row>
    <row r="34" spans="1:11" ht="17.100000000000001" customHeight="1" x14ac:dyDescent="0.25">
      <c r="A34" s="32">
        <v>25</v>
      </c>
      <c r="B34" s="1" t="str">
        <f>IF('Employee #25'!$A$1&gt;0,'Employee #25'!$A$1," ")</f>
        <v xml:space="preserve"> </v>
      </c>
      <c r="C34" s="52" t="str">
        <f>IF('Employee #25'!$A$4&gt;0,'Employee #25'!$A$4," ")</f>
        <v xml:space="preserve"> </v>
      </c>
      <c r="D34" s="20" t="str">
        <f>IF('Employee #25'!$E$34=0," ",'Employee #25'!$E$34)</f>
        <v xml:space="preserve"> </v>
      </c>
      <c r="E34" s="136" t="str">
        <f>IF('Employee #25'!$F$34=0," ",'Employee #25'!$F$34)</f>
        <v xml:space="preserve"> </v>
      </c>
      <c r="F34" s="2" t="str">
        <f>IF('Employee #25'!$I$34=0," ",'Employee #25'!$I$34)</f>
        <v xml:space="preserve"> </v>
      </c>
      <c r="G34" s="52" t="str">
        <f>IF('Employee #25'!$I$2&gt;0,'Employee #25'!$I$2," ")</f>
        <v>000</v>
      </c>
      <c r="H34" s="8">
        <v>9991</v>
      </c>
      <c r="I34" s="8" t="str">
        <f>SUBSTITUTE(IF('Employee #25'!$H$5&gt;0,'Employee #25'!$H$5&amp;'Employee #25'!$J$5," "),"-","")</f>
        <v xml:space="preserve"> </v>
      </c>
      <c r="J34" s="52" t="str">
        <f>IF('Employee #25'!$H$6&gt;0,'Employee #25'!$H$6," ")</f>
        <v xml:space="preserve"> </v>
      </c>
      <c r="K34" s="5" t="str">
        <f>SUBSTITUTE(IF('Employee #25'!$D$4&gt;0,'Employee #25'!$D$4," "), "Select Type of Work Performed", "")</f>
        <v/>
      </c>
    </row>
    <row r="35" spans="1:11" ht="17.100000000000001" customHeight="1" x14ac:dyDescent="0.25">
      <c r="A35" s="32">
        <v>26</v>
      </c>
      <c r="B35" s="1" t="str">
        <f>IF('Employee #26'!$A$1&gt;0,'Employee #26'!$A$1," ")</f>
        <v xml:space="preserve"> </v>
      </c>
      <c r="C35" s="52" t="str">
        <f>IF('Employee #26'!$A$4&gt;0,'Employee #26'!$A$4," ")</f>
        <v xml:space="preserve"> </v>
      </c>
      <c r="D35" s="20" t="str">
        <f>IF('Employee #26'!$E$34=0," ",'Employee #26'!$E$34)</f>
        <v xml:space="preserve"> </v>
      </c>
      <c r="E35" s="136" t="str">
        <f>IF('Employee #26'!$F$34=0," ",'Employee #26'!$F$34)</f>
        <v xml:space="preserve"> </v>
      </c>
      <c r="F35" s="2" t="str">
        <f>IF('Employee #26'!$I$34=0," ",'Employee #26'!$I$34)</f>
        <v xml:space="preserve"> </v>
      </c>
      <c r="G35" s="52" t="str">
        <f>IF('Employee #26'!$I$2&gt;0,'Employee #26'!$I$2," ")</f>
        <v>000</v>
      </c>
      <c r="H35" s="8">
        <v>9991</v>
      </c>
      <c r="I35" s="8" t="str">
        <f>SUBSTITUTE(IF('Employee #26'!$H$5&gt;0,'Employee #26'!$H$5&amp;'Employee #26'!$J$5," "),"-","")</f>
        <v xml:space="preserve"> </v>
      </c>
      <c r="J35" s="52" t="str">
        <f>IF('Employee #26'!$H$6&gt;0,'Employee #26'!$H$6," ")</f>
        <v xml:space="preserve"> </v>
      </c>
      <c r="K35" s="5" t="str">
        <f>SUBSTITUTE(IF('Employee #26'!$D$4&gt;0,'Employee #26'!$D$4," "), "Select Type of Work Performed", "")</f>
        <v/>
      </c>
    </row>
    <row r="36" spans="1:11" ht="17.100000000000001" customHeight="1" x14ac:dyDescent="0.25">
      <c r="A36" s="32">
        <v>27</v>
      </c>
      <c r="B36" s="1" t="str">
        <f>IF('Employee #27'!$A$1&gt;0,'Employee #27'!$A$1," ")</f>
        <v xml:space="preserve"> </v>
      </c>
      <c r="C36" s="52" t="str">
        <f>IF('Employee #27'!$A$4&gt;0,'Employee #27'!$A$4," ")</f>
        <v xml:space="preserve"> </v>
      </c>
      <c r="D36" s="20" t="str">
        <f>IF('Employee #27'!$E$34=0," ",'Employee #27'!$E$34)</f>
        <v xml:space="preserve"> </v>
      </c>
      <c r="E36" s="136" t="str">
        <f>IF('Employee #27'!$F$34=0," ",'Employee #27'!$F$34)</f>
        <v xml:space="preserve"> </v>
      </c>
      <c r="F36" s="2" t="str">
        <f>IF('Employee #27'!$I$34=0," ",'Employee #27'!$I$34)</f>
        <v xml:space="preserve"> </v>
      </c>
      <c r="G36" s="52" t="str">
        <f>IF('Employee #27'!$I$2&gt;0,'Employee #27'!$I$2," ")</f>
        <v>000</v>
      </c>
      <c r="H36" s="8">
        <v>9991</v>
      </c>
      <c r="I36" s="8" t="str">
        <f>SUBSTITUTE(IF('Employee #27'!$H$5&gt;0,'Employee #27'!$H$5&amp;'Employee #27'!$J$5," "),"-","")</f>
        <v xml:space="preserve"> </v>
      </c>
      <c r="J36" s="52" t="str">
        <f>IF('Employee #27'!$H$6&gt;0,'Employee #27'!$H$6," ")</f>
        <v xml:space="preserve"> </v>
      </c>
      <c r="K36" s="5" t="str">
        <f>SUBSTITUTE(IF('Employee #27'!$D$4&gt;0,'Employee #27'!$D$4," "), "Select Type of Work Performed", "")</f>
        <v/>
      </c>
    </row>
    <row r="37" spans="1:11" ht="17.100000000000001" customHeight="1" x14ac:dyDescent="0.25">
      <c r="A37" s="32">
        <v>28</v>
      </c>
      <c r="B37" s="1" t="str">
        <f>IF('Employee #28'!$A$1&gt;0,'Employee #28'!$A$1," ")</f>
        <v xml:space="preserve"> </v>
      </c>
      <c r="C37" s="52" t="str">
        <f>IF('Employee #28'!$A$4&gt;0,'Employee #28'!$A$4," ")</f>
        <v xml:space="preserve"> </v>
      </c>
      <c r="D37" s="20" t="str">
        <f>IF('Employee #28'!$E$34=0," ",'Employee #28'!$E$34)</f>
        <v xml:space="preserve"> </v>
      </c>
      <c r="E37" s="136" t="str">
        <f>IF('Employee #28'!$F$34=0," ",'Employee #28'!$F$34)</f>
        <v xml:space="preserve"> </v>
      </c>
      <c r="F37" s="2" t="str">
        <f>IF('Employee #28'!$I$34=0," ",'Employee #28'!$I$34)</f>
        <v xml:space="preserve"> </v>
      </c>
      <c r="G37" s="52" t="str">
        <f>IF('Employee #28'!$I$2&gt;0,'Employee #28'!$I$2," ")</f>
        <v>000</v>
      </c>
      <c r="H37" s="8">
        <v>9991</v>
      </c>
      <c r="I37" s="8" t="str">
        <f>SUBSTITUTE(IF('Employee #28'!$H$5&gt;0,'Employee #28'!$H$5&amp;'Employee #28'!$J$5," "),"-","")</f>
        <v xml:space="preserve"> </v>
      </c>
      <c r="J37" s="52" t="str">
        <f>IF('Employee #28'!$H$6&gt;0,'Employee #28'!$H$6," ")</f>
        <v xml:space="preserve"> </v>
      </c>
      <c r="K37" s="5" t="str">
        <f>SUBSTITUTE(IF('Employee #28'!$D$4&gt;0,'Employee #28'!$D$4," "), "Select Type of Work Performed", "")</f>
        <v/>
      </c>
    </row>
    <row r="38" spans="1:11" ht="17.100000000000001" customHeight="1" x14ac:dyDescent="0.25">
      <c r="A38" s="32">
        <v>29</v>
      </c>
      <c r="B38" s="1" t="str">
        <f>IF('Employee #29'!$A$1&gt;0,'Employee #29'!$A$1," ")</f>
        <v xml:space="preserve"> </v>
      </c>
      <c r="C38" s="52" t="str">
        <f>IF('Employee #29'!$A$4&gt;0,'Employee #29'!$A$4," ")</f>
        <v xml:space="preserve"> </v>
      </c>
      <c r="D38" s="20" t="str">
        <f>IF('Employee #29'!$E$34=0," ",'Employee #29'!$E$34)</f>
        <v xml:space="preserve"> </v>
      </c>
      <c r="E38" s="136" t="str">
        <f>IF('Employee #29'!$F$34=0," ",'Employee #29'!$F$34)</f>
        <v xml:space="preserve"> </v>
      </c>
      <c r="F38" s="2" t="str">
        <f>IF('Employee #29'!$I$34=0," ",'Employee #29'!$I$34)</f>
        <v xml:space="preserve"> </v>
      </c>
      <c r="G38" s="52" t="str">
        <f>IF('Employee #29'!$I$2&gt;0,'Employee #29'!$I$2," ")</f>
        <v>000</v>
      </c>
      <c r="H38" s="8">
        <v>9991</v>
      </c>
      <c r="I38" s="8" t="str">
        <f>SUBSTITUTE(IF('Employee #29'!$H$5&gt;0,'Employee #29'!$H$5&amp;'Employee #29'!$J$5," "),"-","")</f>
        <v xml:space="preserve"> </v>
      </c>
      <c r="J38" s="52" t="str">
        <f>IF('Employee #29'!$H$6&gt;0,'Employee #29'!$H$6," ")</f>
        <v xml:space="preserve"> </v>
      </c>
      <c r="K38" s="5" t="str">
        <f>SUBSTITUTE(IF('Employee #29'!$D$4&gt;0,'Employee #29'!$D$4," "), "Select Type of Work Performed", "")</f>
        <v/>
      </c>
    </row>
    <row r="39" spans="1:11" ht="17.100000000000001" customHeight="1" x14ac:dyDescent="0.25">
      <c r="A39" s="32">
        <v>30</v>
      </c>
      <c r="B39" s="1" t="str">
        <f>IF('Employee #30'!$A$1&gt;0,'Employee #30'!$A$1," ")</f>
        <v xml:space="preserve"> </v>
      </c>
      <c r="C39" s="52" t="str">
        <f>IF('Employee #30'!$A$4&gt;0,'Employee #30'!$A$4," ")</f>
        <v xml:space="preserve"> </v>
      </c>
      <c r="D39" s="20" t="str">
        <f>IF('Employee #30'!$E$34=0," ",'Employee #30'!$E$34)</f>
        <v xml:space="preserve"> </v>
      </c>
      <c r="E39" s="136" t="str">
        <f>IF('Employee #30'!$F$34=0," ",'Employee #30'!$F$34)</f>
        <v xml:space="preserve"> </v>
      </c>
      <c r="F39" s="2" t="str">
        <f>IF('Employee #30'!$I$34=0," ",'Employee #30'!$I$34)</f>
        <v xml:space="preserve"> </v>
      </c>
      <c r="G39" s="52" t="str">
        <f>IF('Employee #30'!$I$2&gt;0,'Employee #30'!$I$2," ")</f>
        <v>000</v>
      </c>
      <c r="H39" s="8">
        <v>9991</v>
      </c>
      <c r="I39" s="8" t="str">
        <f>SUBSTITUTE(IF('Employee #30'!$H$5&gt;0,'Employee #30'!$H$5&amp;'Employee #30'!$J$5," "),"-","")</f>
        <v xml:space="preserve"> </v>
      </c>
      <c r="J39" s="52" t="str">
        <f>IF('Employee #30'!$H$6&gt;0,'Employee #30'!$H$6," ")</f>
        <v xml:space="preserve"> </v>
      </c>
      <c r="K39" s="5" t="str">
        <f>SUBSTITUTE(IF('Employee #30'!$D$4&gt;0,'Employee #30'!$D$4," "), "Select Type of Work Performed", "")</f>
        <v/>
      </c>
    </row>
    <row r="40" spans="1:11" ht="17.100000000000001" customHeight="1" x14ac:dyDescent="0.25">
      <c r="A40" s="32">
        <v>31</v>
      </c>
      <c r="B40" s="1" t="str">
        <f>IF('Employee #31'!$A$1&gt;0,'Employee #31'!$A$1," ")</f>
        <v xml:space="preserve"> </v>
      </c>
      <c r="C40" s="52" t="str">
        <f>IF('Employee #31'!$A$4&gt;0,'Employee #31'!$A$4," ")</f>
        <v xml:space="preserve"> </v>
      </c>
      <c r="D40" s="20" t="str">
        <f>IF('Employee #31'!$E$34=0," ",'Employee #31'!$E$34)</f>
        <v xml:space="preserve"> </v>
      </c>
      <c r="E40" s="136" t="str">
        <f>IF('Employee #31'!$F$34=0," ",'Employee #31'!$F$34)</f>
        <v xml:space="preserve"> </v>
      </c>
      <c r="F40" s="2" t="str">
        <f>IF('Employee #31'!$I$34=0," ",'Employee #31'!$I$34)</f>
        <v xml:space="preserve"> </v>
      </c>
      <c r="G40" s="52" t="str">
        <f>IF('Employee #31'!$I$2&gt;0,'Employee #31'!$I$2," ")</f>
        <v>000</v>
      </c>
      <c r="H40" s="8">
        <v>9991</v>
      </c>
      <c r="I40" s="8" t="str">
        <f>SUBSTITUTE(IF('Employee #31'!$H$5&gt;0,'Employee #31'!$H$5&amp;'Employee #31'!$J$5," "),"-","")</f>
        <v xml:space="preserve"> </v>
      </c>
      <c r="J40" s="52" t="str">
        <f>IF('Employee #31'!$H$6&gt;0,'Employee #31'!$H$6," ")</f>
        <v xml:space="preserve"> </v>
      </c>
      <c r="K40" s="5" t="str">
        <f>SUBSTITUTE(IF('Employee #31'!$D$4&gt;0,'Employee #31'!$D$4," "), "Select Type of Work Performed", "")</f>
        <v/>
      </c>
    </row>
    <row r="41" spans="1:11" ht="17.100000000000001" customHeight="1" x14ac:dyDescent="0.25">
      <c r="A41" s="32">
        <v>32</v>
      </c>
      <c r="B41" s="1" t="str">
        <f>IF('Employee #32'!$A$1&gt;0,'Employee #32'!$A$1," ")</f>
        <v xml:space="preserve"> </v>
      </c>
      <c r="C41" s="52" t="str">
        <f>IF('Employee #32'!$A$4&gt;0,'Employee #32'!$A$4," ")</f>
        <v xml:space="preserve"> </v>
      </c>
      <c r="D41" s="20" t="str">
        <f>IF('Employee #32'!$E$34=0," ",'Employee #32'!$E$34)</f>
        <v xml:space="preserve"> </v>
      </c>
      <c r="E41" s="136" t="str">
        <f>IF('Employee #32'!$F$34=0," ",'Employee #32'!$F$34)</f>
        <v xml:space="preserve"> </v>
      </c>
      <c r="F41" s="2" t="str">
        <f>IF('Employee #32'!$I$34=0," ",'Employee #32'!$I$34)</f>
        <v xml:space="preserve"> </v>
      </c>
      <c r="G41" s="52" t="str">
        <f>IF('Employee #32'!$I$2&gt;0,'Employee #32'!$I$2," ")</f>
        <v>000</v>
      </c>
      <c r="H41" s="8">
        <v>9991</v>
      </c>
      <c r="I41" s="8" t="str">
        <f>SUBSTITUTE(IF('Employee #32'!$H$5&gt;0,'Employee #32'!$H$5&amp;'Employee #32'!$J$5," "),"-","")</f>
        <v xml:space="preserve"> </v>
      </c>
      <c r="J41" s="52" t="str">
        <f>IF('Employee #32'!$H$6&gt;0,'Employee #32'!$H$6," ")</f>
        <v xml:space="preserve"> </v>
      </c>
      <c r="K41" s="5" t="str">
        <f>SUBSTITUTE(IF('Employee #32'!$D$4&gt;0,'Employee #32'!$D$4," "), "Select Type of Work Performed", "")</f>
        <v/>
      </c>
    </row>
    <row r="42" spans="1:11" ht="17.100000000000001" customHeight="1" x14ac:dyDescent="0.25">
      <c r="A42" s="32">
        <v>33</v>
      </c>
      <c r="B42" s="1" t="str">
        <f>IF('Employee #33'!$A$1&gt;0,'Employee #33'!$A$1," ")</f>
        <v xml:space="preserve"> </v>
      </c>
      <c r="C42" s="52" t="str">
        <f>IF('Employee #33'!$A$4&gt;0,'Employee #33'!$A$4," ")</f>
        <v xml:space="preserve"> </v>
      </c>
      <c r="D42" s="20" t="str">
        <f>IF('Employee #33'!$E$34=0," ",'Employee #33'!$E$34)</f>
        <v xml:space="preserve"> </v>
      </c>
      <c r="E42" s="136" t="str">
        <f>IF('Employee #33'!$F$34=0," ",'Employee #33'!$F$34)</f>
        <v xml:space="preserve"> </v>
      </c>
      <c r="F42" s="2" t="str">
        <f>IF('Employee #33'!$I$34=0," ",'Employee #33'!$I$34)</f>
        <v xml:space="preserve"> </v>
      </c>
      <c r="G42" s="52" t="str">
        <f>IF('Employee #33'!$I$2&gt;0,'Employee #33'!$I$2," ")</f>
        <v>000</v>
      </c>
      <c r="H42" s="8">
        <v>9991</v>
      </c>
      <c r="I42" s="8" t="str">
        <f>SUBSTITUTE(IF('Employee #33'!$H$5&gt;0,'Employee #33'!$H$5&amp;'Employee #33'!$J$5," "),"-","")</f>
        <v xml:space="preserve"> </v>
      </c>
      <c r="J42" s="52" t="str">
        <f>IF('Employee #33'!$H$6&gt;0,'Employee #33'!$H$6," ")</f>
        <v xml:space="preserve"> </v>
      </c>
      <c r="K42" s="5" t="str">
        <f>SUBSTITUTE(IF('Employee #33'!$D$4&gt;0,'Employee #33'!$D$4," "), "Select Type of Work Performed", "")</f>
        <v/>
      </c>
    </row>
    <row r="43" spans="1:11" ht="17.100000000000001" customHeight="1" x14ac:dyDescent="0.25">
      <c r="A43" s="32">
        <v>34</v>
      </c>
      <c r="B43" s="1" t="str">
        <f>IF('Employee #34'!$A$1&gt;0,'Employee #34'!$A$1," ")</f>
        <v xml:space="preserve"> </v>
      </c>
      <c r="C43" s="52" t="str">
        <f>IF('Employee #34'!$A$4&gt;0,'Employee #34'!$A$4," ")</f>
        <v xml:space="preserve"> </v>
      </c>
      <c r="D43" s="20" t="str">
        <f>IF('Employee #34'!$E$34=0," ",'Employee #34'!$E$34)</f>
        <v xml:space="preserve"> </v>
      </c>
      <c r="E43" s="136" t="str">
        <f>IF('Employee #34'!$F$34=0," ",'Employee #34'!$F$34)</f>
        <v xml:space="preserve"> </v>
      </c>
      <c r="F43" s="2" t="str">
        <f>IF('Employee #34'!$I$34=0," ",'Employee #34'!$I$34)</f>
        <v xml:space="preserve"> </v>
      </c>
      <c r="G43" s="52" t="str">
        <f>IF('Employee #34'!$I$2&gt;0,'Employee #34'!$I$2," ")</f>
        <v>000</v>
      </c>
      <c r="H43" s="8">
        <v>9991</v>
      </c>
      <c r="I43" s="8" t="str">
        <f>SUBSTITUTE(IF('Employee #34'!$H$5&gt;0,'Employee #34'!$H$5&amp;'Employee #34'!$J$5," "),"-","")</f>
        <v xml:space="preserve"> </v>
      </c>
      <c r="J43" s="52" t="str">
        <f>IF('Employee #34'!$H$6&gt;0,'Employee #34'!$H$6," ")</f>
        <v xml:space="preserve"> </v>
      </c>
      <c r="K43" s="5" t="str">
        <f>SUBSTITUTE(IF('Employee #34'!$D$4&gt;0,'Employee #34'!$D$4," "), "Select Type of Work Performed", "")</f>
        <v/>
      </c>
    </row>
    <row r="44" spans="1:11" ht="17.100000000000001" customHeight="1" x14ac:dyDescent="0.25">
      <c r="A44" s="32">
        <v>35</v>
      </c>
      <c r="B44" s="1" t="str">
        <f>IF('Employee #35'!$A$1&gt;0,'Employee #35'!$A$1," ")</f>
        <v xml:space="preserve"> </v>
      </c>
      <c r="C44" s="52" t="str">
        <f>IF('Employee #35'!$A$4&gt;0,'Employee #35'!$A$4," ")</f>
        <v xml:space="preserve"> </v>
      </c>
      <c r="D44" s="20" t="str">
        <f>IF('Employee #35'!$E$34=0," ",'Employee #35'!$E$34)</f>
        <v xml:space="preserve"> </v>
      </c>
      <c r="E44" s="136" t="str">
        <f>IF('Employee #35'!$F$34=0," ",'Employee #35'!$F$34)</f>
        <v xml:space="preserve"> </v>
      </c>
      <c r="F44" s="2" t="str">
        <f>IF('Employee #35'!$I$34=0," ",'Employee #35'!$I$34)</f>
        <v xml:space="preserve"> </v>
      </c>
      <c r="G44" s="52" t="str">
        <f>IF('Employee #35'!$I$2&gt;0,'Employee #35'!$I$2," ")</f>
        <v>000</v>
      </c>
      <c r="H44" s="8">
        <v>9991</v>
      </c>
      <c r="I44" s="8" t="str">
        <f>SUBSTITUTE(IF('Employee #35'!$H$5&gt;0,'Employee #35'!$H$5&amp;'Employee #35'!$J$5," "),"-","")</f>
        <v xml:space="preserve"> </v>
      </c>
      <c r="J44" s="52" t="str">
        <f>IF('Employee #35'!$H$6&gt;0,'Employee #35'!$H$6," ")</f>
        <v xml:space="preserve"> </v>
      </c>
      <c r="K44" s="5" t="str">
        <f>SUBSTITUTE(IF('Employee #35'!$D$4&gt;0,'Employee #35'!$D$4," "), "Select Type of Work Performed", "")</f>
        <v/>
      </c>
    </row>
    <row r="45" spans="1:11" ht="15.75" thickBot="1" x14ac:dyDescent="0.3">
      <c r="A45" s="33"/>
      <c r="B45" s="143" t="s">
        <v>17</v>
      </c>
      <c r="C45" s="143"/>
      <c r="D45" s="143"/>
      <c r="E45" s="144"/>
      <c r="F45" s="3">
        <f>ROUND(SUM(F10:F44),2)</f>
        <v>0</v>
      </c>
      <c r="G45" s="4"/>
      <c r="H45" s="4"/>
      <c r="I45" s="24"/>
      <c r="J45" s="4"/>
      <c r="K45" s="6"/>
    </row>
    <row r="46" spans="1:11" ht="16.5" thickTop="1" thickBot="1" x14ac:dyDescent="0.3">
      <c r="G46" s="75"/>
    </row>
    <row r="47" spans="1:11" ht="15.75" thickTop="1" x14ac:dyDescent="0.25">
      <c r="B47" s="155" t="s">
        <v>78</v>
      </c>
      <c r="C47" s="156"/>
      <c r="D47" s="157"/>
      <c r="H47" s="163" t="s">
        <v>116</v>
      </c>
      <c r="I47" s="164"/>
      <c r="J47" s="164"/>
      <c r="K47" s="165"/>
    </row>
    <row r="48" spans="1:11" x14ac:dyDescent="0.25">
      <c r="B48" s="76" t="s">
        <v>125</v>
      </c>
      <c r="C48" s="153"/>
      <c r="D48" s="154"/>
      <c r="G48" s="77"/>
      <c r="H48" s="78"/>
      <c r="I48" s="79" t="s">
        <v>117</v>
      </c>
      <c r="J48" s="166"/>
      <c r="K48" s="167"/>
    </row>
    <row r="49" spans="1:11" x14ac:dyDescent="0.25">
      <c r="B49" s="76" t="s">
        <v>77</v>
      </c>
      <c r="C49" s="160"/>
      <c r="D49" s="161"/>
      <c r="G49" s="77"/>
      <c r="H49" s="78"/>
      <c r="I49" s="80" t="s">
        <v>118</v>
      </c>
      <c r="J49" s="168"/>
      <c r="K49" s="169"/>
    </row>
    <row r="50" spans="1:11" ht="15.75" thickBot="1" x14ac:dyDescent="0.3">
      <c r="B50" s="81"/>
      <c r="C50" s="82"/>
      <c r="D50" s="83"/>
      <c r="G50" s="79"/>
      <c r="H50" s="84"/>
      <c r="I50" s="85"/>
      <c r="J50" s="85"/>
      <c r="K50" s="86"/>
    </row>
    <row r="51" spans="1:11" ht="15.75" thickTop="1" x14ac:dyDescent="0.25">
      <c r="E51" s="77"/>
      <c r="F51" s="77"/>
      <c r="G51" s="77"/>
    </row>
    <row r="52" spans="1:11" x14ac:dyDescent="0.25">
      <c r="A52" s="87" t="s">
        <v>18</v>
      </c>
      <c r="B52" s="87"/>
      <c r="H52" s="88" t="s">
        <v>19</v>
      </c>
    </row>
    <row r="53" spans="1:11" x14ac:dyDescent="0.25">
      <c r="A53" s="159"/>
      <c r="B53" s="159"/>
      <c r="C53" s="159"/>
      <c r="D53" s="159"/>
      <c r="H53" s="89"/>
      <c r="I53" s="89"/>
      <c r="J53" s="89"/>
    </row>
    <row r="54" spans="1:11" x14ac:dyDescent="0.25">
      <c r="A54" s="158"/>
      <c r="B54" s="158"/>
      <c r="C54" s="158"/>
      <c r="D54" s="158"/>
      <c r="H54" s="90"/>
      <c r="I54" s="90"/>
      <c r="J54" s="90"/>
    </row>
    <row r="55" spans="1:11" x14ac:dyDescent="0.25">
      <c r="A55" s="204" t="s">
        <v>20</v>
      </c>
      <c r="B55" s="204"/>
      <c r="C55" s="204"/>
      <c r="D55" s="204"/>
      <c r="H55" s="91" t="s">
        <v>21</v>
      </c>
      <c r="I55" s="91"/>
      <c r="J55" s="91"/>
    </row>
    <row r="56" spans="1:11" x14ac:dyDescent="0.25">
      <c r="C56" s="158"/>
      <c r="D56" s="158"/>
      <c r="I56" s="92"/>
      <c r="J56" s="92"/>
    </row>
    <row r="57" spans="1:11" x14ac:dyDescent="0.25">
      <c r="C57" s="87" t="s">
        <v>22</v>
      </c>
      <c r="I57" s="87" t="s">
        <v>22</v>
      </c>
      <c r="J57" s="66"/>
    </row>
    <row r="59" spans="1:11" x14ac:dyDescent="0.25">
      <c r="A59" s="152"/>
      <c r="B59" s="152"/>
      <c r="C59" s="152"/>
      <c r="D59" s="152"/>
      <c r="E59" s="152"/>
      <c r="F59" s="152"/>
      <c r="G59" s="152"/>
    </row>
    <row r="60" spans="1:11" x14ac:dyDescent="0.25">
      <c r="A60" s="152"/>
      <c r="B60" s="152"/>
      <c r="C60" s="152"/>
      <c r="D60" s="152"/>
      <c r="E60" s="152"/>
      <c r="F60" s="152"/>
      <c r="G60" s="152"/>
    </row>
  </sheetData>
  <sheetProtection algorithmName="SHA-512" hashValue="sE1Ay4+aZlDX8OhkVhk8MPPvav6UZrPEQYUZ5WKiKbPPv3C684gYumCIweU4Wuwp+9OgJZbp0WXat9Jktu0ReQ==" saltValue="0zPPm9UiLorkU3pYXhv3Hw==" spinCount="100000" sheet="1" objects="1" scenarios="1" selectLockedCells="1"/>
  <mergeCells count="19">
    <mergeCell ref="H47:K47"/>
    <mergeCell ref="J48:K48"/>
    <mergeCell ref="J49:K49"/>
    <mergeCell ref="J6:K6"/>
    <mergeCell ref="A7:I8"/>
    <mergeCell ref="A59:G60"/>
    <mergeCell ref="C48:D48"/>
    <mergeCell ref="B47:D47"/>
    <mergeCell ref="C56:D56"/>
    <mergeCell ref="A53:D54"/>
    <mergeCell ref="C49:D49"/>
    <mergeCell ref="A55:D55"/>
    <mergeCell ref="C6:F6"/>
    <mergeCell ref="B45:E45"/>
    <mergeCell ref="A1:C1"/>
    <mergeCell ref="D1:J1"/>
    <mergeCell ref="D2:J2"/>
    <mergeCell ref="D3:J3"/>
    <mergeCell ref="A6:B6"/>
  </mergeCells>
  <phoneticPr fontId="15" type="noConversion"/>
  <printOptions horizontalCentered="1"/>
  <pageMargins left="0.25" right="0.25" top="0.5" bottom="0.5" header="0.3" footer="0.3"/>
  <pageSetup scale="74" orientation="portrait" r:id="rId1"/>
  <headerFooter>
    <oddFooter>&amp;C&amp;"-,Bold"NOTE: IF SUPPLEMENTAL PAY IS BEING PAID BY A SCHOOL FUND, PLEASE ATTACH YOUR SCHOOL CHECK TO THIS FORM.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DATA!$A$3:$A$14</xm:f>
          </x14:formula1>
          <xm:sqref>C6:F6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1"/>
  <sheetViews>
    <sheetView workbookViewId="0">
      <selection activeCell="A2" sqref="A2:B11"/>
    </sheetView>
  </sheetViews>
  <sheetFormatPr defaultRowHeight="15" x14ac:dyDescent="0.25"/>
  <cols>
    <col min="1" max="1" width="22.7109375" customWidth="1"/>
  </cols>
  <sheetData>
    <row r="1" spans="1:2" x14ac:dyDescent="0.25">
      <c r="A1" t="s">
        <v>64</v>
      </c>
      <c r="B1" t="s">
        <v>67</v>
      </c>
    </row>
    <row r="2" spans="1:2" x14ac:dyDescent="0.25">
      <c r="A2" t="s">
        <v>74</v>
      </c>
      <c r="B2">
        <v>9992</v>
      </c>
    </row>
    <row r="3" spans="1:2" ht="14.45" x14ac:dyDescent="0.3">
      <c r="A3" t="s">
        <v>72</v>
      </c>
      <c r="B3">
        <v>9991</v>
      </c>
    </row>
    <row r="4" spans="1:2" ht="14.45" x14ac:dyDescent="0.3">
      <c r="A4" t="s">
        <v>73</v>
      </c>
      <c r="B4">
        <v>9991</v>
      </c>
    </row>
    <row r="5" spans="1:2" ht="14.45" x14ac:dyDescent="0.3">
      <c r="A5" t="s">
        <v>65</v>
      </c>
      <c r="B5">
        <v>9993</v>
      </c>
    </row>
    <row r="6" spans="1:2" ht="14.45" x14ac:dyDescent="0.3">
      <c r="A6" t="s">
        <v>75</v>
      </c>
      <c r="B6">
        <v>9992</v>
      </c>
    </row>
    <row r="7" spans="1:2" x14ac:dyDescent="0.25">
      <c r="A7" t="s">
        <v>68</v>
      </c>
      <c r="B7">
        <v>9995</v>
      </c>
    </row>
    <row r="8" spans="1:2" x14ac:dyDescent="0.25">
      <c r="A8" t="s">
        <v>66</v>
      </c>
      <c r="B8">
        <v>9994</v>
      </c>
    </row>
    <row r="9" spans="1:2" x14ac:dyDescent="0.25">
      <c r="A9" t="s">
        <v>69</v>
      </c>
      <c r="B9">
        <v>9992</v>
      </c>
    </row>
    <row r="10" spans="1:2" x14ac:dyDescent="0.25">
      <c r="A10" t="s">
        <v>70</v>
      </c>
      <c r="B10">
        <v>9992</v>
      </c>
    </row>
    <row r="11" spans="1:2" x14ac:dyDescent="0.25">
      <c r="A11" t="s">
        <v>71</v>
      </c>
      <c r="B11">
        <v>9992</v>
      </c>
    </row>
  </sheetData>
  <sheetProtection algorithmName="SHA-512" hashValue="HX8a4SxcYKAdnhB2i/UIjayGVscCi3KDSv6sbZ3kjCK5Pt9qV2ZeNXDckwykgHGxH/THfFYhm7xUPrfQt5v/rA==" saltValue="kCK3xOGb4W6cRw/3uO22uA==" spinCount="100000" sheet="1" objects="1" scenarios="1" selectLockedCell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thickBot="1" x14ac:dyDescent="0.3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ziMPIWoz9ps9iXIII/4vp7RdKidE1v0QFff7KmmsYm7y7EkakeZhbObVKKCStveKi5eoH+M5PG04rQ/ZJiP0uA==" saltValue="uqcphEVfCu15MmTCJrancQ==" spinCount="100000" sheet="1" objects="1" scenarios="1" selectLockedCells="1"/>
  <mergeCells count="31">
    <mergeCell ref="A41:J41"/>
    <mergeCell ref="H5:I5"/>
    <mergeCell ref="H4:J4"/>
    <mergeCell ref="G36:J36"/>
    <mergeCell ref="G37:H37"/>
    <mergeCell ref="G38:H38"/>
    <mergeCell ref="D7:F7"/>
    <mergeCell ref="F9:F10"/>
    <mergeCell ref="E9:E10"/>
    <mergeCell ref="D6:F6"/>
    <mergeCell ref="C34:D34"/>
    <mergeCell ref="J9:J10"/>
    <mergeCell ref="I9:I10"/>
    <mergeCell ref="H6:J6"/>
    <mergeCell ref="H9:H10"/>
    <mergeCell ref="G9:G10"/>
    <mergeCell ref="I1:J1"/>
    <mergeCell ref="I2:J2"/>
    <mergeCell ref="A1:C1"/>
    <mergeCell ref="A40:J40"/>
    <mergeCell ref="C38:D38"/>
    <mergeCell ref="C37:E37"/>
    <mergeCell ref="B9:B10"/>
    <mergeCell ref="A7:B7"/>
    <mergeCell ref="A4:B4"/>
    <mergeCell ref="A5:B5"/>
    <mergeCell ref="H7:I7"/>
    <mergeCell ref="A6:B6"/>
    <mergeCell ref="D5:F5"/>
    <mergeCell ref="D4:F4"/>
    <mergeCell ref="A2:C2"/>
  </mergeCells>
  <phoneticPr fontId="15" type="noConversion"/>
  <dataValidations count="4">
    <dataValidation type="textLength" operator="equal" allowBlank="1" showInputMessage="1" showErrorMessage="1" promptTitle="Employee ID" prompt="7 digits, starts with 1" sqref="A4" xr:uid="{00000000-0002-0000-0300-000000000000}">
      <formula1>7</formula1>
    </dataValidation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300-000001000000}"/>
    <dataValidation type="list" allowBlank="1" showInputMessage="1" showErrorMessage="1" sqref="D6:F6" xr:uid="{00000000-0002-0000-0300-000002000000}">
      <formula1>SelectJobTitle</formula1>
    </dataValidation>
    <dataValidation type="list" allowBlank="1" showInputMessage="1" showErrorMessage="1" sqref="D4:F4" xr:uid="{00000000-0002-0000-0300-000003000000}">
      <formula1>SelectWOrk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Rmms/X+PlLhWc/6GF43hujbYLv6kV2FietwA1Axbr4WXL5p1WKXl5hfxgRm+NBkdW6QPZpq9n5GKdl28AG19qA==" saltValue="/n51kYbtEOlqHMuzq2G2Iw==" spinCount="100000" sheet="1" objects="1" scenarios="1" selectLockedCells="1"/>
  <mergeCells count="31">
    <mergeCell ref="A41:J41"/>
    <mergeCell ref="C37:E37"/>
    <mergeCell ref="C38:D38"/>
    <mergeCell ref="I1:J1"/>
    <mergeCell ref="D6:F6"/>
    <mergeCell ref="D4:F4"/>
    <mergeCell ref="A6:B6"/>
    <mergeCell ref="A5:B5"/>
    <mergeCell ref="D5:F5"/>
    <mergeCell ref="A4:B4"/>
    <mergeCell ref="H6:J6"/>
    <mergeCell ref="A2:C2"/>
    <mergeCell ref="A40:J40"/>
    <mergeCell ref="G36:J36"/>
    <mergeCell ref="G37:H37"/>
    <mergeCell ref="G38:H38"/>
    <mergeCell ref="I2:J2"/>
    <mergeCell ref="C34:D34"/>
    <mergeCell ref="H4:J4"/>
    <mergeCell ref="H5:I5"/>
    <mergeCell ref="A1:C1"/>
    <mergeCell ref="G9:G10"/>
    <mergeCell ref="H9:H10"/>
    <mergeCell ref="I9:I10"/>
    <mergeCell ref="J9:J10"/>
    <mergeCell ref="A7:B7"/>
    <mergeCell ref="D7:F7"/>
    <mergeCell ref="H7:I7"/>
    <mergeCell ref="B9:B10"/>
    <mergeCell ref="E9:E10"/>
    <mergeCell ref="F9:F10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400-000000000000}"/>
    <dataValidation type="textLength" operator="equal" allowBlank="1" showInputMessage="1" showErrorMessage="1" promptTitle="Employee ID" prompt="7 digits, starts with 1" sqref="A4" xr:uid="{00000000-0002-0000-0400-000001000000}">
      <formula1>7</formula1>
    </dataValidation>
    <dataValidation type="list" allowBlank="1" showInputMessage="1" showErrorMessage="1" sqref="D4:F4" xr:uid="{00000000-0002-0000-0400-000002000000}">
      <formula1>SelectWOrk</formula1>
    </dataValidation>
    <dataValidation type="list" allowBlank="1" showInputMessage="1" showErrorMessage="1" sqref="D6:F6" xr:uid="{00000000-0002-0000-04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wbzB5kx/a+Nt/Q4YP0T5xD8weKVUdKzLGJmGOpxEwzQhfDITjBK+T4i3JCR8bzVJN9pGp/ItppGqxNskp6/5mg==" saltValue="161N+hG68+HdXja2FsC2Ew==" spinCount="100000" sheet="1" objects="1" scenarios="1" selectLockedCells="1"/>
  <mergeCells count="31">
    <mergeCell ref="G37:H37"/>
    <mergeCell ref="G38:H38"/>
    <mergeCell ref="C34:D34"/>
    <mergeCell ref="A2:C2"/>
    <mergeCell ref="A4:B4"/>
    <mergeCell ref="G9:G10"/>
    <mergeCell ref="H6:J6"/>
    <mergeCell ref="A7:B7"/>
    <mergeCell ref="D7:F7"/>
    <mergeCell ref="H7:I7"/>
    <mergeCell ref="B9:B10"/>
    <mergeCell ref="E9:E10"/>
    <mergeCell ref="F9:F10"/>
    <mergeCell ref="H4:J4"/>
    <mergeCell ref="H5:I5"/>
    <mergeCell ref="A1:C1"/>
    <mergeCell ref="A41:J41"/>
    <mergeCell ref="C37:E37"/>
    <mergeCell ref="C38:D38"/>
    <mergeCell ref="D4:F4"/>
    <mergeCell ref="A6:B6"/>
    <mergeCell ref="A5:B5"/>
    <mergeCell ref="D5:F5"/>
    <mergeCell ref="H9:H10"/>
    <mergeCell ref="I9:I10"/>
    <mergeCell ref="J9:J10"/>
    <mergeCell ref="D6:F6"/>
    <mergeCell ref="I2:J2"/>
    <mergeCell ref="I1:J1"/>
    <mergeCell ref="A40:J40"/>
    <mergeCell ref="G36:J3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500-000000000000}"/>
    <dataValidation type="textLength" operator="equal" allowBlank="1" showInputMessage="1" showErrorMessage="1" promptTitle="Employee ID" prompt="7 digits, starts with 1" sqref="A4" xr:uid="{00000000-0002-0000-0500-000001000000}">
      <formula1>7</formula1>
    </dataValidation>
    <dataValidation type="list" allowBlank="1" showInputMessage="1" showErrorMessage="1" sqref="D4:F4" xr:uid="{00000000-0002-0000-0500-000002000000}">
      <formula1>SelectWOrk</formula1>
    </dataValidation>
    <dataValidation type="list" allowBlank="1" showInputMessage="1" showErrorMessage="1" sqref="D6:F6" xr:uid="{00000000-0002-0000-05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835dJXWiVgoW5hxZf8VbupxfXyHyJvOzYBaC1ZaFvY8ZL8VLKJVAVPsAoPKLFTa8bOr/eREWKBs+3ZmInJGP/w==" saltValue="EhQuHlwrNgq2ISwHt3e2sA==" spinCount="100000" sheet="1" objects="1" scenarios="1" selectLockedCells="1"/>
  <mergeCells count="31">
    <mergeCell ref="G37:H37"/>
    <mergeCell ref="G38:H38"/>
    <mergeCell ref="C34:D34"/>
    <mergeCell ref="A2:C2"/>
    <mergeCell ref="A4:B4"/>
    <mergeCell ref="G9:G10"/>
    <mergeCell ref="H6:J6"/>
    <mergeCell ref="A7:B7"/>
    <mergeCell ref="D7:F7"/>
    <mergeCell ref="H7:I7"/>
    <mergeCell ref="B9:B10"/>
    <mergeCell ref="E9:E10"/>
    <mergeCell ref="F9:F10"/>
    <mergeCell ref="H4:J4"/>
    <mergeCell ref="H5:I5"/>
    <mergeCell ref="A1:C1"/>
    <mergeCell ref="A41:J41"/>
    <mergeCell ref="C37:E37"/>
    <mergeCell ref="C38:D38"/>
    <mergeCell ref="D4:F4"/>
    <mergeCell ref="A6:B6"/>
    <mergeCell ref="A5:B5"/>
    <mergeCell ref="D5:F5"/>
    <mergeCell ref="H9:H10"/>
    <mergeCell ref="I9:I10"/>
    <mergeCell ref="J9:J10"/>
    <mergeCell ref="D6:F6"/>
    <mergeCell ref="I2:J2"/>
    <mergeCell ref="I1:J1"/>
    <mergeCell ref="A40:J40"/>
    <mergeCell ref="G36:J3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600-000000000000}"/>
    <dataValidation type="textLength" operator="equal" allowBlank="1" showInputMessage="1" showErrorMessage="1" promptTitle="Employee ID" prompt="7 digits, starts with 1" sqref="A4" xr:uid="{00000000-0002-0000-0600-000001000000}">
      <formula1>7</formula1>
    </dataValidation>
    <dataValidation type="list" allowBlank="1" showInputMessage="1" showErrorMessage="1" sqref="D4:F4" xr:uid="{00000000-0002-0000-0600-000002000000}">
      <formula1>SelectWOrk</formula1>
    </dataValidation>
    <dataValidation type="list" allowBlank="1" showInputMessage="1" showErrorMessage="1" sqref="D6:F6" xr:uid="{00000000-0002-0000-06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goNa5xkdEyMNCnqGIMWylGwfR04uUWxvt4RhDg0JLT5LVe7xPycFEc+yiKQWWhqPvbaNfv2gfM3NozbKDfz08w==" saltValue="ND8CLBotW6G9dlu0YhwGfg==" spinCount="100000" sheet="1" objects="1" scenarios="1" selectLockedCells="1"/>
  <mergeCells count="31">
    <mergeCell ref="G37:H37"/>
    <mergeCell ref="G38:H38"/>
    <mergeCell ref="C34:D34"/>
    <mergeCell ref="A2:C2"/>
    <mergeCell ref="A4:B4"/>
    <mergeCell ref="G9:G10"/>
    <mergeCell ref="H6:J6"/>
    <mergeCell ref="A7:B7"/>
    <mergeCell ref="D7:F7"/>
    <mergeCell ref="H7:I7"/>
    <mergeCell ref="B9:B10"/>
    <mergeCell ref="E9:E10"/>
    <mergeCell ref="F9:F10"/>
    <mergeCell ref="H4:J4"/>
    <mergeCell ref="H5:I5"/>
    <mergeCell ref="A1:C1"/>
    <mergeCell ref="A41:J41"/>
    <mergeCell ref="C37:E37"/>
    <mergeCell ref="C38:D38"/>
    <mergeCell ref="D4:F4"/>
    <mergeCell ref="A6:B6"/>
    <mergeCell ref="A5:B5"/>
    <mergeCell ref="D5:F5"/>
    <mergeCell ref="H9:H10"/>
    <mergeCell ref="I9:I10"/>
    <mergeCell ref="J9:J10"/>
    <mergeCell ref="D6:F6"/>
    <mergeCell ref="I2:J2"/>
    <mergeCell ref="I1:J1"/>
    <mergeCell ref="A40:J40"/>
    <mergeCell ref="G36:J3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700-000000000000}"/>
    <dataValidation type="textLength" operator="equal" allowBlank="1" showInputMessage="1" showErrorMessage="1" promptTitle="Employee ID" prompt="7 digits, starts with 1" sqref="A4" xr:uid="{00000000-0002-0000-0700-000001000000}">
      <formula1>7</formula1>
    </dataValidation>
    <dataValidation type="list" allowBlank="1" showInputMessage="1" showErrorMessage="1" sqref="D4:F4" xr:uid="{00000000-0002-0000-0700-000002000000}">
      <formula1>SelectWOrk</formula1>
    </dataValidation>
    <dataValidation type="list" allowBlank="1" showInputMessage="1" showErrorMessage="1" sqref="D6:F6" xr:uid="{00000000-0002-0000-07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41"/>
  <sheetViews>
    <sheetView showGridLines="0" topLeftCell="A7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jlyVJjzZT2aZL7qyYAfc1DWtjAt4ELBMVmqRMOFABRgYJ6f8ysv7FgoM29fZe/XuqutAnWNHgLU//+He5fPeZQ==" saltValue="D5jnbwYsLDXajfJF4UffPw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800-000000000000}"/>
    <dataValidation type="textLength" operator="equal" allowBlank="1" showInputMessage="1" showErrorMessage="1" promptTitle="Employee ID" prompt="7 digits, starts with 1" sqref="A4" xr:uid="{00000000-0002-0000-0800-000001000000}">
      <formula1>7</formula1>
    </dataValidation>
    <dataValidation type="list" allowBlank="1" showInputMessage="1" showErrorMessage="1" sqref="D4:F4" xr:uid="{00000000-0002-0000-0800-000002000000}">
      <formula1>SelectWOrk</formula1>
    </dataValidation>
    <dataValidation type="list" allowBlank="1" showInputMessage="1" showErrorMessage="1" sqref="D6:F6" xr:uid="{00000000-0002-0000-08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5u1cptj+kxH8cNEIg+h6EEsakCzdAHItVtG9DC+fwomnlphFLYqCsISElCciCMG2QnkC7PzzONhO7iAbeDY+sQ==" saltValue="uIlUeyXYuzKl3PVJIpihYg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900-000000000000}"/>
    <dataValidation type="textLength" operator="equal" allowBlank="1" showInputMessage="1" showErrorMessage="1" promptTitle="Employee ID" prompt="7 digits, starts with 1" sqref="A4" xr:uid="{00000000-0002-0000-0900-000001000000}">
      <formula1>7</formula1>
    </dataValidation>
    <dataValidation type="list" allowBlank="1" showInputMessage="1" showErrorMessage="1" sqref="D4:F4" xr:uid="{00000000-0002-0000-0900-000002000000}">
      <formula1>SelectWOrk</formula1>
    </dataValidation>
    <dataValidation type="list" allowBlank="1" showInputMessage="1" showErrorMessage="1" sqref="D6:F6" xr:uid="{00000000-0002-0000-09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MlVu36tTO2GLU3h/W8P4rsW4dcBPX3IXKiXvOjBfPNNS3LTBdaj1MAA2wyXQPzqOjn1cG7jRb8CikmVdQnow5w==" saltValue="nHs7YU2fTWv6i/vENaL/Lw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A00-000000000000}"/>
    <dataValidation type="textLength" operator="equal" allowBlank="1" showInputMessage="1" showErrorMessage="1" promptTitle="Employee ID" prompt="7 digits, starts with 1" sqref="A4" xr:uid="{00000000-0002-0000-0A00-000001000000}">
      <formula1>7</formula1>
    </dataValidation>
    <dataValidation type="list" allowBlank="1" showInputMessage="1" showErrorMessage="1" sqref="D4:F4" xr:uid="{00000000-0002-0000-0A00-000002000000}">
      <formula1>SelectWOrk</formula1>
    </dataValidation>
    <dataValidation type="list" allowBlank="1" showInputMessage="1" showErrorMessage="1" sqref="D6:F6" xr:uid="{00000000-0002-0000-0A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zqQqQrOK6kkA/eoOwWaGTJTSgoIVfS6qF/Fx6l6GrH46QWdHO+W6qJKxJ0Zi+lk/4br+TfDJcvXD4d+q9dZ+sA==" saltValue="74w1UJz3NdFt9+/ozmlehg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B00-000000000000}"/>
    <dataValidation type="textLength" operator="equal" allowBlank="1" showInputMessage="1" showErrorMessage="1" promptTitle="Employee ID" prompt="7 digits, starts with 1" sqref="A4" xr:uid="{00000000-0002-0000-0B00-000001000000}">
      <formula1>7</formula1>
    </dataValidation>
    <dataValidation type="list" allowBlank="1" showInputMessage="1" showErrorMessage="1" sqref="D4:F4" xr:uid="{00000000-0002-0000-0B00-000002000000}">
      <formula1>SelectWOrk</formula1>
    </dataValidation>
    <dataValidation type="list" allowBlank="1" showInputMessage="1" showErrorMessage="1" sqref="D6:F6" xr:uid="{00000000-0002-0000-0B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HJsQ+QZChPctSUIjcR7024pQhSKdLmrRI2JFZBrJts7tgigDmHAZ21KjNwXn7bo9Jy7dVsB/7bGsYoLI6QCEqA==" saltValue="BeimtnMmMmgIFH9sAdoBIg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C00-000000000000}"/>
    <dataValidation type="textLength" operator="equal" allowBlank="1" showInputMessage="1" showErrorMessage="1" promptTitle="Employee ID" prompt="7 digits, starts with 1" sqref="A4" xr:uid="{00000000-0002-0000-0C00-000001000000}">
      <formula1>7</formula1>
    </dataValidation>
    <dataValidation type="list" allowBlank="1" showInputMessage="1" showErrorMessage="1" sqref="D4:F4" xr:uid="{00000000-0002-0000-0C00-000002000000}">
      <formula1>SelectWOrk</formula1>
    </dataValidation>
    <dataValidation type="list" allowBlank="1" showInputMessage="1" showErrorMessage="1" sqref="D6:F6" xr:uid="{00000000-0002-0000-0C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Xh4ulBUPrqQqqS8zqFSnYAewbRbTKYGwq6/D1k1ecI49FD1EL6Dp9bD4/p3EL8Qnf3QQzwY6EBRPvxJMa+VM7Q==" saltValue="rwxtintoEsfPyB3lGXT78Q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D00-000000000000}"/>
    <dataValidation type="textLength" operator="equal" allowBlank="1" showInputMessage="1" showErrorMessage="1" promptTitle="Employee ID" prompt="7 digits, starts with 1" sqref="A4" xr:uid="{00000000-0002-0000-0D00-000001000000}">
      <formula1>7</formula1>
    </dataValidation>
    <dataValidation type="list" allowBlank="1" showInputMessage="1" showErrorMessage="1" sqref="D4:F4" xr:uid="{00000000-0002-0000-0D00-000002000000}">
      <formula1>SelectWOrk</formula1>
    </dataValidation>
    <dataValidation type="list" allowBlank="1" showInputMessage="1" showErrorMessage="1" sqref="D6:F6" xr:uid="{00000000-0002-0000-0D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Vgz88uDDPI+9Q4/5+q/1wzKBEbd1r9BQxVPe1uzZQ2LH3PGZAlidCASGjvCeoeNE0KQetwuf5HVWYrtx0NgE4A==" saltValue="LJ+e3fKaS5HP3pLkDT/NIw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E00-000000000000}"/>
    <dataValidation type="textLength" operator="equal" allowBlank="1" showInputMessage="1" showErrorMessage="1" promptTitle="Employee ID" prompt="7 digits, starts with 1" sqref="A4" xr:uid="{00000000-0002-0000-0E00-000001000000}">
      <formula1>7</formula1>
    </dataValidation>
    <dataValidation type="list" allowBlank="1" showInputMessage="1" showErrorMessage="1" sqref="D4:F4" xr:uid="{00000000-0002-0000-0E00-000002000000}">
      <formula1>SelectWOrk</formula1>
    </dataValidation>
    <dataValidation type="list" allowBlank="1" showInputMessage="1" showErrorMessage="1" sqref="D6:F6" xr:uid="{00000000-0002-0000-0E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Z6ZrZJajD8NUC23AQc6QGttX3o/UrsqzAoYcorm/2IQrg/8fNAUhWoRbdk3KU4LhFPd6uTqfvz8adxG+afJjhg==" saltValue="hSIUfuK0y1bE6CN94c+4zQ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0F00-000000000000}"/>
    <dataValidation type="textLength" operator="equal" allowBlank="1" showInputMessage="1" showErrorMessage="1" promptTitle="Employee ID" prompt="7 digits, starts with 1" sqref="A4" xr:uid="{00000000-0002-0000-0F00-000001000000}">
      <formula1>7</formula1>
    </dataValidation>
    <dataValidation type="list" allowBlank="1" showInputMessage="1" showErrorMessage="1" sqref="D4:F4" xr:uid="{00000000-0002-0000-0F00-000002000000}">
      <formula1>SelectWOrk</formula1>
    </dataValidation>
    <dataValidation type="list" allowBlank="1" showInputMessage="1" showErrorMessage="1" sqref="D6:F6" xr:uid="{00000000-0002-0000-0F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E/4HIzxGqqdr9PJZ2lx3quqKfWz5dXuHYI1Oh/MVahQlKStw1AQHwNz04y56/w+KrUsVn5OqArL9vahEHoROpw==" saltValue="cOoZjhkPS5u2qB2Q2KcCKA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000-000000000000}"/>
    <dataValidation type="textLength" operator="equal" allowBlank="1" showInputMessage="1" showErrorMessage="1" promptTitle="Employee ID" prompt="7 digits, starts with 1" sqref="A4" xr:uid="{00000000-0002-0000-1000-000001000000}">
      <formula1>7</formula1>
    </dataValidation>
    <dataValidation type="list" allowBlank="1" showInputMessage="1" showErrorMessage="1" sqref="D4:F4" xr:uid="{00000000-0002-0000-1000-000002000000}">
      <formula1>SelectWOrk</formula1>
    </dataValidation>
    <dataValidation type="list" allowBlank="1" showInputMessage="1" showErrorMessage="1" sqref="D6:F6" xr:uid="{00000000-0002-0000-10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hAmDmpdAx7rYeuoxNMk8vqXVhQLRiPEAd42rGCLw4NbiUIo17O/awaL8gDFXXLiMgJpqH7/5edJQG8bdyNcQjg==" saltValue="4jiK+zX7ODgeMzwRYRHbxQ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100-000000000000}"/>
    <dataValidation type="textLength" operator="equal" allowBlank="1" showInputMessage="1" showErrorMessage="1" promptTitle="Employee ID" prompt="7 digits, starts with 1" sqref="A4" xr:uid="{00000000-0002-0000-1100-000001000000}">
      <formula1>7</formula1>
    </dataValidation>
    <dataValidation type="list" allowBlank="1" showInputMessage="1" showErrorMessage="1" sqref="D4:F4" xr:uid="{00000000-0002-0000-1100-000002000000}">
      <formula1>SelectWOrk</formula1>
    </dataValidation>
    <dataValidation type="list" allowBlank="1" showInputMessage="1" showErrorMessage="1" sqref="D6:F6" xr:uid="{00000000-0002-0000-11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TH/3dKzd1AKIret/hyREEBhQmnPTkBtmfRVq42m0brnCjx4HJnpXAu17vZWMyryLET57aGsplxs49vPqTknp0A==" saltValue="55/KWxpOGsC4tCGqml3eZA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200-000000000000}"/>
    <dataValidation type="textLength" operator="equal" allowBlank="1" showInputMessage="1" showErrorMessage="1" promptTitle="Employee ID" prompt="7 digits, starts with 1" sqref="A4" xr:uid="{00000000-0002-0000-1200-000001000000}">
      <formula1>7</formula1>
    </dataValidation>
    <dataValidation type="list" allowBlank="1" showInputMessage="1" showErrorMessage="1" sqref="D4:F4" xr:uid="{00000000-0002-0000-1200-000002000000}">
      <formula1>SelectWOrk</formula1>
    </dataValidation>
    <dataValidation type="list" allowBlank="1" showInputMessage="1" showErrorMessage="1" sqref="D6:F6" xr:uid="{00000000-0002-0000-12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Ytk6jh0Ilf8cqQ7+dooyGoEbJpK0ZKLnfgYmx16SBaBzZtY4aLxp6xlrSZ30cDYkUqTxdnN79XkaCsieolwkZA==" saltValue="c0jfLfexmOXdoEK4/hLbfw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300-000000000000}"/>
    <dataValidation type="textLength" operator="equal" allowBlank="1" showInputMessage="1" showErrorMessage="1" promptTitle="Employee ID" prompt="7 digits, starts with 1" sqref="A4" xr:uid="{00000000-0002-0000-1300-000001000000}">
      <formula1>7</formula1>
    </dataValidation>
    <dataValidation type="list" allowBlank="1" showInputMessage="1" showErrorMessage="1" sqref="D4:F4" xr:uid="{00000000-0002-0000-1300-000002000000}">
      <formula1>SelectWOrk</formula1>
    </dataValidation>
    <dataValidation type="list" allowBlank="1" showInputMessage="1" showErrorMessage="1" sqref="D6:F6" xr:uid="{00000000-0002-0000-13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cVmPBWiE7jQvu4nOwOtljPdr8lJP4iRmOGSAmAEbtxck+/t3i6RleMSE+pI2b96XoixYYZ1e3ASD3jBHWJpAFQ==" saltValue="Xls/BfFdMGcCJR7gUygGBA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400-000000000000}"/>
    <dataValidation type="textLength" operator="equal" allowBlank="1" showInputMessage="1" showErrorMessage="1" promptTitle="Employee ID" prompt="7 digits, starts with 1" sqref="A4" xr:uid="{00000000-0002-0000-1400-000001000000}">
      <formula1>7</formula1>
    </dataValidation>
    <dataValidation type="list" allowBlank="1" showInputMessage="1" showErrorMessage="1" sqref="D4:F4" xr:uid="{00000000-0002-0000-1400-000002000000}">
      <formula1>SelectWOrk</formula1>
    </dataValidation>
    <dataValidation type="list" allowBlank="1" showInputMessage="1" showErrorMessage="1" sqref="D6:F6" xr:uid="{00000000-0002-0000-14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YKmtrA/GtjzZ8nqNexBhX5ky4MEWCEDmCRNcBBnvJmsUNwLQpP4oOSTBkajSF3YRVLHsHzwtEOoqUCwuGzS0tQ==" saltValue="b51kBBBJtrZfDW7WKQdlFA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500-000000000000}"/>
    <dataValidation type="textLength" operator="equal" allowBlank="1" showInputMessage="1" showErrorMessage="1" promptTitle="Employee ID" prompt="7 digits, starts with 1" sqref="A4" xr:uid="{00000000-0002-0000-1500-000001000000}">
      <formula1>7</formula1>
    </dataValidation>
    <dataValidation type="list" allowBlank="1" showInputMessage="1" showErrorMessage="1" sqref="D4:F4" xr:uid="{00000000-0002-0000-1500-000002000000}">
      <formula1>SelectWOrk</formula1>
    </dataValidation>
    <dataValidation type="list" allowBlank="1" showInputMessage="1" showErrorMessage="1" sqref="D6:F6" xr:uid="{00000000-0002-0000-15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PCxlqagk/jNArUHaqC0AMIGtjCVajJkTrji6JZDvDFosJmaV2hh2mAwt0ZKOtte8/hDYkQDkVYmTBdD2GWQY6Q==" saltValue="FjR8nlYFChO8JUaclnAGaw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600-000000000000}"/>
    <dataValidation type="textLength" operator="equal" allowBlank="1" showInputMessage="1" showErrorMessage="1" promptTitle="Employee ID" prompt="7 digits, starts with 1" sqref="A4" xr:uid="{00000000-0002-0000-1600-000001000000}">
      <formula1>7</formula1>
    </dataValidation>
    <dataValidation type="list" allowBlank="1" showInputMessage="1" showErrorMessage="1" sqref="D4:F4" xr:uid="{00000000-0002-0000-1600-000002000000}">
      <formula1>SelectWOrk</formula1>
    </dataValidation>
    <dataValidation type="list" allowBlank="1" showInputMessage="1" showErrorMessage="1" sqref="D6:F6" xr:uid="{00000000-0002-0000-16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TPqA8ceIK7tHt1gXcmiAIBc+o2CBqq7J6xIZNJajOlixCXmapEFSu0GXsYtbtGgWxXh0Dau3XAJTgENR/jNefw==" saltValue="Fi1guMUQz1pr64gKf+PJIw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700-000000000000}"/>
    <dataValidation type="textLength" operator="equal" allowBlank="1" showInputMessage="1" showErrorMessage="1" promptTitle="Employee ID" prompt="7 digits, starts with 1" sqref="A4" xr:uid="{00000000-0002-0000-1700-000001000000}">
      <formula1>7</formula1>
    </dataValidation>
    <dataValidation type="list" allowBlank="1" showInputMessage="1" showErrorMessage="1" sqref="D4:F4" xr:uid="{00000000-0002-0000-1700-000002000000}">
      <formula1>SelectWOrk</formula1>
    </dataValidation>
    <dataValidation type="list" allowBlank="1" showInputMessage="1" showErrorMessage="1" sqref="D6:F6" xr:uid="{00000000-0002-0000-17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MzfvXr/D3mqL7wcoGIL84jhiNwPJNEAWSc2v60wbX2FWXiDbPobdyIiDQGOhe7hZM+/sckBKh2Ly1grp15eSmw==" saltValue="YtzwBcIKq1RJ/LhFLbCOCA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800-000000000000}"/>
    <dataValidation type="textLength" operator="equal" allowBlank="1" showInputMessage="1" showErrorMessage="1" promptTitle="Employee ID" prompt="7 digits, starts with 1" sqref="A4" xr:uid="{00000000-0002-0000-1800-000001000000}">
      <formula1>7</formula1>
    </dataValidation>
    <dataValidation type="list" allowBlank="1" showInputMessage="1" showErrorMessage="1" sqref="D4:F4" xr:uid="{00000000-0002-0000-1800-000002000000}">
      <formula1>SelectWOrk</formula1>
    </dataValidation>
    <dataValidation type="list" allowBlank="1" showInputMessage="1" showErrorMessage="1" sqref="D6:F6" xr:uid="{00000000-0002-0000-18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G0L0HQLUBBp/J+tk+0LpWGB5muoeoD/CLxMUhHtUBq5cUEY7khE0cdA1LXcwr8DK2Ld/uvd+l9oUXTtoQO2MjA==" saltValue="4mu1DW/iEsy9WfrWMkLfdA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900-000000000000}"/>
    <dataValidation type="textLength" operator="equal" allowBlank="1" showInputMessage="1" showErrorMessage="1" promptTitle="Employee ID" prompt="7 digits, starts with 1" sqref="A4" xr:uid="{00000000-0002-0000-1900-000001000000}">
      <formula1>7</formula1>
    </dataValidation>
    <dataValidation type="list" allowBlank="1" showInputMessage="1" showErrorMessage="1" sqref="D4:F4" xr:uid="{00000000-0002-0000-1900-000002000000}">
      <formula1>SelectWOrk</formula1>
    </dataValidation>
    <dataValidation type="list" allowBlank="1" showInputMessage="1" showErrorMessage="1" sqref="D6:F6" xr:uid="{00000000-0002-0000-19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p+wUuyCVUuHYDFyjWmyAl49rB+ylqJ9jcE4ZAx04cZ/uYbzWX872Bs8WzDgRZZ/zSq3nzdL3VIR9dEk7bqlggA==" saltValue="97b5ec5t30HZLigYJscFKQ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A00-000000000000}"/>
    <dataValidation type="textLength" operator="equal" allowBlank="1" showInputMessage="1" showErrorMessage="1" promptTitle="Employee ID" prompt="7 digits, starts with 1" sqref="A4" xr:uid="{00000000-0002-0000-1A00-000001000000}">
      <formula1>7</formula1>
    </dataValidation>
    <dataValidation type="list" allowBlank="1" showInputMessage="1" showErrorMessage="1" sqref="D4:F4" xr:uid="{00000000-0002-0000-1A00-000002000000}">
      <formula1>SelectWOrk</formula1>
    </dataValidation>
    <dataValidation type="list" allowBlank="1" showInputMessage="1" showErrorMessage="1" sqref="D6:F6" xr:uid="{00000000-0002-0000-1A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nDSww39jwBtZz89axgL9xRiYWlEv5Lv/ehw3w5jKjkDM2bmtKNYi/8BZsH6PVHUA2hsTrbb9j6437TvCTldufw==" saltValue="0787YdW2elZDFqYF0SM5kQ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B00-000000000000}"/>
    <dataValidation type="textLength" operator="equal" allowBlank="1" showInputMessage="1" showErrorMessage="1" promptTitle="Employee ID" prompt="7 digits, starts with 1" sqref="A4" xr:uid="{00000000-0002-0000-1B00-000001000000}">
      <formula1>7</formula1>
    </dataValidation>
    <dataValidation type="list" allowBlank="1" showInputMessage="1" showErrorMessage="1" sqref="D4:F4" xr:uid="{00000000-0002-0000-1B00-000002000000}">
      <formula1>SelectWOrk</formula1>
    </dataValidation>
    <dataValidation type="list" allowBlank="1" showInputMessage="1" showErrorMessage="1" sqref="D6:F6" xr:uid="{00000000-0002-0000-1B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lNqLut5pqNnruquOH53WWcsbqOmx2zm2BIpDQO/3JBK3jNLs9VihP/CZfToDzFLsQlJAEqTDrthsmAuj6hsc6A==" saltValue="6/0Npoh+ppgS41PPnWYqGg==" spinCount="100000" sheet="1" objects="1" scenarios="1" selectLockedCells="1"/>
  <mergeCells count="31">
    <mergeCell ref="G36:J36"/>
    <mergeCell ref="G37:H37"/>
    <mergeCell ref="G38:H38"/>
    <mergeCell ref="E9:E10"/>
    <mergeCell ref="F9:F10"/>
    <mergeCell ref="G9:G10"/>
    <mergeCell ref="A1:C1"/>
    <mergeCell ref="A2:C2"/>
    <mergeCell ref="I2:J2"/>
    <mergeCell ref="I1:J1"/>
    <mergeCell ref="A7:B7"/>
    <mergeCell ref="D7:F7"/>
    <mergeCell ref="H7:I7"/>
    <mergeCell ref="H4:J4"/>
    <mergeCell ref="H5:I5"/>
    <mergeCell ref="A41:J41"/>
    <mergeCell ref="C37:E37"/>
    <mergeCell ref="C38:D38"/>
    <mergeCell ref="A4:B4"/>
    <mergeCell ref="H6:J6"/>
    <mergeCell ref="H9:H10"/>
    <mergeCell ref="I9:I10"/>
    <mergeCell ref="J9:J10"/>
    <mergeCell ref="D6:F6"/>
    <mergeCell ref="D4:F4"/>
    <mergeCell ref="A6:B6"/>
    <mergeCell ref="A5:B5"/>
    <mergeCell ref="D5:F5"/>
    <mergeCell ref="A40:J40"/>
    <mergeCell ref="B9:B10"/>
    <mergeCell ref="C34:D34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C00-000000000000}"/>
    <dataValidation type="textLength" operator="equal" allowBlank="1" showInputMessage="1" showErrorMessage="1" promptTitle="Employee ID" prompt="7 digits, starts with 1" sqref="A4" xr:uid="{00000000-0002-0000-1C00-000001000000}">
      <formula1>7</formula1>
    </dataValidation>
    <dataValidation type="list" allowBlank="1" showInputMessage="1" showErrorMessage="1" sqref="D4:F4" xr:uid="{00000000-0002-0000-1C00-000002000000}">
      <formula1>SelectWOrk</formula1>
    </dataValidation>
    <dataValidation type="list" allowBlank="1" showInputMessage="1" showErrorMessage="1" sqref="D6:F6" xr:uid="{00000000-0002-0000-1C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gDLkLb2l4F4QcbNYMRCOIupkGt6EQ2rZIAsEcfv5vurha8CACWVNvtSVEtSHAcu6y0ZB6AyY65Ovdv6d4yiMRA==" saltValue="sVOYHETBT1T4bZ7vvZhYuw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D00-000000000000}"/>
    <dataValidation type="textLength" operator="equal" allowBlank="1" showInputMessage="1" showErrorMessage="1" promptTitle="Employee ID" prompt="7 digits, starts with 1" sqref="A4" xr:uid="{00000000-0002-0000-1D00-000001000000}">
      <formula1>7</formula1>
    </dataValidation>
    <dataValidation type="list" allowBlank="1" showInputMessage="1" showErrorMessage="1" sqref="D4:F4" xr:uid="{00000000-0002-0000-1D00-000002000000}">
      <formula1>SelectWOrk</formula1>
    </dataValidation>
    <dataValidation type="list" allowBlank="1" showInputMessage="1" showErrorMessage="1" sqref="D6:F6" xr:uid="{00000000-0002-0000-1D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BCXbFUFlfn+K4TOFj4OOsf+7md0o09A+GU/nEmihjr9dJ7VaWjNDJSflXVkNHmexTF7BhnbHOrpQhKZeziDMfQ==" saltValue="UWGlGKGN2oM1vPFUeErZFA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E00-000000000000}"/>
    <dataValidation type="textLength" operator="equal" allowBlank="1" showInputMessage="1" showErrorMessage="1" promptTitle="Employee ID" prompt="7 digits, starts with 1" sqref="A4" xr:uid="{00000000-0002-0000-1E00-000001000000}">
      <formula1>7</formula1>
    </dataValidation>
    <dataValidation type="list" allowBlank="1" showInputMessage="1" showErrorMessage="1" sqref="D4:F4" xr:uid="{00000000-0002-0000-1E00-000002000000}">
      <formula1>SelectWOrk</formula1>
    </dataValidation>
    <dataValidation type="list" allowBlank="1" showInputMessage="1" showErrorMessage="1" sqref="D6:F6" xr:uid="{00000000-0002-0000-1E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VrFvA3jwKSO5uIgFqggxX/YQLZUvHy2kNzpHlPB/3k5rTA8rdPc7fFs/X/ipjcQHmALj10jnBgd67S0mo+LjQA==" saltValue="w9uaTitT7f0bTwOhD+yBug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1F00-000000000000}"/>
    <dataValidation type="textLength" operator="equal" allowBlank="1" showInputMessage="1" showErrorMessage="1" promptTitle="Employee ID" prompt="7 digits, starts with 1" sqref="A4" xr:uid="{00000000-0002-0000-1F00-000001000000}">
      <formula1>7</formula1>
    </dataValidation>
    <dataValidation type="list" allowBlank="1" showInputMessage="1" showErrorMessage="1" sqref="D4:F4" xr:uid="{00000000-0002-0000-1F00-000002000000}">
      <formula1>SelectWOrk</formula1>
    </dataValidation>
    <dataValidation type="list" allowBlank="1" showInputMessage="1" showErrorMessage="1" sqref="D6:F6" xr:uid="{00000000-0002-0000-1F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tDsWtr5UmsRoc7QHB6nDE2k/5JXQB9zzpDTy5aEyTzqlXKzvgtFwbZR2C9f4w72LI8y3sV/ILM8bF9sUYFrRLw==" saltValue="KLpGBhdsydoa/XdxhZykww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000-000000000000}"/>
    <dataValidation type="textLength" operator="equal" allowBlank="1" showInputMessage="1" showErrorMessage="1" promptTitle="Employee ID" prompt="7 digits, starts with 1" sqref="A4" xr:uid="{00000000-0002-0000-2000-000001000000}">
      <formula1>7</formula1>
    </dataValidation>
    <dataValidation type="list" allowBlank="1" showInputMessage="1" showErrorMessage="1" sqref="D4:F4" xr:uid="{00000000-0002-0000-2000-000002000000}">
      <formula1>SelectWOrk</formula1>
    </dataValidation>
    <dataValidation type="list" allowBlank="1" showInputMessage="1" showErrorMessage="1" sqref="D6:F6" xr:uid="{00000000-0002-0000-20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LLQvf9egndF6KmbvefEqjwcz0ubJk6CG94BF1djxnSQaLxVdDsR3Fb+XYs/l+WOXsmE7Jsoo4bp4Eac0BsbiHA==" saltValue="fkJet3V2XIJ0ovXsi0eVWQ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100-000000000000}"/>
    <dataValidation type="textLength" operator="equal" allowBlank="1" showInputMessage="1" showErrorMessage="1" promptTitle="Employee ID" prompt="7 digits, starts with 1" sqref="A4" xr:uid="{00000000-0002-0000-2100-000001000000}">
      <formula1>7</formula1>
    </dataValidation>
    <dataValidation type="list" allowBlank="1" showInputMessage="1" showErrorMessage="1" sqref="D4:F4" xr:uid="{00000000-0002-0000-2100-000002000000}">
      <formula1>SelectWOrk</formula1>
    </dataValidation>
    <dataValidation type="list" allowBlank="1" showInputMessage="1" showErrorMessage="1" sqref="D6:F6" xr:uid="{00000000-0002-0000-21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Rk+zo+xA13TVACsmacwDEzuw4ooDN6rVihsrMThWG3wrSoJuAIadfWmIpbPT1h9Ek44ItpmJnOaLdz1NPyjjIQ==" saltValue="5PMY2WCQFIIdj0XYXZxw0g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200-000000000000}"/>
    <dataValidation type="textLength" operator="equal" allowBlank="1" showInputMessage="1" showErrorMessage="1" promptTitle="Employee ID" prompt="7 digits, starts with 1" sqref="A4" xr:uid="{00000000-0002-0000-2200-000001000000}">
      <formula1>7</formula1>
    </dataValidation>
    <dataValidation type="list" allowBlank="1" showInputMessage="1" showErrorMessage="1" sqref="D4:F4" xr:uid="{00000000-0002-0000-2200-000002000000}">
      <formula1>SelectWOrk</formula1>
    </dataValidation>
    <dataValidation type="list" allowBlank="1" showInputMessage="1" showErrorMessage="1" sqref="D6:F6" xr:uid="{00000000-0002-0000-22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kTbMhJHTJ0GgIpp55nAC79U3s3ybnNlP07dYQGlHa4q93X8HI13d8SRISBaOb7moM311mp70SokuTDPa95PUzg==" saltValue="dz4IjA36yZj31qc56qq+dA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300-000000000000}"/>
    <dataValidation type="textLength" operator="equal" allowBlank="1" showInputMessage="1" showErrorMessage="1" promptTitle="Employee ID" prompt="7 digits, starts with 1" sqref="A4" xr:uid="{00000000-0002-0000-2300-000001000000}">
      <formula1>7</formula1>
    </dataValidation>
    <dataValidation type="list" allowBlank="1" showInputMessage="1" showErrorMessage="1" sqref="D4:F4" xr:uid="{00000000-0002-0000-2300-000002000000}">
      <formula1>SelectWOrk</formula1>
    </dataValidation>
    <dataValidation type="list" allowBlank="1" showInputMessage="1" showErrorMessage="1" sqref="D6:F6" xr:uid="{00000000-0002-0000-23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MXnZNWR08/OqUSQK2VmkusKydEcHQt/JPICXq48+cAJNstN130zoZp6lyHfoUKaWxcNvFq/Cn2DKyaI1zlixqg==" saltValue="3OQOc9yQoCzjhdORozW71w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400-000000000000}"/>
    <dataValidation type="textLength" operator="equal" allowBlank="1" showInputMessage="1" showErrorMessage="1" promptTitle="Employee ID" prompt="7 digits, starts with 1" sqref="A4" xr:uid="{00000000-0002-0000-2400-000001000000}">
      <formula1>7</formula1>
    </dataValidation>
    <dataValidation type="list" allowBlank="1" showInputMessage="1" showErrorMessage="1" sqref="D4:F4" xr:uid="{00000000-0002-0000-2400-000002000000}">
      <formula1>SelectWOrk</formula1>
    </dataValidation>
    <dataValidation type="list" allowBlank="1" showInputMessage="1" showErrorMessage="1" sqref="D6:F6" xr:uid="{00000000-0002-0000-24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N41"/>
  <sheetViews>
    <sheetView showGridLines="0" zoomScale="90" zoomScaleNormal="90" workbookViewId="0">
      <selection sqref="A1:C1"/>
    </sheetView>
  </sheetViews>
  <sheetFormatPr defaultColWidth="9.140625" defaultRowHeight="15" x14ac:dyDescent="0.25"/>
  <cols>
    <col min="1" max="1" width="3.85546875" style="58" customWidth="1"/>
    <col min="2" max="2" width="24.42578125" style="58" customWidth="1"/>
    <col min="3" max="4" width="12.42578125" style="58" customWidth="1"/>
    <col min="5" max="5" width="11.140625" style="58" customWidth="1"/>
    <col min="6" max="6" width="13.28515625" style="58" customWidth="1"/>
    <col min="7" max="7" width="14.5703125" style="58" customWidth="1"/>
    <col min="8" max="8" width="12.7109375" style="58" customWidth="1"/>
    <col min="9" max="9" width="13.5703125" style="58" customWidth="1"/>
    <col min="10" max="10" width="14" style="58" customWidth="1"/>
    <col min="11" max="16384" width="9.140625" style="58"/>
  </cols>
  <sheetData>
    <row r="1" spans="1:14" s="94" customFormat="1" ht="18" customHeight="1" thickTop="1" x14ac:dyDescent="0.25">
      <c r="A1" s="175"/>
      <c r="B1" s="175"/>
      <c r="C1" s="175"/>
      <c r="D1" s="93"/>
      <c r="E1" s="58"/>
      <c r="F1" s="58"/>
      <c r="H1" s="95" t="s">
        <v>0</v>
      </c>
      <c r="I1" s="171">
        <v>9991</v>
      </c>
      <c r="J1" s="172"/>
      <c r="K1" s="58"/>
      <c r="L1" s="58"/>
      <c r="M1" s="58"/>
    </row>
    <row r="2" spans="1:14" s="94" customFormat="1" ht="16.5" customHeight="1" x14ac:dyDescent="0.25">
      <c r="A2" s="182" t="s">
        <v>89</v>
      </c>
      <c r="B2" s="182"/>
      <c r="C2" s="182"/>
      <c r="D2" s="58"/>
      <c r="E2" s="58"/>
      <c r="F2" s="58"/>
      <c r="H2" s="96" t="s">
        <v>2</v>
      </c>
      <c r="I2" s="173" t="str">
        <f>TEXT(VLOOKUP(D4,BUDGET,4,FALSE),"000")</f>
        <v>000</v>
      </c>
      <c r="J2" s="174"/>
      <c r="K2" s="58"/>
      <c r="L2" s="58"/>
      <c r="M2" s="58"/>
    </row>
    <row r="3" spans="1:14" s="94" customFormat="1" ht="10.5" customHeight="1" thickBot="1" x14ac:dyDescent="0.3">
      <c r="A3" s="97"/>
      <c r="B3" s="97"/>
      <c r="C3" s="98"/>
      <c r="D3" s="99"/>
      <c r="G3" s="100"/>
      <c r="H3" s="101"/>
      <c r="I3" s="102" t="s">
        <v>60</v>
      </c>
      <c r="J3" s="103"/>
      <c r="K3" s="58"/>
      <c r="L3" s="58"/>
      <c r="M3" s="58"/>
    </row>
    <row r="4" spans="1:14" s="94" customFormat="1" ht="18" customHeight="1" thickTop="1" x14ac:dyDescent="0.25">
      <c r="A4" s="183"/>
      <c r="B4" s="183"/>
      <c r="C4" s="104"/>
      <c r="D4" s="187" t="s">
        <v>92</v>
      </c>
      <c r="E4" s="187"/>
      <c r="F4" s="187"/>
      <c r="G4" s="105"/>
      <c r="H4" s="189"/>
      <c r="I4" s="189"/>
      <c r="J4" s="189"/>
      <c r="K4" s="106"/>
      <c r="L4" s="106"/>
      <c r="M4" s="98"/>
    </row>
    <row r="5" spans="1:14" ht="16.5" customHeight="1" x14ac:dyDescent="0.25">
      <c r="A5" s="182" t="s">
        <v>82</v>
      </c>
      <c r="B5" s="182"/>
      <c r="D5" s="182" t="s">
        <v>97</v>
      </c>
      <c r="E5" s="182"/>
      <c r="F5" s="182"/>
      <c r="G5" s="107" t="s">
        <v>62</v>
      </c>
      <c r="H5" s="188">
        <f>VLOOKUP(D4,BUDGET,2,FALSE)</f>
        <v>0</v>
      </c>
      <c r="I5" s="188"/>
      <c r="J5" s="23" t="str">
        <f>TEXT(VLOOKUP(A6,LOC,2,FALSE), "000")</f>
        <v>000</v>
      </c>
      <c r="K5" s="77"/>
      <c r="L5" s="77"/>
    </row>
    <row r="6" spans="1:14" ht="18" customHeight="1" x14ac:dyDescent="0.25">
      <c r="A6" s="185" t="str">
        <f>Summary!$C$6</f>
        <v>Choose Your School</v>
      </c>
      <c r="B6" s="186" t="s">
        <v>1</v>
      </c>
      <c r="D6" s="199" t="s">
        <v>64</v>
      </c>
      <c r="E6" s="199"/>
      <c r="F6" s="199"/>
      <c r="G6" s="107" t="s">
        <v>63</v>
      </c>
      <c r="H6" s="203">
        <f>VLOOKUP(D4,BUDGET,3,FALSE)</f>
        <v>0</v>
      </c>
      <c r="I6" s="203"/>
      <c r="J6" s="203"/>
      <c r="M6" s="108"/>
      <c r="N6" s="108"/>
    </row>
    <row r="7" spans="1:14" ht="16.5" customHeight="1" x14ac:dyDescent="0.25">
      <c r="A7" s="182" t="s">
        <v>4</v>
      </c>
      <c r="B7" s="182"/>
      <c r="C7" s="109"/>
      <c r="D7" s="182" t="s">
        <v>5</v>
      </c>
      <c r="E7" s="182"/>
      <c r="F7" s="182"/>
      <c r="G7" s="110"/>
      <c r="H7" s="184"/>
      <c r="I7" s="184"/>
      <c r="J7" s="109"/>
      <c r="K7" s="109"/>
      <c r="L7" s="109"/>
    </row>
    <row r="8" spans="1:14" ht="8.25" customHeight="1" thickBot="1" x14ac:dyDescent="0.3"/>
    <row r="9" spans="1:14" ht="15.75" customHeight="1" thickTop="1" x14ac:dyDescent="0.25">
      <c r="A9" s="111"/>
      <c r="B9" s="180" t="s">
        <v>6</v>
      </c>
      <c r="C9" s="112" t="s">
        <v>7</v>
      </c>
      <c r="D9" s="113"/>
      <c r="E9" s="197" t="s">
        <v>61</v>
      </c>
      <c r="F9" s="195" t="s">
        <v>8</v>
      </c>
      <c r="G9" s="195" t="s">
        <v>9</v>
      </c>
      <c r="H9" s="195" t="s">
        <v>10</v>
      </c>
      <c r="I9" s="195" t="s">
        <v>11</v>
      </c>
      <c r="J9" s="201" t="s">
        <v>59</v>
      </c>
    </row>
    <row r="10" spans="1:14" ht="24.75" customHeight="1" thickBot="1" x14ac:dyDescent="0.3">
      <c r="A10" s="114"/>
      <c r="B10" s="181"/>
      <c r="C10" s="115" t="s">
        <v>12</v>
      </c>
      <c r="D10" s="116" t="s">
        <v>13</v>
      </c>
      <c r="E10" s="198"/>
      <c r="F10" s="196"/>
      <c r="G10" s="196"/>
      <c r="H10" s="196"/>
      <c r="I10" s="196"/>
      <c r="J10" s="202"/>
    </row>
    <row r="11" spans="1:14" ht="16.5" customHeight="1" x14ac:dyDescent="0.25">
      <c r="A11" s="117">
        <v>1</v>
      </c>
      <c r="B11" s="10"/>
      <c r="C11" s="11"/>
      <c r="D11" s="11"/>
      <c r="E11" s="21"/>
      <c r="F11" s="139"/>
      <c r="G11" s="12">
        <f t="shared" ref="G11:G33" si="0">IF(E11=" ", " ",ROUND(E11*F11,2))</f>
        <v>0</v>
      </c>
      <c r="H11" s="13"/>
      <c r="I11" s="14">
        <f>IF(AND(G11=" ",H11=" ")," ",ROUND(SUM(G11:H11),2))</f>
        <v>0</v>
      </c>
      <c r="J11" s="15"/>
    </row>
    <row r="12" spans="1:14" ht="16.5" customHeight="1" x14ac:dyDescent="0.25">
      <c r="A12" s="118">
        <v>2</v>
      </c>
      <c r="B12" s="10"/>
      <c r="C12" s="11"/>
      <c r="D12" s="11"/>
      <c r="E12" s="21"/>
      <c r="F12" s="137">
        <f>IFERROR($F$11, $F$11)</f>
        <v>0</v>
      </c>
      <c r="G12" s="12">
        <f t="shared" si="0"/>
        <v>0</v>
      </c>
      <c r="H12" s="13"/>
      <c r="I12" s="14">
        <f t="shared" ref="I12:I33" si="1">IF(AND(G12=" ",H12=" ")," ",ROUND(SUM(G12:H12),2))</f>
        <v>0</v>
      </c>
      <c r="J12" s="15"/>
    </row>
    <row r="13" spans="1:14" ht="16.5" customHeight="1" x14ac:dyDescent="0.25">
      <c r="A13" s="118">
        <v>3</v>
      </c>
      <c r="B13" s="10"/>
      <c r="C13" s="11"/>
      <c r="D13" s="11"/>
      <c r="E13" s="21"/>
      <c r="F13" s="137">
        <f t="shared" ref="F13:F33" si="2">IFERROR($F$11, $F$11)</f>
        <v>0</v>
      </c>
      <c r="G13" s="12">
        <f t="shared" si="0"/>
        <v>0</v>
      </c>
      <c r="H13" s="13"/>
      <c r="I13" s="14">
        <f t="shared" si="1"/>
        <v>0</v>
      </c>
      <c r="J13" s="15"/>
    </row>
    <row r="14" spans="1:14" ht="16.5" customHeight="1" x14ac:dyDescent="0.25">
      <c r="A14" s="118">
        <v>4</v>
      </c>
      <c r="B14" s="10"/>
      <c r="C14" s="11"/>
      <c r="D14" s="11"/>
      <c r="E14" s="21"/>
      <c r="F14" s="137">
        <f t="shared" si="2"/>
        <v>0</v>
      </c>
      <c r="G14" s="12">
        <f t="shared" si="0"/>
        <v>0</v>
      </c>
      <c r="H14" s="13"/>
      <c r="I14" s="14">
        <f t="shared" si="1"/>
        <v>0</v>
      </c>
      <c r="J14" s="15"/>
    </row>
    <row r="15" spans="1:14" ht="16.5" customHeight="1" x14ac:dyDescent="0.25">
      <c r="A15" s="118">
        <v>5</v>
      </c>
      <c r="B15" s="10"/>
      <c r="C15" s="11"/>
      <c r="D15" s="11"/>
      <c r="E15" s="21"/>
      <c r="F15" s="137">
        <f t="shared" si="2"/>
        <v>0</v>
      </c>
      <c r="G15" s="12">
        <f t="shared" si="0"/>
        <v>0</v>
      </c>
      <c r="H15" s="13"/>
      <c r="I15" s="14">
        <f t="shared" si="1"/>
        <v>0</v>
      </c>
      <c r="J15" s="15"/>
    </row>
    <row r="16" spans="1:14" ht="16.5" customHeight="1" x14ac:dyDescent="0.25">
      <c r="A16" s="118">
        <v>6</v>
      </c>
      <c r="B16" s="10"/>
      <c r="C16" s="11"/>
      <c r="D16" s="11"/>
      <c r="E16" s="21"/>
      <c r="F16" s="137">
        <f t="shared" si="2"/>
        <v>0</v>
      </c>
      <c r="G16" s="12">
        <f t="shared" si="0"/>
        <v>0</v>
      </c>
      <c r="H16" s="13"/>
      <c r="I16" s="14">
        <f t="shared" si="1"/>
        <v>0</v>
      </c>
      <c r="J16" s="15"/>
    </row>
    <row r="17" spans="1:10" ht="16.5" customHeight="1" x14ac:dyDescent="0.25">
      <c r="A17" s="118">
        <v>7</v>
      </c>
      <c r="B17" s="10"/>
      <c r="C17" s="11"/>
      <c r="D17" s="11"/>
      <c r="E17" s="21"/>
      <c r="F17" s="137">
        <f t="shared" si="2"/>
        <v>0</v>
      </c>
      <c r="G17" s="12">
        <f t="shared" si="0"/>
        <v>0</v>
      </c>
      <c r="H17" s="13"/>
      <c r="I17" s="14">
        <f t="shared" si="1"/>
        <v>0</v>
      </c>
      <c r="J17" s="15"/>
    </row>
    <row r="18" spans="1:10" ht="16.5" customHeight="1" x14ac:dyDescent="0.25">
      <c r="A18" s="118">
        <v>8</v>
      </c>
      <c r="B18" s="10"/>
      <c r="C18" s="11"/>
      <c r="D18" s="11"/>
      <c r="E18" s="21"/>
      <c r="F18" s="137">
        <f t="shared" si="2"/>
        <v>0</v>
      </c>
      <c r="G18" s="12">
        <f t="shared" si="0"/>
        <v>0</v>
      </c>
      <c r="H18" s="13"/>
      <c r="I18" s="14">
        <f t="shared" si="1"/>
        <v>0</v>
      </c>
      <c r="J18" s="15"/>
    </row>
    <row r="19" spans="1:10" ht="16.5" customHeight="1" x14ac:dyDescent="0.25">
      <c r="A19" s="118">
        <v>9</v>
      </c>
      <c r="B19" s="10"/>
      <c r="C19" s="11"/>
      <c r="D19" s="11"/>
      <c r="E19" s="21"/>
      <c r="F19" s="137">
        <f t="shared" si="2"/>
        <v>0</v>
      </c>
      <c r="G19" s="12">
        <f t="shared" si="0"/>
        <v>0</v>
      </c>
      <c r="H19" s="13"/>
      <c r="I19" s="14">
        <f t="shared" si="1"/>
        <v>0</v>
      </c>
      <c r="J19" s="15"/>
    </row>
    <row r="20" spans="1:10" ht="16.5" customHeight="1" x14ac:dyDescent="0.25">
      <c r="A20" s="118">
        <v>10</v>
      </c>
      <c r="B20" s="10"/>
      <c r="C20" s="11"/>
      <c r="D20" s="11"/>
      <c r="E20" s="21"/>
      <c r="F20" s="137">
        <f t="shared" si="2"/>
        <v>0</v>
      </c>
      <c r="G20" s="12">
        <f t="shared" si="0"/>
        <v>0</v>
      </c>
      <c r="H20" s="13"/>
      <c r="I20" s="14">
        <f t="shared" si="1"/>
        <v>0</v>
      </c>
      <c r="J20" s="15"/>
    </row>
    <row r="21" spans="1:10" ht="16.5" customHeight="1" x14ac:dyDescent="0.25">
      <c r="A21" s="118">
        <v>11</v>
      </c>
      <c r="B21" s="10"/>
      <c r="C21" s="11"/>
      <c r="D21" s="11"/>
      <c r="E21" s="21"/>
      <c r="F21" s="137">
        <f t="shared" si="2"/>
        <v>0</v>
      </c>
      <c r="G21" s="12">
        <f t="shared" si="0"/>
        <v>0</v>
      </c>
      <c r="H21" s="13"/>
      <c r="I21" s="14">
        <f t="shared" si="1"/>
        <v>0</v>
      </c>
      <c r="J21" s="15"/>
    </row>
    <row r="22" spans="1:10" ht="16.5" customHeight="1" x14ac:dyDescent="0.25">
      <c r="A22" s="118">
        <v>12</v>
      </c>
      <c r="B22" s="10"/>
      <c r="C22" s="11"/>
      <c r="D22" s="11"/>
      <c r="E22" s="21"/>
      <c r="F22" s="137">
        <f t="shared" si="2"/>
        <v>0</v>
      </c>
      <c r="G22" s="12">
        <f t="shared" si="0"/>
        <v>0</v>
      </c>
      <c r="H22" s="13"/>
      <c r="I22" s="14">
        <f t="shared" si="1"/>
        <v>0</v>
      </c>
      <c r="J22" s="15"/>
    </row>
    <row r="23" spans="1:10" ht="16.5" customHeight="1" x14ac:dyDescent="0.25">
      <c r="A23" s="118">
        <v>13</v>
      </c>
      <c r="B23" s="10"/>
      <c r="C23" s="11"/>
      <c r="D23" s="11"/>
      <c r="E23" s="21"/>
      <c r="F23" s="137">
        <f t="shared" si="2"/>
        <v>0</v>
      </c>
      <c r="G23" s="12">
        <f t="shared" si="0"/>
        <v>0</v>
      </c>
      <c r="H23" s="13"/>
      <c r="I23" s="14">
        <f t="shared" si="1"/>
        <v>0</v>
      </c>
      <c r="J23" s="15"/>
    </row>
    <row r="24" spans="1:10" ht="16.5" customHeight="1" x14ac:dyDescent="0.25">
      <c r="A24" s="118">
        <v>14</v>
      </c>
      <c r="B24" s="10"/>
      <c r="C24" s="11"/>
      <c r="D24" s="11"/>
      <c r="E24" s="21"/>
      <c r="F24" s="137">
        <f t="shared" si="2"/>
        <v>0</v>
      </c>
      <c r="G24" s="12">
        <f t="shared" si="0"/>
        <v>0</v>
      </c>
      <c r="H24" s="13"/>
      <c r="I24" s="14">
        <f t="shared" si="1"/>
        <v>0</v>
      </c>
      <c r="J24" s="15"/>
    </row>
    <row r="25" spans="1:10" ht="16.5" customHeight="1" x14ac:dyDescent="0.25">
      <c r="A25" s="118">
        <v>15</v>
      </c>
      <c r="B25" s="10"/>
      <c r="C25" s="11"/>
      <c r="D25" s="11"/>
      <c r="E25" s="21"/>
      <c r="F25" s="137">
        <f t="shared" si="2"/>
        <v>0</v>
      </c>
      <c r="G25" s="12">
        <f t="shared" si="0"/>
        <v>0</v>
      </c>
      <c r="H25" s="13"/>
      <c r="I25" s="14">
        <f t="shared" si="1"/>
        <v>0</v>
      </c>
      <c r="J25" s="15"/>
    </row>
    <row r="26" spans="1:10" ht="16.5" customHeight="1" x14ac:dyDescent="0.25">
      <c r="A26" s="118">
        <v>16</v>
      </c>
      <c r="B26" s="10"/>
      <c r="C26" s="11"/>
      <c r="D26" s="11"/>
      <c r="E26" s="21"/>
      <c r="F26" s="137">
        <f t="shared" si="2"/>
        <v>0</v>
      </c>
      <c r="G26" s="12">
        <f t="shared" si="0"/>
        <v>0</v>
      </c>
      <c r="H26" s="13"/>
      <c r="I26" s="14">
        <f t="shared" si="1"/>
        <v>0</v>
      </c>
      <c r="J26" s="15"/>
    </row>
    <row r="27" spans="1:10" ht="16.5" customHeight="1" x14ac:dyDescent="0.25">
      <c r="A27" s="118">
        <v>17</v>
      </c>
      <c r="B27" s="10"/>
      <c r="C27" s="11"/>
      <c r="D27" s="11"/>
      <c r="E27" s="21"/>
      <c r="F27" s="137">
        <f t="shared" si="2"/>
        <v>0</v>
      </c>
      <c r="G27" s="12">
        <f t="shared" si="0"/>
        <v>0</v>
      </c>
      <c r="H27" s="13"/>
      <c r="I27" s="14">
        <f t="shared" si="1"/>
        <v>0</v>
      </c>
      <c r="J27" s="15"/>
    </row>
    <row r="28" spans="1:10" ht="16.5" customHeight="1" x14ac:dyDescent="0.25">
      <c r="A28" s="118">
        <v>18</v>
      </c>
      <c r="B28" s="10"/>
      <c r="C28" s="11"/>
      <c r="D28" s="11"/>
      <c r="E28" s="21"/>
      <c r="F28" s="137">
        <f t="shared" si="2"/>
        <v>0</v>
      </c>
      <c r="G28" s="12">
        <f t="shared" si="0"/>
        <v>0</v>
      </c>
      <c r="H28" s="13"/>
      <c r="I28" s="14">
        <f t="shared" si="1"/>
        <v>0</v>
      </c>
      <c r="J28" s="15"/>
    </row>
    <row r="29" spans="1:10" ht="16.5" customHeight="1" x14ac:dyDescent="0.25">
      <c r="A29" s="118">
        <v>19</v>
      </c>
      <c r="B29" s="10"/>
      <c r="C29" s="11"/>
      <c r="D29" s="11"/>
      <c r="E29" s="21"/>
      <c r="F29" s="137">
        <f t="shared" si="2"/>
        <v>0</v>
      </c>
      <c r="G29" s="12">
        <f t="shared" si="0"/>
        <v>0</v>
      </c>
      <c r="H29" s="13"/>
      <c r="I29" s="14">
        <f t="shared" si="1"/>
        <v>0</v>
      </c>
      <c r="J29" s="15"/>
    </row>
    <row r="30" spans="1:10" ht="16.5" customHeight="1" x14ac:dyDescent="0.25">
      <c r="A30" s="118">
        <v>20</v>
      </c>
      <c r="B30" s="10"/>
      <c r="C30" s="11"/>
      <c r="D30" s="11"/>
      <c r="E30" s="21"/>
      <c r="F30" s="137">
        <f t="shared" si="2"/>
        <v>0</v>
      </c>
      <c r="G30" s="12">
        <f t="shared" si="0"/>
        <v>0</v>
      </c>
      <c r="H30" s="13"/>
      <c r="I30" s="14">
        <f t="shared" si="1"/>
        <v>0</v>
      </c>
      <c r="J30" s="15"/>
    </row>
    <row r="31" spans="1:10" ht="16.5" customHeight="1" x14ac:dyDescent="0.25">
      <c r="A31" s="118">
        <v>21</v>
      </c>
      <c r="B31" s="10"/>
      <c r="C31" s="11"/>
      <c r="D31" s="11"/>
      <c r="E31" s="21"/>
      <c r="F31" s="137">
        <f t="shared" si="2"/>
        <v>0</v>
      </c>
      <c r="G31" s="12">
        <f t="shared" si="0"/>
        <v>0</v>
      </c>
      <c r="H31" s="13"/>
      <c r="I31" s="14">
        <f t="shared" si="1"/>
        <v>0</v>
      </c>
      <c r="J31" s="15"/>
    </row>
    <row r="32" spans="1:10" ht="16.5" customHeight="1" x14ac:dyDescent="0.25">
      <c r="A32" s="118">
        <v>22</v>
      </c>
      <c r="B32" s="10"/>
      <c r="C32" s="11"/>
      <c r="D32" s="11"/>
      <c r="E32" s="21"/>
      <c r="F32" s="137">
        <f t="shared" si="2"/>
        <v>0</v>
      </c>
      <c r="G32" s="12">
        <f t="shared" si="0"/>
        <v>0</v>
      </c>
      <c r="H32" s="13"/>
      <c r="I32" s="14">
        <f t="shared" si="1"/>
        <v>0</v>
      </c>
      <c r="J32" s="15"/>
    </row>
    <row r="33" spans="1:13" ht="16.5" customHeight="1" x14ac:dyDescent="0.25">
      <c r="A33" s="118">
        <v>23</v>
      </c>
      <c r="B33" s="10"/>
      <c r="C33" s="11"/>
      <c r="D33" s="11"/>
      <c r="E33" s="21"/>
      <c r="F33" s="137">
        <f t="shared" si="2"/>
        <v>0</v>
      </c>
      <c r="G33" s="12">
        <f t="shared" si="0"/>
        <v>0</v>
      </c>
      <c r="H33" s="13"/>
      <c r="I33" s="14">
        <f t="shared" si="1"/>
        <v>0</v>
      </c>
      <c r="J33" s="15"/>
    </row>
    <row r="34" spans="1:13" ht="16.5" customHeight="1" thickBot="1" x14ac:dyDescent="0.3">
      <c r="A34" s="119" t="s">
        <v>1</v>
      </c>
      <c r="B34" s="120" t="s">
        <v>1</v>
      </c>
      <c r="C34" s="200" t="s">
        <v>14</v>
      </c>
      <c r="D34" s="200"/>
      <c r="E34" s="16">
        <f>SUM(E11:E33)</f>
        <v>0</v>
      </c>
      <c r="F34" s="138">
        <f>IFERROR(AVERAGE(F11:F33), "")</f>
        <v>0</v>
      </c>
      <c r="G34" s="17">
        <f>SUM(G11:G33)</f>
        <v>0</v>
      </c>
      <c r="H34" s="17">
        <f>SUM(H11:H33)</f>
        <v>0</v>
      </c>
      <c r="I34" s="18">
        <f>SUM(I11:I33)</f>
        <v>0</v>
      </c>
      <c r="J34" s="121"/>
    </row>
    <row r="35" spans="1:13" ht="13.5" customHeight="1" thickTop="1" thickBot="1" x14ac:dyDescent="0.3">
      <c r="K35" s="77"/>
    </row>
    <row r="36" spans="1:13" ht="16.5" customHeight="1" thickTop="1" x14ac:dyDescent="0.25">
      <c r="B36" s="122"/>
      <c r="C36" s="123"/>
      <c r="D36" s="123"/>
      <c r="E36" s="124"/>
      <c r="G36" s="190" t="s">
        <v>119</v>
      </c>
      <c r="H36" s="191"/>
      <c r="I36" s="191"/>
      <c r="J36" s="192"/>
      <c r="K36" s="77"/>
    </row>
    <row r="37" spans="1:13" ht="16.5" customHeight="1" x14ac:dyDescent="0.25">
      <c r="A37" s="125"/>
      <c r="B37" s="126" t="s">
        <v>76</v>
      </c>
      <c r="C37" s="178">
        <f>Summary!C48</f>
        <v>0</v>
      </c>
      <c r="D37" s="178"/>
      <c r="E37" s="179"/>
      <c r="G37" s="193" t="s">
        <v>117</v>
      </c>
      <c r="H37" s="194"/>
      <c r="I37" s="55">
        <f>Summary!J48</f>
        <v>0</v>
      </c>
      <c r="J37" s="127"/>
      <c r="K37" s="128"/>
      <c r="L37" s="128"/>
      <c r="M37" s="77"/>
    </row>
    <row r="38" spans="1:13" s="129" customFormat="1" ht="16.5" customHeight="1" x14ac:dyDescent="0.25">
      <c r="B38" s="126" t="s">
        <v>77</v>
      </c>
      <c r="C38" s="177">
        <f>Summary!C49</f>
        <v>0</v>
      </c>
      <c r="D38" s="177"/>
      <c r="E38" s="54"/>
      <c r="F38" s="58"/>
      <c r="G38" s="193" t="s">
        <v>120</v>
      </c>
      <c r="H38" s="194"/>
      <c r="I38" s="56">
        <f>Summary!J49</f>
        <v>0</v>
      </c>
      <c r="J38" s="127"/>
      <c r="K38" s="130"/>
      <c r="L38" s="130"/>
      <c r="M38" s="131"/>
    </row>
    <row r="39" spans="1:13" s="129" customFormat="1" ht="5.25" customHeight="1" thickBot="1" x14ac:dyDescent="0.3">
      <c r="B39" s="84"/>
      <c r="C39" s="85"/>
      <c r="D39" s="132"/>
      <c r="E39" s="133"/>
      <c r="F39" s="58"/>
      <c r="G39" s="84"/>
      <c r="H39" s="85"/>
      <c r="I39" s="134"/>
      <c r="J39" s="86"/>
      <c r="K39" s="135"/>
      <c r="L39" s="135"/>
      <c r="M39" s="131"/>
    </row>
    <row r="40" spans="1:13" ht="15.75" thickTop="1" x14ac:dyDescent="0.25">
      <c r="A40" s="176" t="s">
        <v>15</v>
      </c>
      <c r="B40" s="176"/>
      <c r="C40" s="176"/>
      <c r="D40" s="176"/>
      <c r="E40" s="176"/>
      <c r="F40" s="176"/>
      <c r="G40" s="176"/>
      <c r="H40" s="176"/>
      <c r="I40" s="176"/>
      <c r="J40" s="176"/>
    </row>
    <row r="41" spans="1:13" x14ac:dyDescent="0.25">
      <c r="A41" s="176"/>
      <c r="B41" s="176"/>
      <c r="C41" s="176"/>
      <c r="D41" s="176"/>
      <c r="E41" s="176"/>
      <c r="F41" s="176"/>
      <c r="G41" s="176"/>
      <c r="H41" s="176"/>
      <c r="I41" s="176"/>
      <c r="J41" s="176"/>
    </row>
  </sheetData>
  <sheetProtection algorithmName="SHA-512" hashValue="XW4YHEZcSZczc1sFiuJNSn5j0rncWOCyLL8R+ieff0Wy91CopjOKfJYb5sMkAo7c2rrJcpXb3/8AC9xXDlOWlA==" saltValue="S7gyuNfJ7XpEIgqKDQoCjw==" spinCount="100000" sheet="1" objects="1" scenarios="1" selectLockedCells="1"/>
  <mergeCells count="31">
    <mergeCell ref="A5:B5"/>
    <mergeCell ref="D5:F5"/>
    <mergeCell ref="D6:F6"/>
    <mergeCell ref="H4:J4"/>
    <mergeCell ref="H5:I5"/>
    <mergeCell ref="A41:J41"/>
    <mergeCell ref="C37:E37"/>
    <mergeCell ref="C38:D38"/>
    <mergeCell ref="A7:B7"/>
    <mergeCell ref="D7:F7"/>
    <mergeCell ref="H7:I7"/>
    <mergeCell ref="G36:J36"/>
    <mergeCell ref="G37:H37"/>
    <mergeCell ref="G38:H38"/>
    <mergeCell ref="A40:J40"/>
    <mergeCell ref="I1:J1"/>
    <mergeCell ref="C34:D34"/>
    <mergeCell ref="A1:C1"/>
    <mergeCell ref="B9:B10"/>
    <mergeCell ref="E9:E10"/>
    <mergeCell ref="F9:F10"/>
    <mergeCell ref="H6:J6"/>
    <mergeCell ref="H9:H10"/>
    <mergeCell ref="I9:I10"/>
    <mergeCell ref="J9:J10"/>
    <mergeCell ref="A4:B4"/>
    <mergeCell ref="G9:G10"/>
    <mergeCell ref="D4:F4"/>
    <mergeCell ref="I2:J2"/>
    <mergeCell ref="A2:C2"/>
    <mergeCell ref="A6:B6"/>
  </mergeCells>
  <phoneticPr fontId="15" type="noConversion"/>
  <dataValidations count="4">
    <dataValidation operator="equal" allowBlank="1" showInputMessage="1" showErrorMessage="1" promptTitle="one payrate per sheet" prompt="If the person has a different rate per unit, then enter the second pay rate on another supplement form." sqref="F11" xr:uid="{00000000-0002-0000-2500-000000000000}"/>
    <dataValidation type="textLength" operator="equal" allowBlank="1" showInputMessage="1" showErrorMessage="1" promptTitle="Employee ID" prompt="7 digits, starts with 1" sqref="A4" xr:uid="{00000000-0002-0000-2500-000001000000}">
      <formula1>7</formula1>
    </dataValidation>
    <dataValidation type="list" allowBlank="1" showInputMessage="1" showErrorMessage="1" sqref="D4:F4" xr:uid="{00000000-0002-0000-2500-000002000000}">
      <formula1>SelectWOrk</formula1>
    </dataValidation>
    <dataValidation type="list" allowBlank="1" showInputMessage="1" showErrorMessage="1" sqref="D6:F6" xr:uid="{00000000-0002-0000-2500-000003000000}">
      <formula1>SelectJobTitle</formula1>
    </dataValidation>
  </dataValidations>
  <printOptions horizontalCentered="1"/>
  <pageMargins left="0.5" right="0.5" top="0.5" bottom="0.5" header="0.25" footer="0"/>
  <pageSetup scale="89" orientation="landscape" r:id="rId1"/>
  <headerFooter>
    <oddHeader>&amp;C&amp;"Calibri,Bold"CALCASIEU PARISH SCHOOL BOARD
SUPPLEMENTAL PAY SHEET
JOB COACH ROUTES</oddHead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7"/>
  <dimension ref="A1:A36"/>
  <sheetViews>
    <sheetView workbookViewId="0">
      <selection activeCell="D14" sqref="D14"/>
    </sheetView>
  </sheetViews>
  <sheetFormatPr defaultRowHeight="15" x14ac:dyDescent="0.25"/>
  <cols>
    <col min="1" max="1" width="13.42578125" bestFit="1" customWidth="1"/>
  </cols>
  <sheetData>
    <row r="1" spans="1:1" x14ac:dyDescent="0.25">
      <c r="A1" t="s">
        <v>58</v>
      </c>
    </row>
    <row r="2" spans="1:1" x14ac:dyDescent="0.25">
      <c r="A2" t="s">
        <v>23</v>
      </c>
    </row>
    <row r="3" spans="1:1" x14ac:dyDescent="0.25">
      <c r="A3" t="s">
        <v>24</v>
      </c>
    </row>
    <row r="4" spans="1:1" x14ac:dyDescent="0.25">
      <c r="A4" t="s">
        <v>25</v>
      </c>
    </row>
    <row r="5" spans="1:1" x14ac:dyDescent="0.25">
      <c r="A5" t="s">
        <v>26</v>
      </c>
    </row>
    <row r="6" spans="1:1" x14ac:dyDescent="0.25">
      <c r="A6" t="s">
        <v>27</v>
      </c>
    </row>
    <row r="7" spans="1:1" x14ac:dyDescent="0.25">
      <c r="A7" t="s">
        <v>28</v>
      </c>
    </row>
    <row r="8" spans="1:1" x14ac:dyDescent="0.25">
      <c r="A8" t="s">
        <v>29</v>
      </c>
    </row>
    <row r="9" spans="1:1" x14ac:dyDescent="0.25">
      <c r="A9" t="s">
        <v>30</v>
      </c>
    </row>
    <row r="10" spans="1:1" x14ac:dyDescent="0.25">
      <c r="A10" t="s">
        <v>31</v>
      </c>
    </row>
    <row r="11" spans="1:1" x14ac:dyDescent="0.25">
      <c r="A11" t="s">
        <v>32</v>
      </c>
    </row>
    <row r="12" spans="1:1" x14ac:dyDescent="0.25">
      <c r="A12" t="s">
        <v>33</v>
      </c>
    </row>
    <row r="13" spans="1:1" x14ac:dyDescent="0.25">
      <c r="A13" t="s">
        <v>34</v>
      </c>
    </row>
    <row r="14" spans="1:1" x14ac:dyDescent="0.25">
      <c r="A14" t="s">
        <v>35</v>
      </c>
    </row>
    <row r="15" spans="1:1" x14ac:dyDescent="0.25">
      <c r="A15" t="s">
        <v>36</v>
      </c>
    </row>
    <row r="16" spans="1:1" x14ac:dyDescent="0.25">
      <c r="A16" t="s">
        <v>37</v>
      </c>
    </row>
    <row r="17" spans="1:1" x14ac:dyDescent="0.25">
      <c r="A17" t="s">
        <v>38</v>
      </c>
    </row>
    <row r="18" spans="1:1" x14ac:dyDescent="0.25">
      <c r="A18" t="s">
        <v>39</v>
      </c>
    </row>
    <row r="19" spans="1:1" x14ac:dyDescent="0.25">
      <c r="A19" t="s">
        <v>40</v>
      </c>
    </row>
    <row r="20" spans="1:1" ht="14.45" x14ac:dyDescent="0.3">
      <c r="A20" t="s">
        <v>41</v>
      </c>
    </row>
    <row r="21" spans="1:1" ht="14.45" x14ac:dyDescent="0.3">
      <c r="A21" t="s">
        <v>42</v>
      </c>
    </row>
    <row r="22" spans="1:1" x14ac:dyDescent="0.25">
      <c r="A22" t="s">
        <v>43</v>
      </c>
    </row>
    <row r="23" spans="1:1" x14ac:dyDescent="0.25">
      <c r="A23" t="s">
        <v>44</v>
      </c>
    </row>
    <row r="24" spans="1:1" x14ac:dyDescent="0.25">
      <c r="A24" t="s">
        <v>45</v>
      </c>
    </row>
    <row r="25" spans="1:1" x14ac:dyDescent="0.25">
      <c r="A25" t="s">
        <v>46</v>
      </c>
    </row>
    <row r="26" spans="1:1" x14ac:dyDescent="0.25">
      <c r="A26" t="s">
        <v>47</v>
      </c>
    </row>
    <row r="27" spans="1:1" x14ac:dyDescent="0.25">
      <c r="A27" t="s">
        <v>48</v>
      </c>
    </row>
    <row r="28" spans="1:1" x14ac:dyDescent="0.25">
      <c r="A28" t="s">
        <v>49</v>
      </c>
    </row>
    <row r="29" spans="1:1" x14ac:dyDescent="0.25">
      <c r="A29" t="s">
        <v>50</v>
      </c>
    </row>
    <row r="30" spans="1:1" x14ac:dyDescent="0.25">
      <c r="A30" t="s">
        <v>51</v>
      </c>
    </row>
    <row r="31" spans="1:1" x14ac:dyDescent="0.25">
      <c r="A31" t="s">
        <v>52</v>
      </c>
    </row>
    <row r="32" spans="1:1" x14ac:dyDescent="0.25">
      <c r="A32" t="s">
        <v>53</v>
      </c>
    </row>
    <row r="33" spans="1:1" x14ac:dyDescent="0.25">
      <c r="A33" t="s">
        <v>54</v>
      </c>
    </row>
    <row r="34" spans="1:1" x14ac:dyDescent="0.25">
      <c r="A34" t="s">
        <v>55</v>
      </c>
    </row>
    <row r="35" spans="1:1" x14ac:dyDescent="0.25">
      <c r="A35" t="s">
        <v>56</v>
      </c>
    </row>
    <row r="36" spans="1:1" x14ac:dyDescent="0.25">
      <c r="A36" t="s">
        <v>57</v>
      </c>
    </row>
  </sheetData>
  <sheetProtection algorithmName="SHA-512" hashValue="wp3zTQ5im3gZgm5t1jNsamHcbg9sqWyzjbNX8FPxSgxP3pddhk052ufQyiQ0/uxeB3jmDOH0CYT9wJWQcsc3PQ==" saltValue="2sxnRT6Y1tbC5drIwVulaQ==" spinCount="100000" sheet="1" objects="1" scenarios="1" selectLockedCells="1"/>
  <phoneticPr fontId="15" type="noConversion"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Sheet18"/>
  <dimension ref="A1"/>
  <sheetViews>
    <sheetView workbookViewId="0"/>
  </sheetViews>
  <sheetFormatPr defaultRowHeight="15" x14ac:dyDescent="0.25"/>
  <sheetData>
    <row r="1" spans="1:1" x14ac:dyDescent="0.25">
      <c r="A1" t="str">
        <f>SheetNames!A2</f>
        <v>Employee #1</v>
      </c>
    </row>
  </sheetData>
  <sheetProtection algorithmName="SHA-512" hashValue="owyPwnYjs0mGIS69Vn1HkbO/a3P0+N6WzIhwgeoehtOYQNXs4nBD6YDig9FqQRE3wx3oa1/XylhNpnnu3PLPAw==" saltValue="BV++GT9gmJW4WA6GeWN24A==" spinCount="100000" sheet="1" objects="1" scenarios="1" selectLockedCells="1"/>
  <phoneticPr fontId="1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40</vt:i4>
      </vt:variant>
      <vt:variant>
        <vt:lpstr>Named Ranges</vt:lpstr>
      </vt:variant>
      <vt:variant>
        <vt:i4>49</vt:i4>
      </vt:variant>
    </vt:vector>
  </HeadingPairs>
  <TitlesOfParts>
    <vt:vector size="89" baseType="lpstr">
      <vt:lpstr>DATA</vt:lpstr>
      <vt:lpstr>Summary</vt:lpstr>
      <vt:lpstr>Job Titles</vt:lpstr>
      <vt:lpstr>Employee #1</vt:lpstr>
      <vt:lpstr>Employee #2</vt:lpstr>
      <vt:lpstr>Employee #3</vt:lpstr>
      <vt:lpstr>Employee #4</vt:lpstr>
      <vt:lpstr>Employee #5</vt:lpstr>
      <vt:lpstr>Employee #6</vt:lpstr>
      <vt:lpstr>Employee #7</vt:lpstr>
      <vt:lpstr>Employee #8</vt:lpstr>
      <vt:lpstr>Employee #9</vt:lpstr>
      <vt:lpstr>Employee #10</vt:lpstr>
      <vt:lpstr>Employee #11</vt:lpstr>
      <vt:lpstr>Employee #12</vt:lpstr>
      <vt:lpstr>Employee #13</vt:lpstr>
      <vt:lpstr>Employee #14</vt:lpstr>
      <vt:lpstr>Employee #15</vt:lpstr>
      <vt:lpstr>Employee #16</vt:lpstr>
      <vt:lpstr>Employee #17</vt:lpstr>
      <vt:lpstr>Employee #18</vt:lpstr>
      <vt:lpstr>Employee #19</vt:lpstr>
      <vt:lpstr>Employee #20</vt:lpstr>
      <vt:lpstr>Employee #21</vt:lpstr>
      <vt:lpstr>Employee #22</vt:lpstr>
      <vt:lpstr>Employee #23</vt:lpstr>
      <vt:lpstr>Employee #24</vt:lpstr>
      <vt:lpstr>Employee #25</vt:lpstr>
      <vt:lpstr>Employee #26</vt:lpstr>
      <vt:lpstr>Employee #27</vt:lpstr>
      <vt:lpstr>Employee #28</vt:lpstr>
      <vt:lpstr>Employee #29</vt:lpstr>
      <vt:lpstr>Employee #30</vt:lpstr>
      <vt:lpstr>Employee #31</vt:lpstr>
      <vt:lpstr>Employee #32</vt:lpstr>
      <vt:lpstr>Employee #33</vt:lpstr>
      <vt:lpstr>Employee #34</vt:lpstr>
      <vt:lpstr>Employee #35</vt:lpstr>
      <vt:lpstr>SheetNames</vt:lpstr>
      <vt:lpstr>Sheet3</vt:lpstr>
      <vt:lpstr>BUDGET</vt:lpstr>
      <vt:lpstr>BUDGETCODE</vt:lpstr>
      <vt:lpstr>BUDGETCODE1</vt:lpstr>
      <vt:lpstr>job_title_name</vt:lpstr>
      <vt:lpstr>JOBCLASS</vt:lpstr>
      <vt:lpstr>JobTitle</vt:lpstr>
      <vt:lpstr>Jobtitle1</vt:lpstr>
      <vt:lpstr>LOC</vt:lpstr>
      <vt:lpstr>Paycode</vt:lpstr>
      <vt:lpstr>PAYCODE1</vt:lpstr>
      <vt:lpstr>'Employee #1'!Print_Area</vt:lpstr>
      <vt:lpstr>'Employee #10'!Print_Area</vt:lpstr>
      <vt:lpstr>'Employee #11'!Print_Area</vt:lpstr>
      <vt:lpstr>'Employee #12'!Print_Area</vt:lpstr>
      <vt:lpstr>'Employee #13'!Print_Area</vt:lpstr>
      <vt:lpstr>'Employee #14'!Print_Area</vt:lpstr>
      <vt:lpstr>'Employee #15'!Print_Area</vt:lpstr>
      <vt:lpstr>'Employee #16'!Print_Area</vt:lpstr>
      <vt:lpstr>'Employee #17'!Print_Area</vt:lpstr>
      <vt:lpstr>'Employee #18'!Print_Area</vt:lpstr>
      <vt:lpstr>'Employee #19'!Print_Area</vt:lpstr>
      <vt:lpstr>'Employee #2'!Print_Area</vt:lpstr>
      <vt:lpstr>'Employee #20'!Print_Area</vt:lpstr>
      <vt:lpstr>'Employee #21'!Print_Area</vt:lpstr>
      <vt:lpstr>'Employee #22'!Print_Area</vt:lpstr>
      <vt:lpstr>'Employee #23'!Print_Area</vt:lpstr>
      <vt:lpstr>'Employee #24'!Print_Area</vt:lpstr>
      <vt:lpstr>'Employee #25'!Print_Area</vt:lpstr>
      <vt:lpstr>'Employee #26'!Print_Area</vt:lpstr>
      <vt:lpstr>'Employee #27'!Print_Area</vt:lpstr>
      <vt:lpstr>'Employee #28'!Print_Area</vt:lpstr>
      <vt:lpstr>'Employee #29'!Print_Area</vt:lpstr>
      <vt:lpstr>'Employee #3'!Print_Area</vt:lpstr>
      <vt:lpstr>'Employee #30'!Print_Area</vt:lpstr>
      <vt:lpstr>'Employee #31'!Print_Area</vt:lpstr>
      <vt:lpstr>'Employee #32'!Print_Area</vt:lpstr>
      <vt:lpstr>'Employee #33'!Print_Area</vt:lpstr>
      <vt:lpstr>'Employee #34'!Print_Area</vt:lpstr>
      <vt:lpstr>'Employee #35'!Print_Area</vt:lpstr>
      <vt:lpstr>'Employee #4'!Print_Area</vt:lpstr>
      <vt:lpstr>'Employee #5'!Print_Area</vt:lpstr>
      <vt:lpstr>'Employee #6'!Print_Area</vt:lpstr>
      <vt:lpstr>'Employee #7'!Print_Area</vt:lpstr>
      <vt:lpstr>'Employee #8'!Print_Area</vt:lpstr>
      <vt:lpstr>'Employee #9'!Print_Area</vt:lpstr>
      <vt:lpstr>SCHOOL</vt:lpstr>
      <vt:lpstr>SelectJobTitle</vt:lpstr>
      <vt:lpstr>SelectWOrk</vt:lpstr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lisa.mullett</dc:creator>
  <cp:lastModifiedBy>snyder, john</cp:lastModifiedBy>
  <cp:lastPrinted>2017-10-30T20:26:13Z</cp:lastPrinted>
  <dcterms:created xsi:type="dcterms:W3CDTF">2010-03-09T15:22:09Z</dcterms:created>
  <dcterms:modified xsi:type="dcterms:W3CDTF">2020-06-04T18:28:44Z</dcterms:modified>
</cp:coreProperties>
</file>