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BACKUP NEW\PAYROLLS\SUPPLEMENTAL FORM NOTES\BACKUP OF SUPPLEMENTAL FORMS AS OF 11-26-2017\Current Supplemental Forms\"/>
    </mc:Choice>
  </mc:AlternateContent>
  <xr:revisionPtr revIDLastSave="0" documentId="13_ncr:1_{415886EE-E482-4A2D-8ADA-1C8317A87027}" xr6:coauthVersionLast="45" xr6:coauthVersionMax="45" xr10:uidLastSave="{00000000-0000-0000-0000-000000000000}"/>
  <bookViews>
    <workbookView xWindow="21480" yWindow="-60" windowWidth="21840" windowHeight="13140" firstSheet="1" activeTab="1" xr2:uid="{00000000-000D-0000-FFFF-FFFF00000000}"/>
  </bookViews>
  <sheets>
    <sheet name="Schoolpaydata" sheetId="145" state="hidden" r:id="rId1"/>
    <sheet name="Summary" sheetId="2" r:id="rId2"/>
    <sheet name="Job Titles" sheetId="144" state="hidden" r:id="rId3"/>
    <sheet name="Employee #1" sheetId="1" r:id="rId4"/>
    <sheet name="Employee #2" sheetId="110" r:id="rId5"/>
    <sheet name="Employee #3" sheetId="111" r:id="rId6"/>
    <sheet name="Employee #4" sheetId="112" r:id="rId7"/>
    <sheet name="Employee #5" sheetId="113" r:id="rId8"/>
    <sheet name="Employee #6" sheetId="114" r:id="rId9"/>
    <sheet name="Employee #7" sheetId="115" r:id="rId10"/>
    <sheet name="Employee #8" sheetId="116" r:id="rId11"/>
    <sheet name="Employee #9" sheetId="117" r:id="rId12"/>
    <sheet name="Employee #10" sheetId="118" r:id="rId13"/>
    <sheet name="Employee #11" sheetId="119" r:id="rId14"/>
    <sheet name="Employee #12" sheetId="120" r:id="rId15"/>
    <sheet name="Employee #13" sheetId="121" r:id="rId16"/>
    <sheet name="Employee #14" sheetId="122" r:id="rId17"/>
    <sheet name="Employee #15" sheetId="123" r:id="rId18"/>
    <sheet name="Employee #16" sheetId="124" r:id="rId19"/>
    <sheet name="Employee #17" sheetId="125" r:id="rId20"/>
    <sheet name="Employee #18" sheetId="126" r:id="rId21"/>
    <sheet name="Employee #19" sheetId="127" r:id="rId22"/>
    <sheet name="Employee #20" sheetId="128" r:id="rId23"/>
    <sheet name="Employee #21" sheetId="129" r:id="rId24"/>
    <sheet name="Employee #22" sheetId="130" r:id="rId25"/>
    <sheet name="Employee #23" sheetId="131" r:id="rId26"/>
    <sheet name="Employee #24" sheetId="132" r:id="rId27"/>
    <sheet name="Employee #25" sheetId="133" r:id="rId28"/>
    <sheet name="Employee #26" sheetId="134" r:id="rId29"/>
    <sheet name="Employee #27" sheetId="135" r:id="rId30"/>
    <sheet name="Employee #28" sheetId="136" r:id="rId31"/>
    <sheet name="Employee #29" sheetId="137" r:id="rId32"/>
    <sheet name="Employee #30" sheetId="138" r:id="rId33"/>
    <sheet name="Employee #31" sheetId="139" r:id="rId34"/>
    <sheet name="Employee #32" sheetId="140" r:id="rId35"/>
    <sheet name="Employee #33" sheetId="141" r:id="rId36"/>
    <sheet name="Employee #34" sheetId="142" r:id="rId37"/>
    <sheet name="Employee #35" sheetId="143" r:id="rId38"/>
    <sheet name="SheetNames" sheetId="6" state="hidden" r:id="rId39"/>
    <sheet name="Sheet3" sheetId="7" state="hidden" r:id="rId40"/>
  </sheets>
  <definedNames>
    <definedName name="job_title_name">'Job Titles'!$A$1:$A$11</definedName>
    <definedName name="JobClass">Schoolpaydata!$D$1:$E$13</definedName>
    <definedName name="JobTitle">'Job Titles'!$A$1:$B$11</definedName>
    <definedName name="Jobtitle1">'Job Titles'!$A$2:$B$11</definedName>
    <definedName name="Paycode">Schoolpaydata!$F$1:$G$14</definedName>
    <definedName name="_xlnm.Print_Area" localSheetId="3">'Employee #1'!$A$1:$J$39</definedName>
    <definedName name="_xlnm.Print_Area" localSheetId="12">'Employee #10'!$A$1:$J$39</definedName>
    <definedName name="_xlnm.Print_Area" localSheetId="13">'Employee #11'!$A$1:$J$39</definedName>
    <definedName name="_xlnm.Print_Area" localSheetId="14">'Employee #12'!$A$1:$J$39</definedName>
    <definedName name="_xlnm.Print_Area" localSheetId="15">'Employee #13'!$A$1:$J$39</definedName>
    <definedName name="_xlnm.Print_Area" localSheetId="16">'Employee #14'!$A$1:$J$39</definedName>
    <definedName name="_xlnm.Print_Area" localSheetId="17">'Employee #15'!$A$1:$J$39</definedName>
    <definedName name="_xlnm.Print_Area" localSheetId="18">'Employee #16'!$A$1:$J$39</definedName>
    <definedName name="_xlnm.Print_Area" localSheetId="19">'Employee #17'!$A$1:$J$39</definedName>
    <definedName name="_xlnm.Print_Area" localSheetId="20">'Employee #18'!$A$1:$J$39</definedName>
    <definedName name="_xlnm.Print_Area" localSheetId="21">'Employee #19'!$A$1:$J$39</definedName>
    <definedName name="_xlnm.Print_Area" localSheetId="4">'Employee #2'!$A$1:$J$39</definedName>
    <definedName name="_xlnm.Print_Area" localSheetId="22">'Employee #20'!$A$1:$J$39</definedName>
    <definedName name="_xlnm.Print_Area" localSheetId="23">'Employee #21'!$A$1:$J$39</definedName>
    <definedName name="_xlnm.Print_Area" localSheetId="24">'Employee #22'!$A$1:$J$39</definedName>
    <definedName name="_xlnm.Print_Area" localSheetId="25">'Employee #23'!$A$1:$J$39</definedName>
    <definedName name="_xlnm.Print_Area" localSheetId="26">'Employee #24'!$A$1:$J$39</definedName>
    <definedName name="_xlnm.Print_Area" localSheetId="27">'Employee #25'!$A$1:$J$39</definedName>
    <definedName name="_xlnm.Print_Area" localSheetId="28">'Employee #26'!$A$1:$J$39</definedName>
    <definedName name="_xlnm.Print_Area" localSheetId="29">'Employee #27'!$A$1:$J$39</definedName>
    <definedName name="_xlnm.Print_Area" localSheetId="30">'Employee #28'!$A$1:$J$39</definedName>
    <definedName name="_xlnm.Print_Area" localSheetId="31">'Employee #29'!$A$1:$J$39</definedName>
    <definedName name="_xlnm.Print_Area" localSheetId="5">'Employee #3'!$A$1:$J$39</definedName>
    <definedName name="_xlnm.Print_Area" localSheetId="32">'Employee #30'!$A$1:$J$39</definedName>
    <definedName name="_xlnm.Print_Area" localSheetId="33">'Employee #31'!$A$1:$J$39</definedName>
    <definedName name="_xlnm.Print_Area" localSheetId="34">'Employee #32'!$A$1:$J$39</definedName>
    <definedName name="_xlnm.Print_Area" localSheetId="35">'Employee #33'!$A$1:$J$39</definedName>
    <definedName name="_xlnm.Print_Area" localSheetId="36">'Employee #34'!$A$1:$J$39</definedName>
    <definedName name="_xlnm.Print_Area" localSheetId="37">'Employee #35'!$A$1:$J$39</definedName>
    <definedName name="_xlnm.Print_Area" localSheetId="6">'Employee #4'!$A$1:$J$39</definedName>
    <definedName name="_xlnm.Print_Area" localSheetId="7">'Employee #5'!$A$1:$J$39</definedName>
    <definedName name="_xlnm.Print_Area" localSheetId="8">'Employee #6'!$A$1:$J$39</definedName>
    <definedName name="_xlnm.Print_Area" localSheetId="9">'Employee #7'!$A$1:$J$39</definedName>
    <definedName name="_xlnm.Print_Area" localSheetId="10">'Employee #8'!$A$1:$J$39</definedName>
    <definedName name="_xlnm.Print_Area" localSheetId="11">'Employee #9'!$A$1:$J$39</definedName>
    <definedName name="SchoolName">Schoolpaydata!$A$1:$B$64</definedName>
    <definedName name="Sheet">SheetNames!$A$2:$A$36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2" l="1"/>
  <c r="B15" i="2"/>
  <c r="I2" i="111" l="1"/>
  <c r="I1" i="111"/>
  <c r="I2" i="112"/>
  <c r="I1" i="112"/>
  <c r="I2" i="113"/>
  <c r="I1" i="113"/>
  <c r="I2" i="114"/>
  <c r="I1" i="114"/>
  <c r="I2" i="115"/>
  <c r="I1" i="115"/>
  <c r="I2" i="116"/>
  <c r="I1" i="116"/>
  <c r="I2" i="117"/>
  <c r="I1" i="117"/>
  <c r="I2" i="118"/>
  <c r="I1" i="118"/>
  <c r="I2" i="119"/>
  <c r="I1" i="119"/>
  <c r="I2" i="120"/>
  <c r="I1" i="120"/>
  <c r="I2" i="121"/>
  <c r="I1" i="121"/>
  <c r="I2" i="122"/>
  <c r="I1" i="122"/>
  <c r="I2" i="123"/>
  <c r="I1" i="123"/>
  <c r="I2" i="124"/>
  <c r="I1" i="124"/>
  <c r="I2" i="125"/>
  <c r="I1" i="125"/>
  <c r="I2" i="126"/>
  <c r="I1" i="126"/>
  <c r="I2" i="127"/>
  <c r="I1" i="127"/>
  <c r="I2" i="128"/>
  <c r="I1" i="128"/>
  <c r="I2" i="129"/>
  <c r="I1" i="129"/>
  <c r="I2" i="130"/>
  <c r="I1" i="130"/>
  <c r="I2" i="131"/>
  <c r="I1" i="131"/>
  <c r="I2" i="132"/>
  <c r="I1" i="132"/>
  <c r="I2" i="133"/>
  <c r="I1" i="133"/>
  <c r="I2" i="134"/>
  <c r="I1" i="134"/>
  <c r="I2" i="135"/>
  <c r="I1" i="135"/>
  <c r="I2" i="136"/>
  <c r="I1" i="136"/>
  <c r="I2" i="137"/>
  <c r="I1" i="137"/>
  <c r="I2" i="138"/>
  <c r="I1" i="138"/>
  <c r="I2" i="139"/>
  <c r="I1" i="139"/>
  <c r="I2" i="140"/>
  <c r="I1" i="140"/>
  <c r="I2" i="141"/>
  <c r="I1" i="141"/>
  <c r="I2" i="142"/>
  <c r="I1" i="142"/>
  <c r="I2" i="143"/>
  <c r="I1" i="143"/>
  <c r="I2" i="110"/>
  <c r="I1" i="110"/>
  <c r="I2" i="1"/>
  <c r="J10" i="2"/>
  <c r="J11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I1" i="1" l="1"/>
  <c r="B14" i="2" l="1"/>
  <c r="H34" i="112" l="1"/>
  <c r="E34" i="112"/>
  <c r="F33" i="112"/>
  <c r="G33" i="112" s="1"/>
  <c r="I33" i="112" s="1"/>
  <c r="F32" i="112"/>
  <c r="G32" i="112" s="1"/>
  <c r="I32" i="112" s="1"/>
  <c r="F31" i="112"/>
  <c r="G31" i="112" s="1"/>
  <c r="I31" i="112" s="1"/>
  <c r="F30" i="112"/>
  <c r="G30" i="112" s="1"/>
  <c r="I30" i="112" s="1"/>
  <c r="F29" i="112"/>
  <c r="G29" i="112" s="1"/>
  <c r="I29" i="112" s="1"/>
  <c r="F28" i="112"/>
  <c r="G28" i="112" s="1"/>
  <c r="I28" i="112" s="1"/>
  <c r="F27" i="112"/>
  <c r="G27" i="112" s="1"/>
  <c r="I27" i="112" s="1"/>
  <c r="F26" i="112"/>
  <c r="G26" i="112" s="1"/>
  <c r="I26" i="112" s="1"/>
  <c r="F25" i="112"/>
  <c r="G25" i="112" s="1"/>
  <c r="I25" i="112" s="1"/>
  <c r="F24" i="112"/>
  <c r="G24" i="112" s="1"/>
  <c r="I24" i="112" s="1"/>
  <c r="F23" i="112"/>
  <c r="G23" i="112" s="1"/>
  <c r="I23" i="112" s="1"/>
  <c r="F22" i="112"/>
  <c r="G22" i="112" s="1"/>
  <c r="I22" i="112" s="1"/>
  <c r="F21" i="112"/>
  <c r="G21" i="112" s="1"/>
  <c r="I21" i="112" s="1"/>
  <c r="F20" i="112"/>
  <c r="G20" i="112" s="1"/>
  <c r="I20" i="112" s="1"/>
  <c r="F19" i="112"/>
  <c r="G19" i="112" s="1"/>
  <c r="I19" i="112" s="1"/>
  <c r="F18" i="112"/>
  <c r="G18" i="112" s="1"/>
  <c r="I18" i="112" s="1"/>
  <c r="F17" i="112"/>
  <c r="F16" i="112"/>
  <c r="G16" i="112" s="1"/>
  <c r="I16" i="112" s="1"/>
  <c r="F15" i="112"/>
  <c r="G15" i="112" s="1"/>
  <c r="I15" i="112" s="1"/>
  <c r="F14" i="112"/>
  <c r="G14" i="112" s="1"/>
  <c r="I14" i="112" s="1"/>
  <c r="F13" i="112"/>
  <c r="G13" i="112" s="1"/>
  <c r="I13" i="112" s="1"/>
  <c r="F12" i="112"/>
  <c r="G12" i="112" s="1"/>
  <c r="I12" i="112" s="1"/>
  <c r="G11" i="112"/>
  <c r="I11" i="112" s="1"/>
  <c r="H34" i="113"/>
  <c r="E34" i="113"/>
  <c r="F33" i="113"/>
  <c r="G33" i="113" s="1"/>
  <c r="I33" i="113" s="1"/>
  <c r="F32" i="113"/>
  <c r="G32" i="113" s="1"/>
  <c r="I32" i="113" s="1"/>
  <c r="F31" i="113"/>
  <c r="G31" i="113" s="1"/>
  <c r="I31" i="113" s="1"/>
  <c r="F30" i="113"/>
  <c r="G30" i="113" s="1"/>
  <c r="I30" i="113" s="1"/>
  <c r="F29" i="113"/>
  <c r="G29" i="113" s="1"/>
  <c r="I29" i="113" s="1"/>
  <c r="F28" i="113"/>
  <c r="G28" i="113" s="1"/>
  <c r="I28" i="113" s="1"/>
  <c r="F27" i="113"/>
  <c r="G27" i="113" s="1"/>
  <c r="I27" i="113" s="1"/>
  <c r="F26" i="113"/>
  <c r="G26" i="113" s="1"/>
  <c r="I26" i="113" s="1"/>
  <c r="F25" i="113"/>
  <c r="G25" i="113" s="1"/>
  <c r="I25" i="113" s="1"/>
  <c r="F24" i="113"/>
  <c r="G24" i="113" s="1"/>
  <c r="I24" i="113" s="1"/>
  <c r="F23" i="113"/>
  <c r="G23" i="113" s="1"/>
  <c r="I23" i="113" s="1"/>
  <c r="F22" i="113"/>
  <c r="G22" i="113" s="1"/>
  <c r="I22" i="113" s="1"/>
  <c r="F21" i="113"/>
  <c r="G21" i="113" s="1"/>
  <c r="I21" i="113" s="1"/>
  <c r="F20" i="113"/>
  <c r="G20" i="113" s="1"/>
  <c r="I20" i="113" s="1"/>
  <c r="F19" i="113"/>
  <c r="G19" i="113" s="1"/>
  <c r="I19" i="113" s="1"/>
  <c r="F18" i="113"/>
  <c r="G18" i="113" s="1"/>
  <c r="I18" i="113" s="1"/>
  <c r="F17" i="113"/>
  <c r="G17" i="113" s="1"/>
  <c r="I17" i="113" s="1"/>
  <c r="F16" i="113"/>
  <c r="G16" i="113" s="1"/>
  <c r="I16" i="113" s="1"/>
  <c r="F15" i="113"/>
  <c r="G15" i="113" s="1"/>
  <c r="I15" i="113" s="1"/>
  <c r="F14" i="113"/>
  <c r="G14" i="113" s="1"/>
  <c r="I14" i="113" s="1"/>
  <c r="F13" i="113"/>
  <c r="G13" i="113" s="1"/>
  <c r="I13" i="113" s="1"/>
  <c r="F12" i="113"/>
  <c r="G11" i="113"/>
  <c r="I11" i="113" s="1"/>
  <c r="H34" i="114"/>
  <c r="E34" i="114"/>
  <c r="F33" i="114"/>
  <c r="G33" i="114" s="1"/>
  <c r="I33" i="114" s="1"/>
  <c r="F32" i="114"/>
  <c r="G32" i="114" s="1"/>
  <c r="I32" i="114" s="1"/>
  <c r="F31" i="114"/>
  <c r="G31" i="114" s="1"/>
  <c r="I31" i="114" s="1"/>
  <c r="F30" i="114"/>
  <c r="G30" i="114" s="1"/>
  <c r="I30" i="114" s="1"/>
  <c r="F29" i="114"/>
  <c r="G29" i="114" s="1"/>
  <c r="I29" i="114" s="1"/>
  <c r="F28" i="114"/>
  <c r="G28" i="114" s="1"/>
  <c r="I28" i="114" s="1"/>
  <c r="F27" i="114"/>
  <c r="G27" i="114" s="1"/>
  <c r="I27" i="114" s="1"/>
  <c r="F26" i="114"/>
  <c r="G26" i="114" s="1"/>
  <c r="I26" i="114" s="1"/>
  <c r="F25" i="114"/>
  <c r="G25" i="114" s="1"/>
  <c r="I25" i="114" s="1"/>
  <c r="F24" i="114"/>
  <c r="G24" i="114" s="1"/>
  <c r="I24" i="114" s="1"/>
  <c r="F23" i="114"/>
  <c r="G23" i="114" s="1"/>
  <c r="I23" i="114" s="1"/>
  <c r="F22" i="114"/>
  <c r="G22" i="114" s="1"/>
  <c r="I22" i="114" s="1"/>
  <c r="F21" i="114"/>
  <c r="G21" i="114" s="1"/>
  <c r="I21" i="114" s="1"/>
  <c r="F20" i="114"/>
  <c r="G20" i="114" s="1"/>
  <c r="I20" i="114" s="1"/>
  <c r="F19" i="114"/>
  <c r="G19" i="114" s="1"/>
  <c r="I19" i="114" s="1"/>
  <c r="F18" i="114"/>
  <c r="G18" i="114" s="1"/>
  <c r="I18" i="114" s="1"/>
  <c r="F17" i="114"/>
  <c r="G17" i="114" s="1"/>
  <c r="I17" i="114" s="1"/>
  <c r="F16" i="114"/>
  <c r="G16" i="114" s="1"/>
  <c r="I16" i="114" s="1"/>
  <c r="F15" i="114"/>
  <c r="G15" i="114" s="1"/>
  <c r="I15" i="114" s="1"/>
  <c r="F14" i="114"/>
  <c r="G14" i="114" s="1"/>
  <c r="I14" i="114" s="1"/>
  <c r="F13" i="114"/>
  <c r="G13" i="114" s="1"/>
  <c r="I13" i="114" s="1"/>
  <c r="F12" i="114"/>
  <c r="G12" i="114" s="1"/>
  <c r="I12" i="114" s="1"/>
  <c r="G11" i="114"/>
  <c r="H34" i="115"/>
  <c r="E34" i="115"/>
  <c r="F33" i="115"/>
  <c r="G33" i="115" s="1"/>
  <c r="I33" i="115" s="1"/>
  <c r="F32" i="115"/>
  <c r="G32" i="115" s="1"/>
  <c r="I32" i="115" s="1"/>
  <c r="F31" i="115"/>
  <c r="G31" i="115" s="1"/>
  <c r="I31" i="115" s="1"/>
  <c r="F30" i="115"/>
  <c r="G30" i="115" s="1"/>
  <c r="I30" i="115" s="1"/>
  <c r="F29" i="115"/>
  <c r="G29" i="115" s="1"/>
  <c r="I29" i="115" s="1"/>
  <c r="F28" i="115"/>
  <c r="G28" i="115" s="1"/>
  <c r="I28" i="115" s="1"/>
  <c r="F27" i="115"/>
  <c r="G27" i="115" s="1"/>
  <c r="I27" i="115" s="1"/>
  <c r="F26" i="115"/>
  <c r="G26" i="115" s="1"/>
  <c r="I26" i="115" s="1"/>
  <c r="F25" i="115"/>
  <c r="G25" i="115" s="1"/>
  <c r="I25" i="115" s="1"/>
  <c r="F24" i="115"/>
  <c r="G24" i="115" s="1"/>
  <c r="I24" i="115" s="1"/>
  <c r="G23" i="115"/>
  <c r="I23" i="115" s="1"/>
  <c r="F23" i="115"/>
  <c r="F22" i="115"/>
  <c r="G22" i="115" s="1"/>
  <c r="I22" i="115" s="1"/>
  <c r="F21" i="115"/>
  <c r="G21" i="115" s="1"/>
  <c r="I21" i="115" s="1"/>
  <c r="F20" i="115"/>
  <c r="G20" i="115" s="1"/>
  <c r="I20" i="115" s="1"/>
  <c r="F19" i="115"/>
  <c r="G19" i="115" s="1"/>
  <c r="I19" i="115" s="1"/>
  <c r="F18" i="115"/>
  <c r="G18" i="115" s="1"/>
  <c r="I18" i="115" s="1"/>
  <c r="F17" i="115"/>
  <c r="G17" i="115" s="1"/>
  <c r="I17" i="115" s="1"/>
  <c r="F16" i="115"/>
  <c r="G16" i="115" s="1"/>
  <c r="I16" i="115" s="1"/>
  <c r="F15" i="115"/>
  <c r="G15" i="115" s="1"/>
  <c r="I15" i="115" s="1"/>
  <c r="F14" i="115"/>
  <c r="G14" i="115" s="1"/>
  <c r="I14" i="115" s="1"/>
  <c r="F13" i="115"/>
  <c r="G13" i="115" s="1"/>
  <c r="I13" i="115" s="1"/>
  <c r="F12" i="115"/>
  <c r="G12" i="115" s="1"/>
  <c r="I12" i="115" s="1"/>
  <c r="G11" i="115"/>
  <c r="H34" i="116"/>
  <c r="E34" i="116"/>
  <c r="F33" i="116"/>
  <c r="G33" i="116" s="1"/>
  <c r="I33" i="116" s="1"/>
  <c r="F32" i="116"/>
  <c r="G32" i="116" s="1"/>
  <c r="I32" i="116" s="1"/>
  <c r="F31" i="116"/>
  <c r="G31" i="116" s="1"/>
  <c r="I31" i="116" s="1"/>
  <c r="F30" i="116"/>
  <c r="G30" i="116" s="1"/>
  <c r="I30" i="116" s="1"/>
  <c r="F29" i="116"/>
  <c r="G29" i="116" s="1"/>
  <c r="I29" i="116" s="1"/>
  <c r="F28" i="116"/>
  <c r="G28" i="116" s="1"/>
  <c r="I28" i="116" s="1"/>
  <c r="F27" i="116"/>
  <c r="G27" i="116" s="1"/>
  <c r="I27" i="116" s="1"/>
  <c r="F26" i="116"/>
  <c r="G26" i="116" s="1"/>
  <c r="I26" i="116" s="1"/>
  <c r="F25" i="116"/>
  <c r="G25" i="116" s="1"/>
  <c r="I25" i="116" s="1"/>
  <c r="F24" i="116"/>
  <c r="G24" i="116" s="1"/>
  <c r="I24" i="116" s="1"/>
  <c r="F23" i="116"/>
  <c r="G23" i="116" s="1"/>
  <c r="I23" i="116" s="1"/>
  <c r="F22" i="116"/>
  <c r="G22" i="116" s="1"/>
  <c r="I22" i="116" s="1"/>
  <c r="F21" i="116"/>
  <c r="G21" i="116" s="1"/>
  <c r="I21" i="116" s="1"/>
  <c r="F20" i="116"/>
  <c r="G20" i="116" s="1"/>
  <c r="I20" i="116" s="1"/>
  <c r="F19" i="116"/>
  <c r="G19" i="116" s="1"/>
  <c r="I19" i="116" s="1"/>
  <c r="F18" i="116"/>
  <c r="G18" i="116" s="1"/>
  <c r="I18" i="116" s="1"/>
  <c r="F17" i="116"/>
  <c r="G17" i="116" s="1"/>
  <c r="I17" i="116" s="1"/>
  <c r="F16" i="116"/>
  <c r="G16" i="116" s="1"/>
  <c r="I16" i="116" s="1"/>
  <c r="F15" i="116"/>
  <c r="G15" i="116" s="1"/>
  <c r="I15" i="116" s="1"/>
  <c r="F14" i="116"/>
  <c r="G14" i="116" s="1"/>
  <c r="I14" i="116" s="1"/>
  <c r="F13" i="116"/>
  <c r="G13" i="116" s="1"/>
  <c r="I13" i="116" s="1"/>
  <c r="F12" i="116"/>
  <c r="G12" i="116" s="1"/>
  <c r="I12" i="116" s="1"/>
  <c r="G11" i="116"/>
  <c r="I11" i="116" s="1"/>
  <c r="H34" i="117"/>
  <c r="E34" i="117"/>
  <c r="F33" i="117"/>
  <c r="G33" i="117" s="1"/>
  <c r="I33" i="117" s="1"/>
  <c r="F32" i="117"/>
  <c r="G32" i="117" s="1"/>
  <c r="I32" i="117" s="1"/>
  <c r="F31" i="117"/>
  <c r="G31" i="117" s="1"/>
  <c r="I31" i="117" s="1"/>
  <c r="F30" i="117"/>
  <c r="G30" i="117" s="1"/>
  <c r="I30" i="117" s="1"/>
  <c r="F29" i="117"/>
  <c r="G29" i="117" s="1"/>
  <c r="I29" i="117" s="1"/>
  <c r="F28" i="117"/>
  <c r="G28" i="117" s="1"/>
  <c r="I28" i="117" s="1"/>
  <c r="F27" i="117"/>
  <c r="G27" i="117" s="1"/>
  <c r="I27" i="117" s="1"/>
  <c r="F26" i="117"/>
  <c r="G26" i="117" s="1"/>
  <c r="I26" i="117" s="1"/>
  <c r="F25" i="117"/>
  <c r="G25" i="117" s="1"/>
  <c r="I25" i="117" s="1"/>
  <c r="F24" i="117"/>
  <c r="G24" i="117" s="1"/>
  <c r="I24" i="117" s="1"/>
  <c r="F23" i="117"/>
  <c r="G23" i="117" s="1"/>
  <c r="I23" i="117" s="1"/>
  <c r="F22" i="117"/>
  <c r="G22" i="117" s="1"/>
  <c r="I22" i="117" s="1"/>
  <c r="F21" i="117"/>
  <c r="G21" i="117" s="1"/>
  <c r="I21" i="117" s="1"/>
  <c r="F20" i="117"/>
  <c r="G20" i="117" s="1"/>
  <c r="I20" i="117" s="1"/>
  <c r="F19" i="117"/>
  <c r="G19" i="117" s="1"/>
  <c r="I19" i="117" s="1"/>
  <c r="F18" i="117"/>
  <c r="G18" i="117" s="1"/>
  <c r="I18" i="117" s="1"/>
  <c r="F17" i="117"/>
  <c r="G17" i="117" s="1"/>
  <c r="I17" i="117" s="1"/>
  <c r="F16" i="117"/>
  <c r="G16" i="117" s="1"/>
  <c r="I16" i="117" s="1"/>
  <c r="F15" i="117"/>
  <c r="G15" i="117" s="1"/>
  <c r="I15" i="117" s="1"/>
  <c r="F14" i="117"/>
  <c r="G14" i="117" s="1"/>
  <c r="I14" i="117" s="1"/>
  <c r="F13" i="117"/>
  <c r="G13" i="117" s="1"/>
  <c r="I13" i="117" s="1"/>
  <c r="F12" i="117"/>
  <c r="G11" i="117"/>
  <c r="I11" i="117" s="1"/>
  <c r="H34" i="118"/>
  <c r="E34" i="118"/>
  <c r="F33" i="118"/>
  <c r="G33" i="118" s="1"/>
  <c r="I33" i="118" s="1"/>
  <c r="F32" i="118"/>
  <c r="G32" i="118" s="1"/>
  <c r="I32" i="118" s="1"/>
  <c r="F31" i="118"/>
  <c r="G31" i="118" s="1"/>
  <c r="I31" i="118" s="1"/>
  <c r="F30" i="118"/>
  <c r="G30" i="118" s="1"/>
  <c r="I30" i="118" s="1"/>
  <c r="F29" i="118"/>
  <c r="G29" i="118" s="1"/>
  <c r="I29" i="118" s="1"/>
  <c r="F28" i="118"/>
  <c r="G28" i="118" s="1"/>
  <c r="I28" i="118" s="1"/>
  <c r="F27" i="118"/>
  <c r="G27" i="118" s="1"/>
  <c r="I27" i="118" s="1"/>
  <c r="F26" i="118"/>
  <c r="G26" i="118" s="1"/>
  <c r="I26" i="118" s="1"/>
  <c r="F25" i="118"/>
  <c r="G25" i="118" s="1"/>
  <c r="I25" i="118" s="1"/>
  <c r="F24" i="118"/>
  <c r="G24" i="118" s="1"/>
  <c r="I24" i="118" s="1"/>
  <c r="F23" i="118"/>
  <c r="G23" i="118" s="1"/>
  <c r="I23" i="118" s="1"/>
  <c r="F22" i="118"/>
  <c r="G22" i="118" s="1"/>
  <c r="I22" i="118" s="1"/>
  <c r="G21" i="118"/>
  <c r="I21" i="118" s="1"/>
  <c r="F21" i="118"/>
  <c r="F20" i="118"/>
  <c r="G20" i="118" s="1"/>
  <c r="I20" i="118" s="1"/>
  <c r="F19" i="118"/>
  <c r="G19" i="118" s="1"/>
  <c r="I19" i="118" s="1"/>
  <c r="F18" i="118"/>
  <c r="G18" i="118" s="1"/>
  <c r="I18" i="118" s="1"/>
  <c r="F17" i="118"/>
  <c r="G17" i="118" s="1"/>
  <c r="I17" i="118" s="1"/>
  <c r="F16" i="118"/>
  <c r="G16" i="118" s="1"/>
  <c r="I16" i="118" s="1"/>
  <c r="F15" i="118"/>
  <c r="G15" i="118" s="1"/>
  <c r="I15" i="118" s="1"/>
  <c r="F14" i="118"/>
  <c r="G14" i="118" s="1"/>
  <c r="I14" i="118" s="1"/>
  <c r="F13" i="118"/>
  <c r="G13" i="118" s="1"/>
  <c r="I13" i="118" s="1"/>
  <c r="F12" i="118"/>
  <c r="G12" i="118" s="1"/>
  <c r="I12" i="118" s="1"/>
  <c r="G11" i="118"/>
  <c r="H34" i="119"/>
  <c r="E34" i="119"/>
  <c r="F33" i="119"/>
  <c r="G33" i="119" s="1"/>
  <c r="I33" i="119" s="1"/>
  <c r="F32" i="119"/>
  <c r="G32" i="119" s="1"/>
  <c r="I32" i="119" s="1"/>
  <c r="F31" i="119"/>
  <c r="G31" i="119" s="1"/>
  <c r="I31" i="119" s="1"/>
  <c r="F30" i="119"/>
  <c r="G30" i="119" s="1"/>
  <c r="I30" i="119" s="1"/>
  <c r="F29" i="119"/>
  <c r="G29" i="119" s="1"/>
  <c r="I29" i="119" s="1"/>
  <c r="F28" i="119"/>
  <c r="G28" i="119" s="1"/>
  <c r="I28" i="119" s="1"/>
  <c r="F27" i="119"/>
  <c r="G27" i="119" s="1"/>
  <c r="I27" i="119" s="1"/>
  <c r="F26" i="119"/>
  <c r="G26" i="119" s="1"/>
  <c r="I26" i="119" s="1"/>
  <c r="F25" i="119"/>
  <c r="G25" i="119" s="1"/>
  <c r="I25" i="119" s="1"/>
  <c r="F24" i="119"/>
  <c r="G24" i="119" s="1"/>
  <c r="I24" i="119" s="1"/>
  <c r="F23" i="119"/>
  <c r="G23" i="119" s="1"/>
  <c r="I23" i="119" s="1"/>
  <c r="F22" i="119"/>
  <c r="G22" i="119" s="1"/>
  <c r="I22" i="119" s="1"/>
  <c r="F21" i="119"/>
  <c r="G21" i="119" s="1"/>
  <c r="I21" i="119" s="1"/>
  <c r="F20" i="119"/>
  <c r="G20" i="119" s="1"/>
  <c r="I20" i="119" s="1"/>
  <c r="F19" i="119"/>
  <c r="G19" i="119" s="1"/>
  <c r="I19" i="119" s="1"/>
  <c r="F18" i="119"/>
  <c r="G18" i="119" s="1"/>
  <c r="I18" i="119" s="1"/>
  <c r="F17" i="119"/>
  <c r="G17" i="119" s="1"/>
  <c r="I17" i="119" s="1"/>
  <c r="F16" i="119"/>
  <c r="G16" i="119" s="1"/>
  <c r="I16" i="119" s="1"/>
  <c r="F15" i="119"/>
  <c r="G15" i="119" s="1"/>
  <c r="I15" i="119" s="1"/>
  <c r="F14" i="119"/>
  <c r="G14" i="119" s="1"/>
  <c r="I14" i="119" s="1"/>
  <c r="F13" i="119"/>
  <c r="G13" i="119" s="1"/>
  <c r="I13" i="119" s="1"/>
  <c r="F12" i="119"/>
  <c r="G12" i="119" s="1"/>
  <c r="I12" i="119" s="1"/>
  <c r="G11" i="119"/>
  <c r="I11" i="119" s="1"/>
  <c r="H34" i="120"/>
  <c r="E34" i="120"/>
  <c r="F33" i="120"/>
  <c r="G33" i="120" s="1"/>
  <c r="I33" i="120" s="1"/>
  <c r="F32" i="120"/>
  <c r="G32" i="120" s="1"/>
  <c r="I32" i="120" s="1"/>
  <c r="F31" i="120"/>
  <c r="G31" i="120" s="1"/>
  <c r="I31" i="120" s="1"/>
  <c r="F30" i="120"/>
  <c r="G30" i="120" s="1"/>
  <c r="I30" i="120" s="1"/>
  <c r="F29" i="120"/>
  <c r="G29" i="120" s="1"/>
  <c r="I29" i="120" s="1"/>
  <c r="F28" i="120"/>
  <c r="G28" i="120" s="1"/>
  <c r="I28" i="120" s="1"/>
  <c r="F27" i="120"/>
  <c r="G27" i="120" s="1"/>
  <c r="I27" i="120" s="1"/>
  <c r="F26" i="120"/>
  <c r="G26" i="120" s="1"/>
  <c r="I26" i="120" s="1"/>
  <c r="F25" i="120"/>
  <c r="G25" i="120" s="1"/>
  <c r="I25" i="120" s="1"/>
  <c r="F24" i="120"/>
  <c r="G24" i="120" s="1"/>
  <c r="I24" i="120" s="1"/>
  <c r="F23" i="120"/>
  <c r="G23" i="120" s="1"/>
  <c r="I23" i="120" s="1"/>
  <c r="F22" i="120"/>
  <c r="G22" i="120" s="1"/>
  <c r="I22" i="120" s="1"/>
  <c r="F21" i="120"/>
  <c r="G21" i="120" s="1"/>
  <c r="I21" i="120" s="1"/>
  <c r="F20" i="120"/>
  <c r="G20" i="120" s="1"/>
  <c r="I20" i="120" s="1"/>
  <c r="F19" i="120"/>
  <c r="G19" i="120" s="1"/>
  <c r="I19" i="120" s="1"/>
  <c r="F18" i="120"/>
  <c r="G18" i="120" s="1"/>
  <c r="I18" i="120" s="1"/>
  <c r="F17" i="120"/>
  <c r="G17" i="120" s="1"/>
  <c r="I17" i="120" s="1"/>
  <c r="F16" i="120"/>
  <c r="G16" i="120" s="1"/>
  <c r="I16" i="120" s="1"/>
  <c r="F15" i="120"/>
  <c r="G15" i="120" s="1"/>
  <c r="I15" i="120" s="1"/>
  <c r="F14" i="120"/>
  <c r="G14" i="120" s="1"/>
  <c r="I14" i="120" s="1"/>
  <c r="F13" i="120"/>
  <c r="G13" i="120" s="1"/>
  <c r="I13" i="120" s="1"/>
  <c r="F12" i="120"/>
  <c r="G12" i="120" s="1"/>
  <c r="I12" i="120" s="1"/>
  <c r="G11" i="120"/>
  <c r="H34" i="121"/>
  <c r="E34" i="121"/>
  <c r="F33" i="121"/>
  <c r="G33" i="121" s="1"/>
  <c r="I33" i="121" s="1"/>
  <c r="F32" i="121"/>
  <c r="G32" i="121" s="1"/>
  <c r="I32" i="121" s="1"/>
  <c r="F31" i="121"/>
  <c r="G31" i="121" s="1"/>
  <c r="I31" i="121" s="1"/>
  <c r="F30" i="121"/>
  <c r="G30" i="121" s="1"/>
  <c r="I30" i="121" s="1"/>
  <c r="F29" i="121"/>
  <c r="G29" i="121" s="1"/>
  <c r="I29" i="121" s="1"/>
  <c r="F28" i="121"/>
  <c r="G28" i="121" s="1"/>
  <c r="I28" i="121" s="1"/>
  <c r="F27" i="121"/>
  <c r="G27" i="121" s="1"/>
  <c r="I27" i="121" s="1"/>
  <c r="F26" i="121"/>
  <c r="G26" i="121" s="1"/>
  <c r="I26" i="121" s="1"/>
  <c r="F25" i="121"/>
  <c r="G25" i="121" s="1"/>
  <c r="I25" i="121" s="1"/>
  <c r="F24" i="121"/>
  <c r="G24" i="121" s="1"/>
  <c r="I24" i="121" s="1"/>
  <c r="F23" i="121"/>
  <c r="G23" i="121" s="1"/>
  <c r="I23" i="121" s="1"/>
  <c r="F22" i="121"/>
  <c r="G22" i="121" s="1"/>
  <c r="I22" i="121" s="1"/>
  <c r="F21" i="121"/>
  <c r="G21" i="121" s="1"/>
  <c r="I21" i="121" s="1"/>
  <c r="F20" i="121"/>
  <c r="G20" i="121" s="1"/>
  <c r="I20" i="121" s="1"/>
  <c r="F19" i="121"/>
  <c r="G19" i="121" s="1"/>
  <c r="I19" i="121" s="1"/>
  <c r="F18" i="121"/>
  <c r="G18" i="121" s="1"/>
  <c r="I18" i="121" s="1"/>
  <c r="F17" i="121"/>
  <c r="G17" i="121" s="1"/>
  <c r="I17" i="121" s="1"/>
  <c r="F16" i="121"/>
  <c r="G16" i="121" s="1"/>
  <c r="I16" i="121" s="1"/>
  <c r="F15" i="121"/>
  <c r="G15" i="121" s="1"/>
  <c r="I15" i="121" s="1"/>
  <c r="F14" i="121"/>
  <c r="G14" i="121" s="1"/>
  <c r="I14" i="121" s="1"/>
  <c r="F13" i="121"/>
  <c r="G13" i="121" s="1"/>
  <c r="I13" i="121" s="1"/>
  <c r="F12" i="121"/>
  <c r="G12" i="121" s="1"/>
  <c r="I12" i="121" s="1"/>
  <c r="G11" i="121"/>
  <c r="I11" i="121" s="1"/>
  <c r="H34" i="122"/>
  <c r="E34" i="122"/>
  <c r="F33" i="122"/>
  <c r="G33" i="122" s="1"/>
  <c r="I33" i="122" s="1"/>
  <c r="F32" i="122"/>
  <c r="G32" i="122" s="1"/>
  <c r="I32" i="122" s="1"/>
  <c r="F31" i="122"/>
  <c r="G31" i="122" s="1"/>
  <c r="I31" i="122" s="1"/>
  <c r="F30" i="122"/>
  <c r="G30" i="122" s="1"/>
  <c r="I30" i="122" s="1"/>
  <c r="F29" i="122"/>
  <c r="G29" i="122" s="1"/>
  <c r="I29" i="122" s="1"/>
  <c r="F28" i="122"/>
  <c r="G28" i="122" s="1"/>
  <c r="I28" i="122" s="1"/>
  <c r="F27" i="122"/>
  <c r="G27" i="122" s="1"/>
  <c r="I27" i="122" s="1"/>
  <c r="F26" i="122"/>
  <c r="G26" i="122" s="1"/>
  <c r="I26" i="122" s="1"/>
  <c r="F25" i="122"/>
  <c r="G25" i="122" s="1"/>
  <c r="I25" i="122" s="1"/>
  <c r="F24" i="122"/>
  <c r="G24" i="122" s="1"/>
  <c r="I24" i="122" s="1"/>
  <c r="F23" i="122"/>
  <c r="G23" i="122" s="1"/>
  <c r="I23" i="122" s="1"/>
  <c r="F22" i="122"/>
  <c r="G22" i="122" s="1"/>
  <c r="I22" i="122" s="1"/>
  <c r="F21" i="122"/>
  <c r="G21" i="122" s="1"/>
  <c r="I21" i="122" s="1"/>
  <c r="F20" i="122"/>
  <c r="G20" i="122" s="1"/>
  <c r="I20" i="122" s="1"/>
  <c r="F19" i="122"/>
  <c r="G19" i="122" s="1"/>
  <c r="I19" i="122" s="1"/>
  <c r="F18" i="122"/>
  <c r="G18" i="122" s="1"/>
  <c r="I18" i="122" s="1"/>
  <c r="F17" i="122"/>
  <c r="G17" i="122" s="1"/>
  <c r="I17" i="122" s="1"/>
  <c r="F16" i="122"/>
  <c r="G16" i="122" s="1"/>
  <c r="I16" i="122" s="1"/>
  <c r="F15" i="122"/>
  <c r="G15" i="122" s="1"/>
  <c r="I15" i="122" s="1"/>
  <c r="F14" i="122"/>
  <c r="G14" i="122" s="1"/>
  <c r="I14" i="122" s="1"/>
  <c r="F13" i="122"/>
  <c r="G13" i="122" s="1"/>
  <c r="I13" i="122" s="1"/>
  <c r="F12" i="122"/>
  <c r="G11" i="122"/>
  <c r="I11" i="122" s="1"/>
  <c r="H34" i="123"/>
  <c r="E34" i="123"/>
  <c r="F33" i="123"/>
  <c r="G33" i="123" s="1"/>
  <c r="I33" i="123" s="1"/>
  <c r="F32" i="123"/>
  <c r="G32" i="123" s="1"/>
  <c r="I32" i="123" s="1"/>
  <c r="F31" i="123"/>
  <c r="G31" i="123" s="1"/>
  <c r="I31" i="123" s="1"/>
  <c r="F30" i="123"/>
  <c r="G30" i="123" s="1"/>
  <c r="I30" i="123" s="1"/>
  <c r="F29" i="123"/>
  <c r="G29" i="123" s="1"/>
  <c r="I29" i="123" s="1"/>
  <c r="F28" i="123"/>
  <c r="G28" i="123" s="1"/>
  <c r="I28" i="123" s="1"/>
  <c r="F27" i="123"/>
  <c r="G27" i="123" s="1"/>
  <c r="I27" i="123" s="1"/>
  <c r="F26" i="123"/>
  <c r="G26" i="123" s="1"/>
  <c r="I26" i="123" s="1"/>
  <c r="F25" i="123"/>
  <c r="G25" i="123" s="1"/>
  <c r="I25" i="123" s="1"/>
  <c r="F24" i="123"/>
  <c r="G24" i="123" s="1"/>
  <c r="I24" i="123" s="1"/>
  <c r="F23" i="123"/>
  <c r="G23" i="123" s="1"/>
  <c r="I23" i="123" s="1"/>
  <c r="F22" i="123"/>
  <c r="G22" i="123" s="1"/>
  <c r="I22" i="123" s="1"/>
  <c r="F21" i="123"/>
  <c r="G21" i="123" s="1"/>
  <c r="I21" i="123" s="1"/>
  <c r="F20" i="123"/>
  <c r="G20" i="123" s="1"/>
  <c r="I20" i="123" s="1"/>
  <c r="F19" i="123"/>
  <c r="G19" i="123" s="1"/>
  <c r="I19" i="123" s="1"/>
  <c r="F18" i="123"/>
  <c r="G18" i="123" s="1"/>
  <c r="I18" i="123" s="1"/>
  <c r="F17" i="123"/>
  <c r="G17" i="123" s="1"/>
  <c r="I17" i="123" s="1"/>
  <c r="F16" i="123"/>
  <c r="G16" i="123" s="1"/>
  <c r="I16" i="123" s="1"/>
  <c r="F15" i="123"/>
  <c r="G15" i="123" s="1"/>
  <c r="I15" i="123" s="1"/>
  <c r="F14" i="123"/>
  <c r="G14" i="123" s="1"/>
  <c r="I14" i="123" s="1"/>
  <c r="F13" i="123"/>
  <c r="F12" i="123"/>
  <c r="G12" i="123" s="1"/>
  <c r="G11" i="123"/>
  <c r="I11" i="123" s="1"/>
  <c r="H34" i="124"/>
  <c r="E34" i="124"/>
  <c r="F33" i="124"/>
  <c r="G33" i="124" s="1"/>
  <c r="I33" i="124" s="1"/>
  <c r="F32" i="124"/>
  <c r="G32" i="124" s="1"/>
  <c r="I32" i="124" s="1"/>
  <c r="F31" i="124"/>
  <c r="G31" i="124" s="1"/>
  <c r="I31" i="124" s="1"/>
  <c r="F30" i="124"/>
  <c r="G30" i="124" s="1"/>
  <c r="I30" i="124" s="1"/>
  <c r="F29" i="124"/>
  <c r="G29" i="124" s="1"/>
  <c r="I29" i="124" s="1"/>
  <c r="F28" i="124"/>
  <c r="G28" i="124" s="1"/>
  <c r="I28" i="124" s="1"/>
  <c r="F27" i="124"/>
  <c r="G27" i="124" s="1"/>
  <c r="I27" i="124" s="1"/>
  <c r="F26" i="124"/>
  <c r="G26" i="124" s="1"/>
  <c r="I26" i="124" s="1"/>
  <c r="F25" i="124"/>
  <c r="G25" i="124" s="1"/>
  <c r="I25" i="124" s="1"/>
  <c r="F24" i="124"/>
  <c r="G24" i="124" s="1"/>
  <c r="I24" i="124" s="1"/>
  <c r="F23" i="124"/>
  <c r="G23" i="124" s="1"/>
  <c r="I23" i="124" s="1"/>
  <c r="F22" i="124"/>
  <c r="G22" i="124" s="1"/>
  <c r="I22" i="124" s="1"/>
  <c r="F21" i="124"/>
  <c r="G21" i="124" s="1"/>
  <c r="I21" i="124" s="1"/>
  <c r="F20" i="124"/>
  <c r="G20" i="124" s="1"/>
  <c r="I20" i="124" s="1"/>
  <c r="F19" i="124"/>
  <c r="G19" i="124" s="1"/>
  <c r="I19" i="124" s="1"/>
  <c r="F18" i="124"/>
  <c r="G18" i="124" s="1"/>
  <c r="I18" i="124" s="1"/>
  <c r="F17" i="124"/>
  <c r="G17" i="124" s="1"/>
  <c r="I17" i="124" s="1"/>
  <c r="F16" i="124"/>
  <c r="G16" i="124" s="1"/>
  <c r="I16" i="124" s="1"/>
  <c r="F15" i="124"/>
  <c r="G15" i="124" s="1"/>
  <c r="I15" i="124" s="1"/>
  <c r="F14" i="124"/>
  <c r="G14" i="124" s="1"/>
  <c r="I14" i="124" s="1"/>
  <c r="F13" i="124"/>
  <c r="G13" i="124" s="1"/>
  <c r="I13" i="124" s="1"/>
  <c r="F12" i="124"/>
  <c r="G11" i="124"/>
  <c r="H34" i="125"/>
  <c r="E34" i="125"/>
  <c r="F33" i="125"/>
  <c r="G33" i="125" s="1"/>
  <c r="I33" i="125" s="1"/>
  <c r="F32" i="125"/>
  <c r="G32" i="125" s="1"/>
  <c r="I32" i="125" s="1"/>
  <c r="F31" i="125"/>
  <c r="G31" i="125" s="1"/>
  <c r="I31" i="125" s="1"/>
  <c r="F30" i="125"/>
  <c r="G30" i="125" s="1"/>
  <c r="I30" i="125" s="1"/>
  <c r="F29" i="125"/>
  <c r="G29" i="125" s="1"/>
  <c r="I29" i="125" s="1"/>
  <c r="F28" i="125"/>
  <c r="G28" i="125" s="1"/>
  <c r="I28" i="125" s="1"/>
  <c r="F27" i="125"/>
  <c r="G27" i="125" s="1"/>
  <c r="I27" i="125" s="1"/>
  <c r="F26" i="125"/>
  <c r="G26" i="125" s="1"/>
  <c r="I26" i="125" s="1"/>
  <c r="F25" i="125"/>
  <c r="G25" i="125" s="1"/>
  <c r="I25" i="125" s="1"/>
  <c r="F24" i="125"/>
  <c r="G24" i="125" s="1"/>
  <c r="I24" i="125" s="1"/>
  <c r="F23" i="125"/>
  <c r="G23" i="125" s="1"/>
  <c r="I23" i="125" s="1"/>
  <c r="F22" i="125"/>
  <c r="G22" i="125" s="1"/>
  <c r="I22" i="125" s="1"/>
  <c r="F21" i="125"/>
  <c r="G21" i="125" s="1"/>
  <c r="I21" i="125" s="1"/>
  <c r="F20" i="125"/>
  <c r="G20" i="125" s="1"/>
  <c r="I20" i="125" s="1"/>
  <c r="F19" i="125"/>
  <c r="G19" i="125" s="1"/>
  <c r="I19" i="125" s="1"/>
  <c r="F18" i="125"/>
  <c r="G18" i="125" s="1"/>
  <c r="I18" i="125" s="1"/>
  <c r="F17" i="125"/>
  <c r="G17" i="125" s="1"/>
  <c r="I17" i="125" s="1"/>
  <c r="F16" i="125"/>
  <c r="G16" i="125" s="1"/>
  <c r="I16" i="125" s="1"/>
  <c r="F15" i="125"/>
  <c r="G15" i="125" s="1"/>
  <c r="I15" i="125" s="1"/>
  <c r="F14" i="125"/>
  <c r="G14" i="125" s="1"/>
  <c r="I14" i="125" s="1"/>
  <c r="F13" i="125"/>
  <c r="G13" i="125" s="1"/>
  <c r="I13" i="125" s="1"/>
  <c r="F12" i="125"/>
  <c r="G11" i="125"/>
  <c r="H34" i="126"/>
  <c r="E34" i="126"/>
  <c r="F33" i="126"/>
  <c r="G33" i="126" s="1"/>
  <c r="I33" i="126" s="1"/>
  <c r="F32" i="126"/>
  <c r="G32" i="126" s="1"/>
  <c r="I32" i="126" s="1"/>
  <c r="F31" i="126"/>
  <c r="G31" i="126" s="1"/>
  <c r="I31" i="126" s="1"/>
  <c r="F30" i="126"/>
  <c r="G30" i="126" s="1"/>
  <c r="I30" i="126" s="1"/>
  <c r="F29" i="126"/>
  <c r="G29" i="126" s="1"/>
  <c r="I29" i="126" s="1"/>
  <c r="F28" i="126"/>
  <c r="G28" i="126" s="1"/>
  <c r="I28" i="126" s="1"/>
  <c r="F27" i="126"/>
  <c r="G27" i="126" s="1"/>
  <c r="I27" i="126" s="1"/>
  <c r="F26" i="126"/>
  <c r="G26" i="126" s="1"/>
  <c r="I26" i="126" s="1"/>
  <c r="F25" i="126"/>
  <c r="G25" i="126" s="1"/>
  <c r="I25" i="126" s="1"/>
  <c r="F24" i="126"/>
  <c r="G24" i="126" s="1"/>
  <c r="I24" i="126" s="1"/>
  <c r="F23" i="126"/>
  <c r="G23" i="126" s="1"/>
  <c r="I23" i="126" s="1"/>
  <c r="F22" i="126"/>
  <c r="G22" i="126" s="1"/>
  <c r="I22" i="126" s="1"/>
  <c r="F21" i="126"/>
  <c r="G21" i="126" s="1"/>
  <c r="I21" i="126" s="1"/>
  <c r="F20" i="126"/>
  <c r="G20" i="126" s="1"/>
  <c r="I20" i="126" s="1"/>
  <c r="F19" i="126"/>
  <c r="G19" i="126" s="1"/>
  <c r="I19" i="126" s="1"/>
  <c r="F18" i="126"/>
  <c r="G18" i="126" s="1"/>
  <c r="I18" i="126" s="1"/>
  <c r="F17" i="126"/>
  <c r="G17" i="126" s="1"/>
  <c r="I17" i="126" s="1"/>
  <c r="F16" i="126"/>
  <c r="G16" i="126" s="1"/>
  <c r="I16" i="126" s="1"/>
  <c r="F15" i="126"/>
  <c r="G15" i="126" s="1"/>
  <c r="I15" i="126" s="1"/>
  <c r="F14" i="126"/>
  <c r="G14" i="126" s="1"/>
  <c r="I14" i="126" s="1"/>
  <c r="F13" i="126"/>
  <c r="G13" i="126" s="1"/>
  <c r="I13" i="126" s="1"/>
  <c r="F12" i="126"/>
  <c r="G11" i="126"/>
  <c r="I11" i="126" s="1"/>
  <c r="H34" i="127"/>
  <c r="E34" i="127"/>
  <c r="F33" i="127"/>
  <c r="G33" i="127" s="1"/>
  <c r="I33" i="127" s="1"/>
  <c r="F32" i="127"/>
  <c r="G32" i="127" s="1"/>
  <c r="I32" i="127" s="1"/>
  <c r="F31" i="127"/>
  <c r="G31" i="127" s="1"/>
  <c r="I31" i="127" s="1"/>
  <c r="F30" i="127"/>
  <c r="G30" i="127" s="1"/>
  <c r="I30" i="127" s="1"/>
  <c r="F29" i="127"/>
  <c r="G29" i="127" s="1"/>
  <c r="I29" i="127" s="1"/>
  <c r="F28" i="127"/>
  <c r="G28" i="127" s="1"/>
  <c r="I28" i="127" s="1"/>
  <c r="F27" i="127"/>
  <c r="G27" i="127" s="1"/>
  <c r="I27" i="127" s="1"/>
  <c r="F26" i="127"/>
  <c r="G26" i="127" s="1"/>
  <c r="I26" i="127" s="1"/>
  <c r="F25" i="127"/>
  <c r="G25" i="127" s="1"/>
  <c r="I25" i="127" s="1"/>
  <c r="F24" i="127"/>
  <c r="G24" i="127" s="1"/>
  <c r="I24" i="127" s="1"/>
  <c r="F23" i="127"/>
  <c r="G23" i="127" s="1"/>
  <c r="I23" i="127" s="1"/>
  <c r="F22" i="127"/>
  <c r="G22" i="127" s="1"/>
  <c r="I22" i="127" s="1"/>
  <c r="F21" i="127"/>
  <c r="G21" i="127" s="1"/>
  <c r="I21" i="127" s="1"/>
  <c r="F20" i="127"/>
  <c r="G20" i="127" s="1"/>
  <c r="I20" i="127" s="1"/>
  <c r="F19" i="127"/>
  <c r="G19" i="127" s="1"/>
  <c r="I19" i="127" s="1"/>
  <c r="F18" i="127"/>
  <c r="G18" i="127" s="1"/>
  <c r="I18" i="127" s="1"/>
  <c r="F17" i="127"/>
  <c r="G17" i="127" s="1"/>
  <c r="I17" i="127" s="1"/>
  <c r="F16" i="127"/>
  <c r="G16" i="127" s="1"/>
  <c r="I16" i="127" s="1"/>
  <c r="F15" i="127"/>
  <c r="G15" i="127" s="1"/>
  <c r="I15" i="127" s="1"/>
  <c r="F14" i="127"/>
  <c r="G14" i="127" s="1"/>
  <c r="I14" i="127" s="1"/>
  <c r="I13" i="127"/>
  <c r="F13" i="127"/>
  <c r="G13" i="127" s="1"/>
  <c r="F12" i="127"/>
  <c r="G12" i="127" s="1"/>
  <c r="G11" i="127"/>
  <c r="I11" i="127" s="1"/>
  <c r="H34" i="128"/>
  <c r="E34" i="128"/>
  <c r="F33" i="128"/>
  <c r="G33" i="128" s="1"/>
  <c r="I33" i="128" s="1"/>
  <c r="F32" i="128"/>
  <c r="G32" i="128" s="1"/>
  <c r="I32" i="128" s="1"/>
  <c r="F31" i="128"/>
  <c r="G31" i="128" s="1"/>
  <c r="I31" i="128" s="1"/>
  <c r="F30" i="128"/>
  <c r="G30" i="128" s="1"/>
  <c r="I30" i="128" s="1"/>
  <c r="F29" i="128"/>
  <c r="G29" i="128" s="1"/>
  <c r="I29" i="128" s="1"/>
  <c r="F28" i="128"/>
  <c r="G28" i="128" s="1"/>
  <c r="I28" i="128" s="1"/>
  <c r="F27" i="128"/>
  <c r="G27" i="128" s="1"/>
  <c r="I27" i="128" s="1"/>
  <c r="F26" i="128"/>
  <c r="G26" i="128" s="1"/>
  <c r="I26" i="128" s="1"/>
  <c r="F25" i="128"/>
  <c r="G25" i="128" s="1"/>
  <c r="I25" i="128" s="1"/>
  <c r="F24" i="128"/>
  <c r="G24" i="128" s="1"/>
  <c r="I24" i="128" s="1"/>
  <c r="F23" i="128"/>
  <c r="G23" i="128" s="1"/>
  <c r="I23" i="128" s="1"/>
  <c r="F22" i="128"/>
  <c r="G22" i="128" s="1"/>
  <c r="I22" i="128" s="1"/>
  <c r="F21" i="128"/>
  <c r="G21" i="128" s="1"/>
  <c r="I21" i="128" s="1"/>
  <c r="F20" i="128"/>
  <c r="G20" i="128" s="1"/>
  <c r="I20" i="128" s="1"/>
  <c r="F19" i="128"/>
  <c r="G19" i="128" s="1"/>
  <c r="I19" i="128" s="1"/>
  <c r="F18" i="128"/>
  <c r="G18" i="128" s="1"/>
  <c r="I18" i="128" s="1"/>
  <c r="F17" i="128"/>
  <c r="G17" i="128" s="1"/>
  <c r="I17" i="128" s="1"/>
  <c r="F16" i="128"/>
  <c r="G16" i="128" s="1"/>
  <c r="I16" i="128" s="1"/>
  <c r="F15" i="128"/>
  <c r="G15" i="128" s="1"/>
  <c r="I15" i="128" s="1"/>
  <c r="F14" i="128"/>
  <c r="G14" i="128" s="1"/>
  <c r="I14" i="128" s="1"/>
  <c r="F13" i="128"/>
  <c r="G13" i="128" s="1"/>
  <c r="I13" i="128" s="1"/>
  <c r="F12" i="128"/>
  <c r="G11" i="128"/>
  <c r="I11" i="128" s="1"/>
  <c r="H34" i="129"/>
  <c r="E34" i="129"/>
  <c r="F33" i="129"/>
  <c r="G33" i="129" s="1"/>
  <c r="I33" i="129" s="1"/>
  <c r="I32" i="129"/>
  <c r="F32" i="129"/>
  <c r="G32" i="129" s="1"/>
  <c r="F31" i="129"/>
  <c r="G31" i="129" s="1"/>
  <c r="I31" i="129" s="1"/>
  <c r="F30" i="129"/>
  <c r="G30" i="129" s="1"/>
  <c r="I30" i="129" s="1"/>
  <c r="F29" i="129"/>
  <c r="G29" i="129" s="1"/>
  <c r="I29" i="129" s="1"/>
  <c r="F28" i="129"/>
  <c r="G28" i="129" s="1"/>
  <c r="I28" i="129" s="1"/>
  <c r="F27" i="129"/>
  <c r="G27" i="129" s="1"/>
  <c r="I27" i="129" s="1"/>
  <c r="F26" i="129"/>
  <c r="G26" i="129" s="1"/>
  <c r="I26" i="129" s="1"/>
  <c r="F25" i="129"/>
  <c r="G25" i="129" s="1"/>
  <c r="I25" i="129" s="1"/>
  <c r="F24" i="129"/>
  <c r="G24" i="129" s="1"/>
  <c r="I24" i="129" s="1"/>
  <c r="F23" i="129"/>
  <c r="G23" i="129" s="1"/>
  <c r="I23" i="129" s="1"/>
  <c r="F22" i="129"/>
  <c r="G22" i="129" s="1"/>
  <c r="I22" i="129" s="1"/>
  <c r="F21" i="129"/>
  <c r="G21" i="129" s="1"/>
  <c r="I21" i="129" s="1"/>
  <c r="F20" i="129"/>
  <c r="G20" i="129" s="1"/>
  <c r="I20" i="129" s="1"/>
  <c r="F19" i="129"/>
  <c r="G19" i="129" s="1"/>
  <c r="I19" i="129" s="1"/>
  <c r="F18" i="129"/>
  <c r="G18" i="129" s="1"/>
  <c r="I18" i="129" s="1"/>
  <c r="F17" i="129"/>
  <c r="G17" i="129" s="1"/>
  <c r="I17" i="129" s="1"/>
  <c r="F16" i="129"/>
  <c r="G16" i="129" s="1"/>
  <c r="I16" i="129" s="1"/>
  <c r="G15" i="129"/>
  <c r="I15" i="129" s="1"/>
  <c r="F15" i="129"/>
  <c r="F14" i="129"/>
  <c r="G14" i="129" s="1"/>
  <c r="I14" i="129" s="1"/>
  <c r="F13" i="129"/>
  <c r="G13" i="129" s="1"/>
  <c r="I13" i="129" s="1"/>
  <c r="F12" i="129"/>
  <c r="G12" i="129" s="1"/>
  <c r="I12" i="129" s="1"/>
  <c r="G11" i="129"/>
  <c r="H34" i="130"/>
  <c r="E34" i="130"/>
  <c r="F33" i="130"/>
  <c r="G33" i="130" s="1"/>
  <c r="I33" i="130" s="1"/>
  <c r="F32" i="130"/>
  <c r="G32" i="130" s="1"/>
  <c r="I32" i="130" s="1"/>
  <c r="F31" i="130"/>
  <c r="G31" i="130" s="1"/>
  <c r="I31" i="130" s="1"/>
  <c r="F30" i="130"/>
  <c r="G30" i="130" s="1"/>
  <c r="I30" i="130" s="1"/>
  <c r="F29" i="130"/>
  <c r="G29" i="130" s="1"/>
  <c r="I29" i="130" s="1"/>
  <c r="F28" i="130"/>
  <c r="G28" i="130" s="1"/>
  <c r="I28" i="130" s="1"/>
  <c r="F27" i="130"/>
  <c r="G27" i="130" s="1"/>
  <c r="I27" i="130" s="1"/>
  <c r="F26" i="130"/>
  <c r="G26" i="130" s="1"/>
  <c r="I26" i="130" s="1"/>
  <c r="F25" i="130"/>
  <c r="G25" i="130" s="1"/>
  <c r="I25" i="130" s="1"/>
  <c r="F24" i="130"/>
  <c r="G24" i="130" s="1"/>
  <c r="I24" i="130" s="1"/>
  <c r="F23" i="130"/>
  <c r="G23" i="130" s="1"/>
  <c r="I23" i="130" s="1"/>
  <c r="F22" i="130"/>
  <c r="G22" i="130" s="1"/>
  <c r="I22" i="130" s="1"/>
  <c r="F21" i="130"/>
  <c r="G21" i="130" s="1"/>
  <c r="I21" i="130" s="1"/>
  <c r="F20" i="130"/>
  <c r="G20" i="130" s="1"/>
  <c r="I20" i="130" s="1"/>
  <c r="F19" i="130"/>
  <c r="G19" i="130" s="1"/>
  <c r="I19" i="130" s="1"/>
  <c r="F18" i="130"/>
  <c r="G18" i="130" s="1"/>
  <c r="I18" i="130" s="1"/>
  <c r="F17" i="130"/>
  <c r="G17" i="130" s="1"/>
  <c r="I17" i="130" s="1"/>
  <c r="F16" i="130"/>
  <c r="G16" i="130" s="1"/>
  <c r="I16" i="130" s="1"/>
  <c r="F15" i="130"/>
  <c r="G15" i="130" s="1"/>
  <c r="I15" i="130" s="1"/>
  <c r="F14" i="130"/>
  <c r="G14" i="130" s="1"/>
  <c r="I14" i="130" s="1"/>
  <c r="F13" i="130"/>
  <c r="G13" i="130" s="1"/>
  <c r="I13" i="130" s="1"/>
  <c r="F12" i="130"/>
  <c r="G12" i="130" s="1"/>
  <c r="I12" i="130" s="1"/>
  <c r="G11" i="130"/>
  <c r="I11" i="130" s="1"/>
  <c r="H34" i="131"/>
  <c r="E34" i="131"/>
  <c r="F33" i="131"/>
  <c r="G33" i="131" s="1"/>
  <c r="I33" i="131" s="1"/>
  <c r="F32" i="131"/>
  <c r="G32" i="131" s="1"/>
  <c r="I32" i="131" s="1"/>
  <c r="F31" i="131"/>
  <c r="G31" i="131" s="1"/>
  <c r="I31" i="131" s="1"/>
  <c r="F30" i="131"/>
  <c r="G30" i="131" s="1"/>
  <c r="I30" i="131" s="1"/>
  <c r="F29" i="131"/>
  <c r="G29" i="131" s="1"/>
  <c r="I29" i="131" s="1"/>
  <c r="F28" i="131"/>
  <c r="G28" i="131" s="1"/>
  <c r="I28" i="131" s="1"/>
  <c r="F27" i="131"/>
  <c r="G27" i="131" s="1"/>
  <c r="I27" i="131" s="1"/>
  <c r="F26" i="131"/>
  <c r="G26" i="131" s="1"/>
  <c r="I26" i="131" s="1"/>
  <c r="F25" i="131"/>
  <c r="G25" i="131" s="1"/>
  <c r="I25" i="131" s="1"/>
  <c r="F24" i="131"/>
  <c r="G24" i="131" s="1"/>
  <c r="I24" i="131" s="1"/>
  <c r="F23" i="131"/>
  <c r="G23" i="131" s="1"/>
  <c r="I23" i="131" s="1"/>
  <c r="F22" i="131"/>
  <c r="G22" i="131" s="1"/>
  <c r="I22" i="131" s="1"/>
  <c r="F21" i="131"/>
  <c r="G21" i="131" s="1"/>
  <c r="I21" i="131" s="1"/>
  <c r="F20" i="131"/>
  <c r="G20" i="131" s="1"/>
  <c r="I20" i="131" s="1"/>
  <c r="F19" i="131"/>
  <c r="G19" i="131" s="1"/>
  <c r="I19" i="131" s="1"/>
  <c r="F18" i="131"/>
  <c r="G18" i="131" s="1"/>
  <c r="I18" i="131" s="1"/>
  <c r="F17" i="131"/>
  <c r="G17" i="131" s="1"/>
  <c r="I17" i="131" s="1"/>
  <c r="F16" i="131"/>
  <c r="G16" i="131" s="1"/>
  <c r="I16" i="131" s="1"/>
  <c r="F15" i="131"/>
  <c r="G15" i="131" s="1"/>
  <c r="I15" i="131" s="1"/>
  <c r="F14" i="131"/>
  <c r="G14" i="131" s="1"/>
  <c r="I14" i="131" s="1"/>
  <c r="F13" i="131"/>
  <c r="G13" i="131" s="1"/>
  <c r="I13" i="131" s="1"/>
  <c r="F12" i="131"/>
  <c r="G12" i="131" s="1"/>
  <c r="I12" i="131" s="1"/>
  <c r="G11" i="131"/>
  <c r="H34" i="132"/>
  <c r="E34" i="132"/>
  <c r="F33" i="132"/>
  <c r="G33" i="132" s="1"/>
  <c r="I33" i="132" s="1"/>
  <c r="F32" i="132"/>
  <c r="G32" i="132" s="1"/>
  <c r="I32" i="132" s="1"/>
  <c r="I31" i="132"/>
  <c r="F31" i="132"/>
  <c r="G31" i="132" s="1"/>
  <c r="F30" i="132"/>
  <c r="G30" i="132" s="1"/>
  <c r="I30" i="132" s="1"/>
  <c r="F29" i="132"/>
  <c r="G29" i="132" s="1"/>
  <c r="I29" i="132" s="1"/>
  <c r="G28" i="132"/>
  <c r="I28" i="132" s="1"/>
  <c r="F28" i="132"/>
  <c r="F27" i="132"/>
  <c r="G27" i="132" s="1"/>
  <c r="I27" i="132" s="1"/>
  <c r="F26" i="132"/>
  <c r="G26" i="132" s="1"/>
  <c r="I26" i="132" s="1"/>
  <c r="F25" i="132"/>
  <c r="G25" i="132" s="1"/>
  <c r="I25" i="132" s="1"/>
  <c r="F24" i="132"/>
  <c r="G24" i="132" s="1"/>
  <c r="I24" i="132" s="1"/>
  <c r="F23" i="132"/>
  <c r="G23" i="132" s="1"/>
  <c r="I23" i="132" s="1"/>
  <c r="F22" i="132"/>
  <c r="G22" i="132" s="1"/>
  <c r="I22" i="132" s="1"/>
  <c r="F21" i="132"/>
  <c r="G21" i="132" s="1"/>
  <c r="I21" i="132" s="1"/>
  <c r="F20" i="132"/>
  <c r="G20" i="132" s="1"/>
  <c r="I20" i="132" s="1"/>
  <c r="F19" i="132"/>
  <c r="G19" i="132" s="1"/>
  <c r="I19" i="132" s="1"/>
  <c r="F18" i="132"/>
  <c r="G18" i="132" s="1"/>
  <c r="I18" i="132" s="1"/>
  <c r="F17" i="132"/>
  <c r="G17" i="132" s="1"/>
  <c r="I17" i="132" s="1"/>
  <c r="F16" i="132"/>
  <c r="G16" i="132" s="1"/>
  <c r="I16" i="132" s="1"/>
  <c r="F15" i="132"/>
  <c r="G15" i="132" s="1"/>
  <c r="I15" i="132" s="1"/>
  <c r="F14" i="132"/>
  <c r="G14" i="132" s="1"/>
  <c r="I14" i="132" s="1"/>
  <c r="F13" i="132"/>
  <c r="G13" i="132" s="1"/>
  <c r="I13" i="132" s="1"/>
  <c r="F12" i="132"/>
  <c r="G11" i="132"/>
  <c r="I11" i="132" s="1"/>
  <c r="H34" i="133"/>
  <c r="E34" i="133"/>
  <c r="F33" i="133"/>
  <c r="G33" i="133" s="1"/>
  <c r="I33" i="133" s="1"/>
  <c r="F32" i="133"/>
  <c r="G32" i="133" s="1"/>
  <c r="I32" i="133" s="1"/>
  <c r="F31" i="133"/>
  <c r="G31" i="133" s="1"/>
  <c r="I31" i="133" s="1"/>
  <c r="F30" i="133"/>
  <c r="G30" i="133" s="1"/>
  <c r="I30" i="133" s="1"/>
  <c r="F29" i="133"/>
  <c r="G29" i="133" s="1"/>
  <c r="I29" i="133" s="1"/>
  <c r="F28" i="133"/>
  <c r="G28" i="133" s="1"/>
  <c r="I28" i="133" s="1"/>
  <c r="F27" i="133"/>
  <c r="G27" i="133" s="1"/>
  <c r="I27" i="133" s="1"/>
  <c r="F26" i="133"/>
  <c r="G26" i="133" s="1"/>
  <c r="I26" i="133" s="1"/>
  <c r="F25" i="133"/>
  <c r="G25" i="133" s="1"/>
  <c r="I25" i="133" s="1"/>
  <c r="F24" i="133"/>
  <c r="G24" i="133" s="1"/>
  <c r="I24" i="133" s="1"/>
  <c r="F23" i="133"/>
  <c r="G23" i="133" s="1"/>
  <c r="I23" i="133" s="1"/>
  <c r="F22" i="133"/>
  <c r="G22" i="133" s="1"/>
  <c r="I22" i="133" s="1"/>
  <c r="F21" i="133"/>
  <c r="G21" i="133" s="1"/>
  <c r="I21" i="133" s="1"/>
  <c r="F20" i="133"/>
  <c r="G20" i="133" s="1"/>
  <c r="I20" i="133" s="1"/>
  <c r="F19" i="133"/>
  <c r="G19" i="133" s="1"/>
  <c r="I19" i="133" s="1"/>
  <c r="F18" i="133"/>
  <c r="G18" i="133" s="1"/>
  <c r="I18" i="133" s="1"/>
  <c r="F17" i="133"/>
  <c r="G17" i="133" s="1"/>
  <c r="I17" i="133" s="1"/>
  <c r="F16" i="133"/>
  <c r="G16" i="133" s="1"/>
  <c r="I16" i="133" s="1"/>
  <c r="F15" i="133"/>
  <c r="G15" i="133" s="1"/>
  <c r="I15" i="133" s="1"/>
  <c r="F14" i="133"/>
  <c r="G14" i="133" s="1"/>
  <c r="I14" i="133" s="1"/>
  <c r="F13" i="133"/>
  <c r="G13" i="133" s="1"/>
  <c r="I13" i="133" s="1"/>
  <c r="F12" i="133"/>
  <c r="G12" i="133" s="1"/>
  <c r="G11" i="133"/>
  <c r="I11" i="133" s="1"/>
  <c r="H34" i="134"/>
  <c r="E34" i="134"/>
  <c r="F33" i="134"/>
  <c r="G33" i="134" s="1"/>
  <c r="I33" i="134" s="1"/>
  <c r="F32" i="134"/>
  <c r="G32" i="134" s="1"/>
  <c r="I32" i="134" s="1"/>
  <c r="F31" i="134"/>
  <c r="G31" i="134" s="1"/>
  <c r="I31" i="134" s="1"/>
  <c r="F30" i="134"/>
  <c r="G30" i="134" s="1"/>
  <c r="I30" i="134" s="1"/>
  <c r="F29" i="134"/>
  <c r="G29" i="134" s="1"/>
  <c r="I29" i="134" s="1"/>
  <c r="G28" i="134"/>
  <c r="I28" i="134" s="1"/>
  <c r="F28" i="134"/>
  <c r="F27" i="134"/>
  <c r="G27" i="134" s="1"/>
  <c r="I27" i="134" s="1"/>
  <c r="F26" i="134"/>
  <c r="G26" i="134" s="1"/>
  <c r="I26" i="134" s="1"/>
  <c r="F25" i="134"/>
  <c r="G25" i="134" s="1"/>
  <c r="I25" i="134" s="1"/>
  <c r="F24" i="134"/>
  <c r="G24" i="134" s="1"/>
  <c r="I24" i="134" s="1"/>
  <c r="F23" i="134"/>
  <c r="G23" i="134" s="1"/>
  <c r="I23" i="134" s="1"/>
  <c r="F22" i="134"/>
  <c r="G22" i="134" s="1"/>
  <c r="I22" i="134" s="1"/>
  <c r="F21" i="134"/>
  <c r="G21" i="134" s="1"/>
  <c r="I21" i="134" s="1"/>
  <c r="F20" i="134"/>
  <c r="G20" i="134" s="1"/>
  <c r="I20" i="134" s="1"/>
  <c r="F19" i="134"/>
  <c r="G19" i="134" s="1"/>
  <c r="I19" i="134" s="1"/>
  <c r="F18" i="134"/>
  <c r="G18" i="134" s="1"/>
  <c r="I18" i="134" s="1"/>
  <c r="F17" i="134"/>
  <c r="G17" i="134" s="1"/>
  <c r="I17" i="134" s="1"/>
  <c r="F16" i="134"/>
  <c r="G16" i="134" s="1"/>
  <c r="I16" i="134" s="1"/>
  <c r="F15" i="134"/>
  <c r="G15" i="134" s="1"/>
  <c r="I15" i="134" s="1"/>
  <c r="F14" i="134"/>
  <c r="G14" i="134" s="1"/>
  <c r="I14" i="134" s="1"/>
  <c r="F13" i="134"/>
  <c r="G13" i="134" s="1"/>
  <c r="I13" i="134" s="1"/>
  <c r="F12" i="134"/>
  <c r="G12" i="134" s="1"/>
  <c r="I12" i="134" s="1"/>
  <c r="G11" i="134"/>
  <c r="I11" i="134" s="1"/>
  <c r="H34" i="135"/>
  <c r="E34" i="135"/>
  <c r="F33" i="135"/>
  <c r="G33" i="135" s="1"/>
  <c r="I33" i="135" s="1"/>
  <c r="F32" i="135"/>
  <c r="G32" i="135" s="1"/>
  <c r="I32" i="135" s="1"/>
  <c r="F31" i="135"/>
  <c r="G31" i="135" s="1"/>
  <c r="I31" i="135" s="1"/>
  <c r="F30" i="135"/>
  <c r="G30" i="135" s="1"/>
  <c r="I30" i="135" s="1"/>
  <c r="F29" i="135"/>
  <c r="G29" i="135" s="1"/>
  <c r="I29" i="135" s="1"/>
  <c r="F28" i="135"/>
  <c r="G28" i="135" s="1"/>
  <c r="I28" i="135" s="1"/>
  <c r="F27" i="135"/>
  <c r="G27" i="135" s="1"/>
  <c r="I27" i="135" s="1"/>
  <c r="F26" i="135"/>
  <c r="G26" i="135" s="1"/>
  <c r="I26" i="135" s="1"/>
  <c r="F25" i="135"/>
  <c r="G25" i="135" s="1"/>
  <c r="I25" i="135" s="1"/>
  <c r="F24" i="135"/>
  <c r="G24" i="135" s="1"/>
  <c r="I24" i="135" s="1"/>
  <c r="F23" i="135"/>
  <c r="G23" i="135" s="1"/>
  <c r="I23" i="135" s="1"/>
  <c r="F22" i="135"/>
  <c r="G22" i="135" s="1"/>
  <c r="I22" i="135" s="1"/>
  <c r="F21" i="135"/>
  <c r="G21" i="135" s="1"/>
  <c r="I21" i="135" s="1"/>
  <c r="F20" i="135"/>
  <c r="G20" i="135" s="1"/>
  <c r="I20" i="135" s="1"/>
  <c r="F19" i="135"/>
  <c r="G19" i="135" s="1"/>
  <c r="I19" i="135" s="1"/>
  <c r="F18" i="135"/>
  <c r="G18" i="135" s="1"/>
  <c r="I18" i="135" s="1"/>
  <c r="F17" i="135"/>
  <c r="G17" i="135" s="1"/>
  <c r="I17" i="135" s="1"/>
  <c r="F16" i="135"/>
  <c r="G16" i="135" s="1"/>
  <c r="I16" i="135" s="1"/>
  <c r="F15" i="135"/>
  <c r="G15" i="135" s="1"/>
  <c r="I15" i="135" s="1"/>
  <c r="F14" i="135"/>
  <c r="G14" i="135" s="1"/>
  <c r="I14" i="135" s="1"/>
  <c r="F13" i="135"/>
  <c r="G13" i="135" s="1"/>
  <c r="I13" i="135" s="1"/>
  <c r="F12" i="135"/>
  <c r="G12" i="135" s="1"/>
  <c r="I12" i="135" s="1"/>
  <c r="G11" i="135"/>
  <c r="H34" i="136"/>
  <c r="E34" i="136"/>
  <c r="F33" i="136"/>
  <c r="G33" i="136" s="1"/>
  <c r="I33" i="136" s="1"/>
  <c r="F32" i="136"/>
  <c r="G32" i="136" s="1"/>
  <c r="I32" i="136" s="1"/>
  <c r="F31" i="136"/>
  <c r="G31" i="136" s="1"/>
  <c r="I31" i="136" s="1"/>
  <c r="F30" i="136"/>
  <c r="G30" i="136" s="1"/>
  <c r="I30" i="136" s="1"/>
  <c r="G29" i="136"/>
  <c r="I29" i="136" s="1"/>
  <c r="F29" i="136"/>
  <c r="F28" i="136"/>
  <c r="G28" i="136" s="1"/>
  <c r="I28" i="136" s="1"/>
  <c r="F27" i="136"/>
  <c r="G27" i="136" s="1"/>
  <c r="I27" i="136" s="1"/>
  <c r="F26" i="136"/>
  <c r="G26" i="136" s="1"/>
  <c r="I26" i="136" s="1"/>
  <c r="F25" i="136"/>
  <c r="G25" i="136" s="1"/>
  <c r="I25" i="136" s="1"/>
  <c r="F24" i="136"/>
  <c r="G24" i="136" s="1"/>
  <c r="I24" i="136" s="1"/>
  <c r="F23" i="136"/>
  <c r="G23" i="136" s="1"/>
  <c r="I23" i="136" s="1"/>
  <c r="F22" i="136"/>
  <c r="G22" i="136" s="1"/>
  <c r="I22" i="136" s="1"/>
  <c r="F21" i="136"/>
  <c r="G21" i="136" s="1"/>
  <c r="I21" i="136" s="1"/>
  <c r="F20" i="136"/>
  <c r="G20" i="136" s="1"/>
  <c r="I20" i="136" s="1"/>
  <c r="F19" i="136"/>
  <c r="G19" i="136" s="1"/>
  <c r="I19" i="136" s="1"/>
  <c r="F18" i="136"/>
  <c r="G18" i="136" s="1"/>
  <c r="I18" i="136" s="1"/>
  <c r="F17" i="136"/>
  <c r="G17" i="136" s="1"/>
  <c r="I17" i="136" s="1"/>
  <c r="F16" i="136"/>
  <c r="G16" i="136" s="1"/>
  <c r="I16" i="136" s="1"/>
  <c r="F15" i="136"/>
  <c r="G15" i="136" s="1"/>
  <c r="I15" i="136" s="1"/>
  <c r="F14" i="136"/>
  <c r="G14" i="136" s="1"/>
  <c r="I14" i="136" s="1"/>
  <c r="F13" i="136"/>
  <c r="G13" i="136" s="1"/>
  <c r="I13" i="136" s="1"/>
  <c r="F12" i="136"/>
  <c r="G11" i="136"/>
  <c r="I11" i="136" s="1"/>
  <c r="H34" i="137"/>
  <c r="E34" i="137"/>
  <c r="F33" i="137"/>
  <c r="G33" i="137" s="1"/>
  <c r="I33" i="137" s="1"/>
  <c r="F32" i="137"/>
  <c r="G32" i="137" s="1"/>
  <c r="I32" i="137" s="1"/>
  <c r="F31" i="137"/>
  <c r="G31" i="137" s="1"/>
  <c r="I31" i="137" s="1"/>
  <c r="F30" i="137"/>
  <c r="G30" i="137" s="1"/>
  <c r="I30" i="137" s="1"/>
  <c r="F29" i="137"/>
  <c r="G29" i="137" s="1"/>
  <c r="I29" i="137" s="1"/>
  <c r="F28" i="137"/>
  <c r="G28" i="137" s="1"/>
  <c r="I28" i="137" s="1"/>
  <c r="F27" i="137"/>
  <c r="G27" i="137" s="1"/>
  <c r="I27" i="137" s="1"/>
  <c r="F26" i="137"/>
  <c r="G26" i="137" s="1"/>
  <c r="I26" i="137" s="1"/>
  <c r="F25" i="137"/>
  <c r="G25" i="137" s="1"/>
  <c r="I25" i="137" s="1"/>
  <c r="F24" i="137"/>
  <c r="G24" i="137" s="1"/>
  <c r="I24" i="137" s="1"/>
  <c r="F23" i="137"/>
  <c r="G23" i="137" s="1"/>
  <c r="I23" i="137" s="1"/>
  <c r="F22" i="137"/>
  <c r="G22" i="137" s="1"/>
  <c r="I22" i="137" s="1"/>
  <c r="F21" i="137"/>
  <c r="G21" i="137" s="1"/>
  <c r="I21" i="137" s="1"/>
  <c r="F20" i="137"/>
  <c r="G20" i="137" s="1"/>
  <c r="I20" i="137" s="1"/>
  <c r="F19" i="137"/>
  <c r="G19" i="137" s="1"/>
  <c r="I19" i="137" s="1"/>
  <c r="F18" i="137"/>
  <c r="G18" i="137" s="1"/>
  <c r="I18" i="137" s="1"/>
  <c r="F17" i="137"/>
  <c r="G17" i="137" s="1"/>
  <c r="I17" i="137" s="1"/>
  <c r="F16" i="137"/>
  <c r="G16" i="137" s="1"/>
  <c r="I16" i="137" s="1"/>
  <c r="F15" i="137"/>
  <c r="G15" i="137" s="1"/>
  <c r="I15" i="137" s="1"/>
  <c r="F14" i="137"/>
  <c r="G14" i="137" s="1"/>
  <c r="I14" i="137" s="1"/>
  <c r="F13" i="137"/>
  <c r="G13" i="137" s="1"/>
  <c r="I13" i="137" s="1"/>
  <c r="F12" i="137"/>
  <c r="G12" i="137" s="1"/>
  <c r="I12" i="137" s="1"/>
  <c r="G11" i="137"/>
  <c r="I11" i="137" s="1"/>
  <c r="H34" i="138"/>
  <c r="E34" i="138"/>
  <c r="F33" i="138"/>
  <c r="G33" i="138" s="1"/>
  <c r="I33" i="138" s="1"/>
  <c r="F32" i="138"/>
  <c r="G32" i="138" s="1"/>
  <c r="I32" i="138" s="1"/>
  <c r="F31" i="138"/>
  <c r="G31" i="138" s="1"/>
  <c r="I31" i="138" s="1"/>
  <c r="F30" i="138"/>
  <c r="G30" i="138" s="1"/>
  <c r="I30" i="138" s="1"/>
  <c r="F29" i="138"/>
  <c r="G29" i="138" s="1"/>
  <c r="I29" i="138" s="1"/>
  <c r="F28" i="138"/>
  <c r="G28" i="138" s="1"/>
  <c r="I28" i="138" s="1"/>
  <c r="F27" i="138"/>
  <c r="G27" i="138" s="1"/>
  <c r="I27" i="138" s="1"/>
  <c r="F26" i="138"/>
  <c r="G26" i="138" s="1"/>
  <c r="I26" i="138" s="1"/>
  <c r="F25" i="138"/>
  <c r="G25" i="138" s="1"/>
  <c r="I25" i="138" s="1"/>
  <c r="F24" i="138"/>
  <c r="G24" i="138" s="1"/>
  <c r="I24" i="138" s="1"/>
  <c r="F23" i="138"/>
  <c r="G23" i="138" s="1"/>
  <c r="I23" i="138" s="1"/>
  <c r="F22" i="138"/>
  <c r="G22" i="138" s="1"/>
  <c r="I22" i="138" s="1"/>
  <c r="F21" i="138"/>
  <c r="G21" i="138" s="1"/>
  <c r="I21" i="138" s="1"/>
  <c r="F20" i="138"/>
  <c r="G20" i="138" s="1"/>
  <c r="I20" i="138" s="1"/>
  <c r="F19" i="138"/>
  <c r="G19" i="138" s="1"/>
  <c r="I19" i="138" s="1"/>
  <c r="F18" i="138"/>
  <c r="G18" i="138" s="1"/>
  <c r="I18" i="138" s="1"/>
  <c r="F17" i="138"/>
  <c r="G17" i="138" s="1"/>
  <c r="I17" i="138" s="1"/>
  <c r="F16" i="138"/>
  <c r="G16" i="138" s="1"/>
  <c r="I16" i="138" s="1"/>
  <c r="F15" i="138"/>
  <c r="G15" i="138" s="1"/>
  <c r="I15" i="138" s="1"/>
  <c r="F14" i="138"/>
  <c r="G14" i="138" s="1"/>
  <c r="I14" i="138" s="1"/>
  <c r="F13" i="138"/>
  <c r="G13" i="138" s="1"/>
  <c r="I13" i="138" s="1"/>
  <c r="F12" i="138"/>
  <c r="G12" i="138" s="1"/>
  <c r="I12" i="138" s="1"/>
  <c r="G11" i="138"/>
  <c r="I11" i="138" s="1"/>
  <c r="H34" i="139"/>
  <c r="E34" i="139"/>
  <c r="F33" i="139"/>
  <c r="G33" i="139" s="1"/>
  <c r="I33" i="139" s="1"/>
  <c r="F32" i="139"/>
  <c r="G32" i="139" s="1"/>
  <c r="I32" i="139" s="1"/>
  <c r="F31" i="139"/>
  <c r="G31" i="139" s="1"/>
  <c r="I31" i="139" s="1"/>
  <c r="F30" i="139"/>
  <c r="G30" i="139" s="1"/>
  <c r="I30" i="139" s="1"/>
  <c r="F29" i="139"/>
  <c r="G29" i="139" s="1"/>
  <c r="I29" i="139" s="1"/>
  <c r="F28" i="139"/>
  <c r="G28" i="139" s="1"/>
  <c r="I28" i="139" s="1"/>
  <c r="F27" i="139"/>
  <c r="G27" i="139" s="1"/>
  <c r="I27" i="139" s="1"/>
  <c r="F26" i="139"/>
  <c r="G26" i="139" s="1"/>
  <c r="I26" i="139" s="1"/>
  <c r="F25" i="139"/>
  <c r="G25" i="139" s="1"/>
  <c r="I25" i="139" s="1"/>
  <c r="F24" i="139"/>
  <c r="G24" i="139" s="1"/>
  <c r="I24" i="139" s="1"/>
  <c r="F23" i="139"/>
  <c r="G23" i="139" s="1"/>
  <c r="I23" i="139" s="1"/>
  <c r="F22" i="139"/>
  <c r="G22" i="139" s="1"/>
  <c r="I22" i="139" s="1"/>
  <c r="F21" i="139"/>
  <c r="G21" i="139" s="1"/>
  <c r="I21" i="139" s="1"/>
  <c r="F20" i="139"/>
  <c r="G20" i="139" s="1"/>
  <c r="I20" i="139" s="1"/>
  <c r="F19" i="139"/>
  <c r="G19" i="139" s="1"/>
  <c r="I19" i="139" s="1"/>
  <c r="F18" i="139"/>
  <c r="G18" i="139" s="1"/>
  <c r="I18" i="139" s="1"/>
  <c r="F17" i="139"/>
  <c r="G17" i="139" s="1"/>
  <c r="I17" i="139" s="1"/>
  <c r="F16" i="139"/>
  <c r="G16" i="139" s="1"/>
  <c r="I16" i="139" s="1"/>
  <c r="F15" i="139"/>
  <c r="G15" i="139" s="1"/>
  <c r="I15" i="139" s="1"/>
  <c r="F14" i="139"/>
  <c r="G14" i="139" s="1"/>
  <c r="I14" i="139" s="1"/>
  <c r="F13" i="139"/>
  <c r="G13" i="139" s="1"/>
  <c r="I13" i="139" s="1"/>
  <c r="F12" i="139"/>
  <c r="G11" i="139"/>
  <c r="I11" i="139" s="1"/>
  <c r="H34" i="140"/>
  <c r="E34" i="140"/>
  <c r="F33" i="140"/>
  <c r="G33" i="140" s="1"/>
  <c r="I33" i="140" s="1"/>
  <c r="F32" i="140"/>
  <c r="G32" i="140" s="1"/>
  <c r="I32" i="140" s="1"/>
  <c r="F31" i="140"/>
  <c r="G31" i="140" s="1"/>
  <c r="I31" i="140" s="1"/>
  <c r="F30" i="140"/>
  <c r="G30" i="140" s="1"/>
  <c r="I30" i="140" s="1"/>
  <c r="F29" i="140"/>
  <c r="G29" i="140" s="1"/>
  <c r="I29" i="140" s="1"/>
  <c r="F28" i="140"/>
  <c r="G28" i="140" s="1"/>
  <c r="I28" i="140" s="1"/>
  <c r="F27" i="140"/>
  <c r="G27" i="140" s="1"/>
  <c r="I27" i="140" s="1"/>
  <c r="F26" i="140"/>
  <c r="G26" i="140" s="1"/>
  <c r="I26" i="140" s="1"/>
  <c r="F25" i="140"/>
  <c r="G25" i="140" s="1"/>
  <c r="I25" i="140" s="1"/>
  <c r="F24" i="140"/>
  <c r="G24" i="140" s="1"/>
  <c r="I24" i="140" s="1"/>
  <c r="F23" i="140"/>
  <c r="G23" i="140" s="1"/>
  <c r="I23" i="140" s="1"/>
  <c r="F22" i="140"/>
  <c r="G22" i="140" s="1"/>
  <c r="I22" i="140" s="1"/>
  <c r="F21" i="140"/>
  <c r="G21" i="140" s="1"/>
  <c r="I21" i="140" s="1"/>
  <c r="F20" i="140"/>
  <c r="G20" i="140" s="1"/>
  <c r="I20" i="140" s="1"/>
  <c r="F19" i="140"/>
  <c r="G19" i="140" s="1"/>
  <c r="I19" i="140" s="1"/>
  <c r="F18" i="140"/>
  <c r="G18" i="140" s="1"/>
  <c r="I18" i="140" s="1"/>
  <c r="F17" i="140"/>
  <c r="G17" i="140" s="1"/>
  <c r="I17" i="140" s="1"/>
  <c r="F16" i="140"/>
  <c r="G16" i="140" s="1"/>
  <c r="I16" i="140" s="1"/>
  <c r="F15" i="140"/>
  <c r="G15" i="140" s="1"/>
  <c r="I15" i="140" s="1"/>
  <c r="F14" i="140"/>
  <c r="G14" i="140" s="1"/>
  <c r="I14" i="140" s="1"/>
  <c r="F13" i="140"/>
  <c r="G13" i="140" s="1"/>
  <c r="I13" i="140" s="1"/>
  <c r="F12" i="140"/>
  <c r="G11" i="140"/>
  <c r="I11" i="140" s="1"/>
  <c r="H34" i="141"/>
  <c r="E34" i="141"/>
  <c r="F33" i="141"/>
  <c r="G33" i="141" s="1"/>
  <c r="I33" i="141" s="1"/>
  <c r="F32" i="141"/>
  <c r="G32" i="141" s="1"/>
  <c r="I32" i="141" s="1"/>
  <c r="F31" i="141"/>
  <c r="G31" i="141" s="1"/>
  <c r="I31" i="141" s="1"/>
  <c r="F30" i="141"/>
  <c r="G30" i="141" s="1"/>
  <c r="I30" i="141" s="1"/>
  <c r="F29" i="141"/>
  <c r="G29" i="141" s="1"/>
  <c r="I29" i="141" s="1"/>
  <c r="F28" i="141"/>
  <c r="G28" i="141" s="1"/>
  <c r="I28" i="141" s="1"/>
  <c r="F27" i="141"/>
  <c r="G27" i="141" s="1"/>
  <c r="I27" i="141" s="1"/>
  <c r="F26" i="141"/>
  <c r="G26" i="141" s="1"/>
  <c r="I26" i="141" s="1"/>
  <c r="F25" i="141"/>
  <c r="G25" i="141" s="1"/>
  <c r="I25" i="141" s="1"/>
  <c r="F24" i="141"/>
  <c r="G24" i="141" s="1"/>
  <c r="I24" i="141" s="1"/>
  <c r="F23" i="141"/>
  <c r="G23" i="141" s="1"/>
  <c r="I23" i="141" s="1"/>
  <c r="F22" i="141"/>
  <c r="G22" i="141" s="1"/>
  <c r="I22" i="141" s="1"/>
  <c r="F21" i="141"/>
  <c r="G21" i="141" s="1"/>
  <c r="I21" i="141" s="1"/>
  <c r="F20" i="141"/>
  <c r="G20" i="141" s="1"/>
  <c r="I20" i="141" s="1"/>
  <c r="F19" i="141"/>
  <c r="G19" i="141" s="1"/>
  <c r="I19" i="141" s="1"/>
  <c r="F18" i="141"/>
  <c r="G18" i="141" s="1"/>
  <c r="I18" i="141" s="1"/>
  <c r="F17" i="141"/>
  <c r="G17" i="141" s="1"/>
  <c r="I17" i="141" s="1"/>
  <c r="F16" i="141"/>
  <c r="G16" i="141" s="1"/>
  <c r="I16" i="141" s="1"/>
  <c r="F15" i="141"/>
  <c r="G15" i="141" s="1"/>
  <c r="I15" i="141" s="1"/>
  <c r="F14" i="141"/>
  <c r="G14" i="141" s="1"/>
  <c r="I14" i="141" s="1"/>
  <c r="F13" i="141"/>
  <c r="G13" i="141" s="1"/>
  <c r="I13" i="141" s="1"/>
  <c r="G12" i="141"/>
  <c r="F12" i="141"/>
  <c r="G11" i="141"/>
  <c r="I11" i="141" s="1"/>
  <c r="H34" i="142"/>
  <c r="E34" i="142"/>
  <c r="F33" i="142"/>
  <c r="G33" i="142" s="1"/>
  <c r="I33" i="142" s="1"/>
  <c r="F32" i="142"/>
  <c r="G32" i="142" s="1"/>
  <c r="I32" i="142" s="1"/>
  <c r="F31" i="142"/>
  <c r="G31" i="142" s="1"/>
  <c r="I31" i="142" s="1"/>
  <c r="F30" i="142"/>
  <c r="G30" i="142" s="1"/>
  <c r="I30" i="142" s="1"/>
  <c r="F29" i="142"/>
  <c r="G29" i="142" s="1"/>
  <c r="I29" i="142" s="1"/>
  <c r="F28" i="142"/>
  <c r="G28" i="142" s="1"/>
  <c r="I28" i="142" s="1"/>
  <c r="F27" i="142"/>
  <c r="G27" i="142" s="1"/>
  <c r="I27" i="142" s="1"/>
  <c r="F26" i="142"/>
  <c r="G26" i="142" s="1"/>
  <c r="I26" i="142" s="1"/>
  <c r="F25" i="142"/>
  <c r="G25" i="142" s="1"/>
  <c r="I25" i="142" s="1"/>
  <c r="F24" i="142"/>
  <c r="G24" i="142" s="1"/>
  <c r="I24" i="142" s="1"/>
  <c r="F23" i="142"/>
  <c r="G23" i="142" s="1"/>
  <c r="I23" i="142" s="1"/>
  <c r="F22" i="142"/>
  <c r="G22" i="142" s="1"/>
  <c r="I22" i="142" s="1"/>
  <c r="F21" i="142"/>
  <c r="G21" i="142" s="1"/>
  <c r="I21" i="142" s="1"/>
  <c r="F20" i="142"/>
  <c r="G20" i="142" s="1"/>
  <c r="I20" i="142" s="1"/>
  <c r="F19" i="142"/>
  <c r="G19" i="142" s="1"/>
  <c r="I19" i="142" s="1"/>
  <c r="F18" i="142"/>
  <c r="G18" i="142" s="1"/>
  <c r="I18" i="142" s="1"/>
  <c r="F17" i="142"/>
  <c r="G17" i="142" s="1"/>
  <c r="I17" i="142" s="1"/>
  <c r="F16" i="142"/>
  <c r="G16" i="142" s="1"/>
  <c r="I16" i="142" s="1"/>
  <c r="F15" i="142"/>
  <c r="G15" i="142" s="1"/>
  <c r="I15" i="142" s="1"/>
  <c r="F14" i="142"/>
  <c r="G14" i="142" s="1"/>
  <c r="I14" i="142" s="1"/>
  <c r="F13" i="142"/>
  <c r="G13" i="142" s="1"/>
  <c r="I13" i="142" s="1"/>
  <c r="F12" i="142"/>
  <c r="G12" i="142" s="1"/>
  <c r="I12" i="142" s="1"/>
  <c r="G11" i="142"/>
  <c r="H34" i="143"/>
  <c r="E34" i="143"/>
  <c r="F33" i="143"/>
  <c r="G33" i="143" s="1"/>
  <c r="I33" i="143" s="1"/>
  <c r="F32" i="143"/>
  <c r="G32" i="143" s="1"/>
  <c r="I32" i="143" s="1"/>
  <c r="F31" i="143"/>
  <c r="G31" i="143" s="1"/>
  <c r="I31" i="143" s="1"/>
  <c r="F30" i="143"/>
  <c r="G30" i="143" s="1"/>
  <c r="I30" i="143" s="1"/>
  <c r="F29" i="143"/>
  <c r="G29" i="143" s="1"/>
  <c r="I29" i="143" s="1"/>
  <c r="F28" i="143"/>
  <c r="G28" i="143" s="1"/>
  <c r="I28" i="143" s="1"/>
  <c r="F27" i="143"/>
  <c r="G27" i="143" s="1"/>
  <c r="I27" i="143" s="1"/>
  <c r="F26" i="143"/>
  <c r="G26" i="143" s="1"/>
  <c r="I26" i="143" s="1"/>
  <c r="F25" i="143"/>
  <c r="G25" i="143" s="1"/>
  <c r="I25" i="143" s="1"/>
  <c r="F24" i="143"/>
  <c r="G24" i="143" s="1"/>
  <c r="I24" i="143" s="1"/>
  <c r="F23" i="143"/>
  <c r="G23" i="143" s="1"/>
  <c r="I23" i="143" s="1"/>
  <c r="F22" i="143"/>
  <c r="G22" i="143" s="1"/>
  <c r="I22" i="143" s="1"/>
  <c r="F21" i="143"/>
  <c r="G21" i="143" s="1"/>
  <c r="I21" i="143" s="1"/>
  <c r="F20" i="143"/>
  <c r="G20" i="143" s="1"/>
  <c r="I20" i="143" s="1"/>
  <c r="F19" i="143"/>
  <c r="G19" i="143" s="1"/>
  <c r="I19" i="143" s="1"/>
  <c r="F18" i="143"/>
  <c r="G18" i="143" s="1"/>
  <c r="I18" i="143" s="1"/>
  <c r="F17" i="143"/>
  <c r="G17" i="143" s="1"/>
  <c r="I17" i="143" s="1"/>
  <c r="F16" i="143"/>
  <c r="G16" i="143" s="1"/>
  <c r="I16" i="143" s="1"/>
  <c r="F15" i="143"/>
  <c r="G15" i="143" s="1"/>
  <c r="I15" i="143" s="1"/>
  <c r="F14" i="143"/>
  <c r="G14" i="143" s="1"/>
  <c r="I14" i="143" s="1"/>
  <c r="F13" i="143"/>
  <c r="G13" i="143" s="1"/>
  <c r="I13" i="143" s="1"/>
  <c r="F12" i="143"/>
  <c r="G11" i="143"/>
  <c r="I11" i="143" s="1"/>
  <c r="H34" i="111"/>
  <c r="E34" i="111"/>
  <c r="F33" i="111"/>
  <c r="G33" i="111" s="1"/>
  <c r="I33" i="111" s="1"/>
  <c r="F32" i="111"/>
  <c r="G32" i="111" s="1"/>
  <c r="I32" i="111" s="1"/>
  <c r="F31" i="111"/>
  <c r="G31" i="111" s="1"/>
  <c r="I31" i="111" s="1"/>
  <c r="F30" i="111"/>
  <c r="G30" i="111" s="1"/>
  <c r="I30" i="111" s="1"/>
  <c r="F29" i="111"/>
  <c r="G29" i="111" s="1"/>
  <c r="I29" i="111" s="1"/>
  <c r="F28" i="111"/>
  <c r="G28" i="111" s="1"/>
  <c r="I28" i="111" s="1"/>
  <c r="F27" i="111"/>
  <c r="G27" i="111" s="1"/>
  <c r="I27" i="111" s="1"/>
  <c r="F26" i="111"/>
  <c r="G26" i="111" s="1"/>
  <c r="I26" i="111" s="1"/>
  <c r="F25" i="111"/>
  <c r="G25" i="111" s="1"/>
  <c r="I25" i="111" s="1"/>
  <c r="F24" i="111"/>
  <c r="G24" i="111" s="1"/>
  <c r="I24" i="111" s="1"/>
  <c r="F23" i="111"/>
  <c r="G23" i="111" s="1"/>
  <c r="I23" i="111" s="1"/>
  <c r="F22" i="111"/>
  <c r="G22" i="111" s="1"/>
  <c r="I22" i="111" s="1"/>
  <c r="F21" i="111"/>
  <c r="G21" i="111" s="1"/>
  <c r="I21" i="111" s="1"/>
  <c r="F20" i="111"/>
  <c r="G20" i="111" s="1"/>
  <c r="I20" i="111" s="1"/>
  <c r="F19" i="111"/>
  <c r="G19" i="111" s="1"/>
  <c r="I19" i="111" s="1"/>
  <c r="F18" i="111"/>
  <c r="G18" i="111" s="1"/>
  <c r="I18" i="111" s="1"/>
  <c r="F17" i="111"/>
  <c r="G17" i="111" s="1"/>
  <c r="I17" i="111" s="1"/>
  <c r="F16" i="111"/>
  <c r="G16" i="111" s="1"/>
  <c r="I16" i="111" s="1"/>
  <c r="F15" i="111"/>
  <c r="G15" i="111" s="1"/>
  <c r="I15" i="111" s="1"/>
  <c r="F14" i="111"/>
  <c r="G14" i="111" s="1"/>
  <c r="I14" i="111" s="1"/>
  <c r="F13" i="111"/>
  <c r="G13" i="111" s="1"/>
  <c r="I13" i="111" s="1"/>
  <c r="F12" i="111"/>
  <c r="G11" i="111"/>
  <c r="I11" i="111" s="1"/>
  <c r="H34" i="110"/>
  <c r="E34" i="110"/>
  <c r="F33" i="110"/>
  <c r="G33" i="110" s="1"/>
  <c r="I33" i="110" s="1"/>
  <c r="F32" i="110"/>
  <c r="G32" i="110" s="1"/>
  <c r="I32" i="110" s="1"/>
  <c r="F31" i="110"/>
  <c r="G31" i="110" s="1"/>
  <c r="I31" i="110" s="1"/>
  <c r="F30" i="110"/>
  <c r="G30" i="110" s="1"/>
  <c r="I30" i="110" s="1"/>
  <c r="F29" i="110"/>
  <c r="G29" i="110" s="1"/>
  <c r="I29" i="110" s="1"/>
  <c r="F28" i="110"/>
  <c r="G28" i="110" s="1"/>
  <c r="I28" i="110" s="1"/>
  <c r="F27" i="110"/>
  <c r="G27" i="110" s="1"/>
  <c r="I27" i="110" s="1"/>
  <c r="F26" i="110"/>
  <c r="G26" i="110" s="1"/>
  <c r="I26" i="110" s="1"/>
  <c r="F25" i="110"/>
  <c r="G25" i="110" s="1"/>
  <c r="I25" i="110" s="1"/>
  <c r="F24" i="110"/>
  <c r="G24" i="110" s="1"/>
  <c r="I24" i="110" s="1"/>
  <c r="F23" i="110"/>
  <c r="G23" i="110" s="1"/>
  <c r="I23" i="110" s="1"/>
  <c r="F22" i="110"/>
  <c r="G22" i="110" s="1"/>
  <c r="I22" i="110" s="1"/>
  <c r="F21" i="110"/>
  <c r="G21" i="110" s="1"/>
  <c r="I21" i="110" s="1"/>
  <c r="F20" i="110"/>
  <c r="G20" i="110" s="1"/>
  <c r="I20" i="110" s="1"/>
  <c r="F19" i="110"/>
  <c r="G19" i="110" s="1"/>
  <c r="I19" i="110" s="1"/>
  <c r="F18" i="110"/>
  <c r="G18" i="110" s="1"/>
  <c r="I18" i="110" s="1"/>
  <c r="F17" i="110"/>
  <c r="G17" i="110" s="1"/>
  <c r="I17" i="110" s="1"/>
  <c r="F16" i="110"/>
  <c r="G16" i="110" s="1"/>
  <c r="I16" i="110" s="1"/>
  <c r="F15" i="110"/>
  <c r="G15" i="110" s="1"/>
  <c r="I15" i="110" s="1"/>
  <c r="F14" i="110"/>
  <c r="G14" i="110" s="1"/>
  <c r="I14" i="110" s="1"/>
  <c r="F13" i="110"/>
  <c r="G13" i="110" s="1"/>
  <c r="I13" i="110" s="1"/>
  <c r="F12" i="110"/>
  <c r="G12" i="110" s="1"/>
  <c r="I12" i="110" s="1"/>
  <c r="G11" i="110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2" i="1"/>
  <c r="F34" i="132" l="1"/>
  <c r="G12" i="132"/>
  <c r="I12" i="132" s="1"/>
  <c r="I34" i="132" s="1"/>
  <c r="F34" i="143"/>
  <c r="E44" i="2" s="1"/>
  <c r="F34" i="139"/>
  <c r="G12" i="139"/>
  <c r="I12" i="139" s="1"/>
  <c r="G12" i="126"/>
  <c r="I12" i="126" s="1"/>
  <c r="I34" i="126" s="1"/>
  <c r="F34" i="126"/>
  <c r="E27" i="2" s="1"/>
  <c r="F34" i="125"/>
  <c r="G34" i="114"/>
  <c r="F34" i="136"/>
  <c r="E37" i="2" s="1"/>
  <c r="G12" i="136"/>
  <c r="I12" i="136" s="1"/>
  <c r="I34" i="136" s="1"/>
  <c r="F34" i="129"/>
  <c r="E30" i="2" s="1"/>
  <c r="G12" i="143"/>
  <c r="I12" i="143" s="1"/>
  <c r="I34" i="143" s="1"/>
  <c r="F34" i="137"/>
  <c r="E38" i="2" s="1"/>
  <c r="G12" i="125"/>
  <c r="I12" i="125" s="1"/>
  <c r="F34" i="133"/>
  <c r="E34" i="2" s="1"/>
  <c r="I34" i="116"/>
  <c r="G34" i="110"/>
  <c r="I34" i="139"/>
  <c r="G34" i="135"/>
  <c r="I11" i="135"/>
  <c r="I34" i="135" s="1"/>
  <c r="F34" i="140"/>
  <c r="E41" i="2" s="1"/>
  <c r="G12" i="140"/>
  <c r="I34" i="137"/>
  <c r="G34" i="137"/>
  <c r="G34" i="142"/>
  <c r="I11" i="142"/>
  <c r="I34" i="142" s="1"/>
  <c r="I34" i="130"/>
  <c r="G34" i="141"/>
  <c r="I12" i="141"/>
  <c r="I34" i="141" s="1"/>
  <c r="F34" i="111"/>
  <c r="E12" i="2" s="1"/>
  <c r="G12" i="111"/>
  <c r="I12" i="111" s="1"/>
  <c r="I34" i="111" s="1"/>
  <c r="I34" i="138"/>
  <c r="I34" i="134"/>
  <c r="I12" i="133"/>
  <c r="I34" i="133" s="1"/>
  <c r="G34" i="133"/>
  <c r="G34" i="131"/>
  <c r="I12" i="127"/>
  <c r="I34" i="127" s="1"/>
  <c r="G34" i="127"/>
  <c r="F34" i="142"/>
  <c r="E43" i="2" s="1"/>
  <c r="G34" i="138"/>
  <c r="F34" i="135"/>
  <c r="E36" i="2" s="1"/>
  <c r="G34" i="134"/>
  <c r="I11" i="131"/>
  <c r="I34" i="131" s="1"/>
  <c r="F34" i="131"/>
  <c r="E32" i="2" s="1"/>
  <c r="G34" i="130"/>
  <c r="I11" i="124"/>
  <c r="F34" i="141"/>
  <c r="E42" i="2" s="1"/>
  <c r="G34" i="129"/>
  <c r="I11" i="129"/>
  <c r="I34" i="129" s="1"/>
  <c r="F34" i="128"/>
  <c r="E29" i="2" s="1"/>
  <c r="G12" i="128"/>
  <c r="I12" i="128" s="1"/>
  <c r="I34" i="128" s="1"/>
  <c r="F34" i="127"/>
  <c r="G34" i="126"/>
  <c r="G34" i="139"/>
  <c r="F34" i="138"/>
  <c r="E39" i="2" s="1"/>
  <c r="F34" i="134"/>
  <c r="E35" i="2" s="1"/>
  <c r="F34" i="130"/>
  <c r="E31" i="2" s="1"/>
  <c r="I12" i="123"/>
  <c r="G34" i="128"/>
  <c r="G12" i="124"/>
  <c r="I12" i="124" s="1"/>
  <c r="F34" i="124"/>
  <c r="E25" i="2" s="1"/>
  <c r="G13" i="123"/>
  <c r="I13" i="123" s="1"/>
  <c r="F34" i="123"/>
  <c r="E24" i="2" s="1"/>
  <c r="F34" i="122"/>
  <c r="E23" i="2" s="1"/>
  <c r="G12" i="122"/>
  <c r="G34" i="120"/>
  <c r="I11" i="120"/>
  <c r="I34" i="120" s="1"/>
  <c r="I34" i="119"/>
  <c r="G17" i="112"/>
  <c r="I17" i="112" s="1"/>
  <c r="I34" i="112" s="1"/>
  <c r="F34" i="112"/>
  <c r="E13" i="2" s="1"/>
  <c r="G34" i="121"/>
  <c r="I11" i="125"/>
  <c r="I34" i="121"/>
  <c r="F34" i="121"/>
  <c r="E22" i="2" s="1"/>
  <c r="G34" i="118"/>
  <c r="F34" i="120"/>
  <c r="G34" i="119"/>
  <c r="F34" i="118"/>
  <c r="E19" i="2" s="1"/>
  <c r="G34" i="115"/>
  <c r="I11" i="115"/>
  <c r="I34" i="115" s="1"/>
  <c r="F34" i="114"/>
  <c r="E15" i="2" s="1"/>
  <c r="F34" i="113"/>
  <c r="E14" i="2" s="1"/>
  <c r="G12" i="113"/>
  <c r="F34" i="117"/>
  <c r="G12" i="117"/>
  <c r="F34" i="115"/>
  <c r="E16" i="2" s="1"/>
  <c r="F34" i="119"/>
  <c r="E20" i="2" s="1"/>
  <c r="G34" i="116"/>
  <c r="F34" i="116"/>
  <c r="E17" i="2" s="1"/>
  <c r="I11" i="118"/>
  <c r="I34" i="118" s="1"/>
  <c r="I11" i="114"/>
  <c r="I34" i="114" s="1"/>
  <c r="I11" i="110"/>
  <c r="I34" i="110" s="1"/>
  <c r="F34" i="110"/>
  <c r="E11" i="2" s="1"/>
  <c r="H12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11" i="2"/>
  <c r="H10" i="2"/>
  <c r="H13" i="2"/>
  <c r="H14" i="2"/>
  <c r="H15" i="2"/>
  <c r="E21" i="2"/>
  <c r="E28" i="2"/>
  <c r="E33" i="2"/>
  <c r="F34" i="1"/>
  <c r="E10" i="2" s="1"/>
  <c r="E40" i="2"/>
  <c r="E26" i="2"/>
  <c r="E18" i="2"/>
  <c r="I34" i="123" l="1"/>
  <c r="G34" i="143"/>
  <c r="I34" i="125"/>
  <c r="G34" i="125"/>
  <c r="G34" i="132"/>
  <c r="G34" i="124"/>
  <c r="G34" i="136"/>
  <c r="G34" i="112"/>
  <c r="I12" i="113"/>
  <c r="I34" i="113" s="1"/>
  <c r="G34" i="113"/>
  <c r="I12" i="117"/>
  <c r="I34" i="117" s="1"/>
  <c r="G34" i="117"/>
  <c r="I12" i="122"/>
  <c r="I34" i="122" s="1"/>
  <c r="G34" i="122"/>
  <c r="G34" i="123"/>
  <c r="I34" i="124"/>
  <c r="I12" i="140"/>
  <c r="I34" i="140" s="1"/>
  <c r="G34" i="140"/>
  <c r="G34" i="111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C38" i="143" l="1"/>
  <c r="C37" i="143"/>
  <c r="C38" i="142"/>
  <c r="C37" i="142"/>
  <c r="C38" i="141"/>
  <c r="C37" i="141"/>
  <c r="C38" i="140"/>
  <c r="C37" i="140"/>
  <c r="C38" i="139"/>
  <c r="C37" i="139"/>
  <c r="C38" i="138"/>
  <c r="C37" i="138"/>
  <c r="C38" i="137"/>
  <c r="C37" i="137"/>
  <c r="C38" i="136"/>
  <c r="C37" i="136"/>
  <c r="C38" i="135"/>
  <c r="C37" i="135"/>
  <c r="C38" i="134"/>
  <c r="C37" i="134"/>
  <c r="C38" i="133"/>
  <c r="C37" i="133"/>
  <c r="C38" i="132"/>
  <c r="C37" i="132"/>
  <c r="C38" i="131"/>
  <c r="C37" i="131"/>
  <c r="C38" i="130"/>
  <c r="C37" i="130"/>
  <c r="C38" i="129"/>
  <c r="C37" i="129"/>
  <c r="C38" i="128"/>
  <c r="C37" i="128"/>
  <c r="C38" i="127"/>
  <c r="C37" i="127"/>
  <c r="C38" i="126"/>
  <c r="C37" i="126"/>
  <c r="C38" i="125"/>
  <c r="C37" i="125"/>
  <c r="C38" i="124"/>
  <c r="C37" i="124"/>
  <c r="C38" i="123"/>
  <c r="C37" i="123"/>
  <c r="C38" i="122"/>
  <c r="C37" i="122"/>
  <c r="C38" i="121"/>
  <c r="C37" i="121"/>
  <c r="C38" i="120"/>
  <c r="C37" i="120"/>
  <c r="C38" i="119"/>
  <c r="C37" i="119"/>
  <c r="C38" i="118"/>
  <c r="C37" i="118"/>
  <c r="C38" i="117"/>
  <c r="C37" i="117"/>
  <c r="C38" i="116"/>
  <c r="C37" i="116"/>
  <c r="C38" i="115"/>
  <c r="C37" i="115"/>
  <c r="C38" i="114"/>
  <c r="C37" i="114"/>
  <c r="C38" i="113"/>
  <c r="C37" i="113"/>
  <c r="C38" i="112"/>
  <c r="C37" i="112"/>
  <c r="C38" i="111"/>
  <c r="C37" i="111"/>
  <c r="C38" i="110"/>
  <c r="C37" i="110"/>
  <c r="C37" i="1"/>
  <c r="C38" i="1"/>
  <c r="A6" i="1" l="1"/>
  <c r="J5" i="1" s="1"/>
  <c r="I10" i="2" s="1"/>
  <c r="G11" i="1" l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A6" i="143"/>
  <c r="A6" i="142"/>
  <c r="A6" i="141"/>
  <c r="A6" i="140"/>
  <c r="A6" i="139"/>
  <c r="A6" i="138"/>
  <c r="A6" i="137"/>
  <c r="A6" i="136"/>
  <c r="A6" i="135"/>
  <c r="A6" i="134"/>
  <c r="A6" i="133"/>
  <c r="A6" i="132"/>
  <c r="A6" i="131"/>
  <c r="A6" i="130"/>
  <c r="A6" i="129"/>
  <c r="A6" i="128"/>
  <c r="A6" i="127"/>
  <c r="A6" i="126"/>
  <c r="A6" i="125"/>
  <c r="A6" i="124"/>
  <c r="A6" i="123"/>
  <c r="A6" i="122"/>
  <c r="A6" i="121"/>
  <c r="A6" i="120"/>
  <c r="A6" i="119"/>
  <c r="A6" i="118"/>
  <c r="A6" i="117"/>
  <c r="A6" i="116"/>
  <c r="A6" i="115"/>
  <c r="A6" i="114"/>
  <c r="A6" i="113"/>
  <c r="A6" i="112"/>
  <c r="A6" i="111"/>
  <c r="A6" i="110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3" i="2"/>
  <c r="B12" i="2"/>
  <c r="B10" i="2"/>
  <c r="I38" i="143"/>
  <c r="I37" i="143"/>
  <c r="D44" i="2"/>
  <c r="I38" i="142"/>
  <c r="I37" i="142"/>
  <c r="D43" i="2"/>
  <c r="I38" i="141"/>
  <c r="I37" i="141"/>
  <c r="D42" i="2"/>
  <c r="I38" i="140"/>
  <c r="I37" i="140"/>
  <c r="D41" i="2"/>
  <c r="I38" i="139"/>
  <c r="I37" i="139"/>
  <c r="D40" i="2"/>
  <c r="I38" i="138"/>
  <c r="I37" i="138"/>
  <c r="D39" i="2"/>
  <c r="I38" i="137"/>
  <c r="I37" i="137"/>
  <c r="D38" i="2"/>
  <c r="I38" i="136"/>
  <c r="I37" i="136"/>
  <c r="D37" i="2"/>
  <c r="I38" i="135"/>
  <c r="I37" i="135"/>
  <c r="D36" i="2"/>
  <c r="I38" i="134"/>
  <c r="I37" i="134"/>
  <c r="D35" i="2"/>
  <c r="I38" i="133"/>
  <c r="I37" i="133"/>
  <c r="D34" i="2"/>
  <c r="I38" i="132"/>
  <c r="I37" i="132"/>
  <c r="D33" i="2"/>
  <c r="I38" i="131"/>
  <c r="I37" i="131"/>
  <c r="D32" i="2"/>
  <c r="I38" i="130"/>
  <c r="I37" i="130"/>
  <c r="D31" i="2"/>
  <c r="I38" i="129"/>
  <c r="I37" i="129"/>
  <c r="D30" i="2"/>
  <c r="I38" i="128"/>
  <c r="I37" i="128"/>
  <c r="D29" i="2"/>
  <c r="I38" i="127"/>
  <c r="I37" i="127"/>
  <c r="D28" i="2"/>
  <c r="I38" i="126"/>
  <c r="I37" i="126"/>
  <c r="D27" i="2"/>
  <c r="I38" i="125"/>
  <c r="I37" i="125"/>
  <c r="D26" i="2"/>
  <c r="I38" i="124"/>
  <c r="I37" i="124"/>
  <c r="D25" i="2"/>
  <c r="I38" i="123"/>
  <c r="I37" i="123"/>
  <c r="D24" i="2"/>
  <c r="I38" i="122"/>
  <c r="I37" i="122"/>
  <c r="D23" i="2"/>
  <c r="I38" i="121"/>
  <c r="I37" i="121"/>
  <c r="D22" i="2"/>
  <c r="I38" i="120"/>
  <c r="I37" i="120"/>
  <c r="D21" i="2"/>
  <c r="I38" i="119"/>
  <c r="I37" i="119"/>
  <c r="D20" i="2"/>
  <c r="I38" i="118"/>
  <c r="I37" i="118"/>
  <c r="D19" i="2"/>
  <c r="I38" i="117"/>
  <c r="I37" i="117"/>
  <c r="D18" i="2"/>
  <c r="I38" i="116"/>
  <c r="I37" i="116"/>
  <c r="D17" i="2"/>
  <c r="I38" i="115"/>
  <c r="I37" i="115"/>
  <c r="D16" i="2"/>
  <c r="I38" i="114"/>
  <c r="I37" i="114"/>
  <c r="D15" i="2"/>
  <c r="I38" i="113"/>
  <c r="I37" i="113"/>
  <c r="D14" i="2"/>
  <c r="I38" i="112"/>
  <c r="I37" i="112"/>
  <c r="D13" i="2"/>
  <c r="I38" i="111"/>
  <c r="I37" i="111"/>
  <c r="D12" i="2"/>
  <c r="I38" i="110"/>
  <c r="I37" i="110"/>
  <c r="D11" i="2"/>
  <c r="I38" i="1"/>
  <c r="I37" i="1"/>
  <c r="A1" i="7"/>
  <c r="H34" i="1"/>
  <c r="E34" i="1"/>
  <c r="D10" i="2" s="1"/>
  <c r="J5" i="115" l="1"/>
  <c r="I16" i="2" s="1"/>
  <c r="J5" i="127"/>
  <c r="I28" i="2" s="1"/>
  <c r="J5" i="135"/>
  <c r="I36" i="2" s="1"/>
  <c r="J5" i="143"/>
  <c r="I44" i="2" s="1"/>
  <c r="J5" i="112"/>
  <c r="I13" i="2" s="1"/>
  <c r="J5" i="116"/>
  <c r="I17" i="2" s="1"/>
  <c r="J5" i="120"/>
  <c r="I21" i="2" s="1"/>
  <c r="J5" i="124"/>
  <c r="I25" i="2" s="1"/>
  <c r="J5" i="128"/>
  <c r="I29" i="2" s="1"/>
  <c r="J5" i="132"/>
  <c r="I33" i="2" s="1"/>
  <c r="J5" i="136"/>
  <c r="I37" i="2" s="1"/>
  <c r="J5" i="140"/>
  <c r="I41" i="2" s="1"/>
  <c r="J5" i="119"/>
  <c r="I20" i="2" s="1"/>
  <c r="J5" i="131"/>
  <c r="I32" i="2" s="1"/>
  <c r="J5" i="117"/>
  <c r="I18" i="2" s="1"/>
  <c r="J5" i="125"/>
  <c r="I26" i="2" s="1"/>
  <c r="J5" i="133"/>
  <c r="I34" i="2" s="1"/>
  <c r="J5" i="137"/>
  <c r="I38" i="2" s="1"/>
  <c r="J5" i="141"/>
  <c r="I42" i="2" s="1"/>
  <c r="J5" i="111"/>
  <c r="I12" i="2" s="1"/>
  <c r="J5" i="123"/>
  <c r="I24" i="2" s="1"/>
  <c r="J5" i="139"/>
  <c r="I40" i="2" s="1"/>
  <c r="J5" i="113"/>
  <c r="I14" i="2" s="1"/>
  <c r="J5" i="121"/>
  <c r="I22" i="2" s="1"/>
  <c r="J5" i="129"/>
  <c r="I30" i="2" s="1"/>
  <c r="J5" i="110"/>
  <c r="I11" i="2" s="1"/>
  <c r="J5" i="114"/>
  <c r="I15" i="2" s="1"/>
  <c r="J5" i="118"/>
  <c r="I19" i="2" s="1"/>
  <c r="J5" i="122"/>
  <c r="I23" i="2" s="1"/>
  <c r="J5" i="126"/>
  <c r="I27" i="2" s="1"/>
  <c r="J5" i="130"/>
  <c r="I31" i="2" s="1"/>
  <c r="J5" i="134"/>
  <c r="I35" i="2" s="1"/>
  <c r="J5" i="138"/>
  <c r="I39" i="2" s="1"/>
  <c r="J5" i="142"/>
  <c r="I43" i="2" s="1"/>
  <c r="F36" i="2"/>
  <c r="G34" i="1"/>
  <c r="F44" i="2"/>
  <c r="F40" i="2"/>
  <c r="F32" i="2"/>
  <c r="F27" i="2"/>
  <c r="F15" i="2"/>
  <c r="F11" i="2"/>
  <c r="F13" i="2"/>
  <c r="F16" i="2"/>
  <c r="F17" i="2"/>
  <c r="F19" i="2"/>
  <c r="F20" i="2"/>
  <c r="F21" i="2"/>
  <c r="F23" i="2"/>
  <c r="F25" i="2"/>
  <c r="F29" i="2"/>
  <c r="F31" i="2"/>
  <c r="F33" i="2"/>
  <c r="F35" i="2"/>
  <c r="F37" i="2"/>
  <c r="F39" i="2"/>
  <c r="F41" i="2"/>
  <c r="F43" i="2"/>
  <c r="F28" i="2"/>
  <c r="F24" i="2"/>
  <c r="F12" i="2"/>
  <c r="F42" i="2"/>
  <c r="I34" i="1"/>
  <c r="F10" i="2" s="1"/>
  <c r="F38" i="2"/>
  <c r="F34" i="2"/>
  <c r="F30" i="2"/>
  <c r="F26" i="2"/>
  <c r="F22" i="2"/>
  <c r="F18" i="2"/>
  <c r="F14" i="2"/>
  <c r="F45" i="2" l="1"/>
</calcChain>
</file>

<file path=xl/sharedStrings.xml><?xml version="1.0" encoding="utf-8"?>
<sst xmlns="http://schemas.openxmlformats.org/spreadsheetml/2006/main" count="1365" uniqueCount="194">
  <si>
    <t>Job Class:</t>
  </si>
  <si>
    <t xml:space="preserve"> </t>
  </si>
  <si>
    <t>Pay Code:</t>
  </si>
  <si>
    <t>Employee Name</t>
  </si>
  <si>
    <t>Description of Services</t>
  </si>
  <si>
    <t>School/Department</t>
  </si>
  <si>
    <t>Job Title</t>
  </si>
  <si>
    <t>Dates Worked</t>
  </si>
  <si>
    <t>Time of Day</t>
  </si>
  <si>
    <t>$$ Rate Per Unit</t>
  </si>
  <si>
    <t>Subtotal</t>
  </si>
  <si>
    <t>Additional Pay (if applicable)</t>
  </si>
  <si>
    <t>Total Amount to be Paid</t>
  </si>
  <si>
    <t>Beg</t>
  </si>
  <si>
    <t>End</t>
  </si>
  <si>
    <t>TOTAL HOURS/DAYS</t>
  </si>
  <si>
    <t>Note: This form must be attached to the Employee Supplemental Pay Summary Form.</t>
  </si>
  <si>
    <t>School Use Only</t>
  </si>
  <si>
    <t>School Check #</t>
  </si>
  <si>
    <t>Check Amount</t>
  </si>
  <si>
    <t>Listed below is a summary of employees paid--see attached supplemental pay forms.</t>
  </si>
  <si>
    <t>Total Amount for this page</t>
  </si>
  <si>
    <t>For School Use Only</t>
  </si>
  <si>
    <t>REQUESTED BY:</t>
  </si>
  <si>
    <t>Amount of Check</t>
  </si>
  <si>
    <t>APPROVED BY:</t>
  </si>
  <si>
    <t>PRINCIPAL/SUPERVISOR SIGNATURE</t>
  </si>
  <si>
    <t>ADMIN DIRECTOR/DEPT. HEAD SIGNATURE</t>
  </si>
  <si>
    <t>DATE</t>
  </si>
  <si>
    <t>Employee #1</t>
  </si>
  <si>
    <t>Employee #2</t>
  </si>
  <si>
    <t>Employee #3</t>
  </si>
  <si>
    <t>Employee #4</t>
  </si>
  <si>
    <t>Employee #5</t>
  </si>
  <si>
    <t>Employee #6</t>
  </si>
  <si>
    <t>Employee #7</t>
  </si>
  <si>
    <t>Employee #8</t>
  </si>
  <si>
    <t>Employee #9</t>
  </si>
  <si>
    <t>Employee #10</t>
  </si>
  <si>
    <t>Employee #11</t>
  </si>
  <si>
    <t>Employee #12</t>
  </si>
  <si>
    <t>Employee #13</t>
  </si>
  <si>
    <t>Employee #14</t>
  </si>
  <si>
    <t>Employee #15</t>
  </si>
  <si>
    <t>Employee #16</t>
  </si>
  <si>
    <t>Employee #17</t>
  </si>
  <si>
    <t>Employee #18</t>
  </si>
  <si>
    <t>Employee #19</t>
  </si>
  <si>
    <t>Employee #20</t>
  </si>
  <si>
    <t>Employee #21</t>
  </si>
  <si>
    <t>Employee #22</t>
  </si>
  <si>
    <t>Employee #23</t>
  </si>
  <si>
    <t>Employee #24</t>
  </si>
  <si>
    <t>Employee #25</t>
  </si>
  <si>
    <t>Employee #26</t>
  </si>
  <si>
    <t>Employee #27</t>
  </si>
  <si>
    <t>Employee #28</t>
  </si>
  <si>
    <t>Employee #29</t>
  </si>
  <si>
    <t>Employee #30</t>
  </si>
  <si>
    <t>Employee #31</t>
  </si>
  <si>
    <t>Employee #32</t>
  </si>
  <si>
    <t>Employee #33</t>
  </si>
  <si>
    <t>Employee #34</t>
  </si>
  <si>
    <t>Employee #35</t>
  </si>
  <si>
    <t>Sheet</t>
  </si>
  <si>
    <t>School Acct #</t>
  </si>
  <si>
    <t>Payroll Use Only</t>
  </si>
  <si>
    <t xml:space="preserve">                 Example: XXXX-XXXX-XX-XXX-XXX</t>
  </si>
  <si>
    <t>Number Hours</t>
  </si>
  <si>
    <t>Budget Unit</t>
  </si>
  <si>
    <t>Account Code</t>
  </si>
  <si>
    <t>Select Job Title</t>
  </si>
  <si>
    <t>Cafeteria</t>
  </si>
  <si>
    <t>Maintenance</t>
  </si>
  <si>
    <t>Job Class</t>
  </si>
  <si>
    <t xml:space="preserve">Janitor </t>
  </si>
  <si>
    <t>Para</t>
  </si>
  <si>
    <t>Teacher</t>
  </si>
  <si>
    <t>Other</t>
  </si>
  <si>
    <t>Bus Driver</t>
  </si>
  <si>
    <t>Bus Aide</t>
  </si>
  <si>
    <t>Administrator/Principal</t>
  </si>
  <si>
    <t>Clerk</t>
  </si>
  <si>
    <t>Orignator Name:</t>
  </si>
  <si>
    <t>Phone Number:</t>
  </si>
  <si>
    <t>PLEASE COMPLETE</t>
  </si>
  <si>
    <t>School / Department:</t>
  </si>
  <si>
    <t xml:space="preserve"> SUPPLEMENTAL PAY FORM SUMMARY</t>
  </si>
  <si>
    <t xml:space="preserve"> CALCASIEU PARISH SCHOOL BOARD</t>
  </si>
  <si>
    <t>Employee ID</t>
  </si>
  <si>
    <t>Pay Code</t>
  </si>
  <si>
    <t xml:space="preserve">DATE:       </t>
  </si>
  <si>
    <t>Description of Service</t>
  </si>
  <si>
    <t>Hours</t>
  </si>
  <si>
    <t>Pay rate</t>
  </si>
  <si>
    <t>Pay Amount</t>
  </si>
  <si>
    <t>(First Name Last Name, ex: John Doe)</t>
  </si>
  <si>
    <t>Acct Code</t>
  </si>
  <si>
    <t>Choose Your School</t>
  </si>
  <si>
    <t>Select Type of Work Performed</t>
  </si>
  <si>
    <t xml:space="preserve">BARBE ELEM </t>
  </si>
  <si>
    <t>ADMINISTRATIVE/PRINCIPAL</t>
  </si>
  <si>
    <t>ATHLETIC COACH</t>
  </si>
  <si>
    <t>1110-0000-00-000-</t>
  </si>
  <si>
    <t>BARBE HIGH</t>
  </si>
  <si>
    <t>BUS DRIVER</t>
  </si>
  <si>
    <t>ATHLETIC FIELD TRIP</t>
  </si>
  <si>
    <t>BELL CITY HIGH</t>
  </si>
  <si>
    <t>BUS AIDE</t>
  </si>
  <si>
    <t>CLUB FIELD TRIP</t>
  </si>
  <si>
    <t xml:space="preserve">BRENDA HUNTER </t>
  </si>
  <si>
    <t>CAFETERIA</t>
  </si>
  <si>
    <t>CLUB SPONSOR</t>
  </si>
  <si>
    <t xml:space="preserve">BRENTWOOD ELEM </t>
  </si>
  <si>
    <t>CLERK</t>
  </si>
  <si>
    <t>CONCESSION</t>
  </si>
  <si>
    <t>CAREER CENTER</t>
  </si>
  <si>
    <t>COMPUTER TECHNICIAN</t>
  </si>
  <si>
    <t>EXTRA CUSTODIAL DUTIES</t>
  </si>
  <si>
    <t xml:space="preserve">COLLEGE OAKS ELEM </t>
  </si>
  <si>
    <t>JANITOR</t>
  </si>
  <si>
    <t>FIELD TRIP</t>
  </si>
  <si>
    <t xml:space="preserve">COMBRE FONDEL ELEM </t>
  </si>
  <si>
    <t>MAINTENANCE</t>
  </si>
  <si>
    <t>GAME WORKER</t>
  </si>
  <si>
    <t>CYPRESS COVE ELEM</t>
  </si>
  <si>
    <t>PARA</t>
  </si>
  <si>
    <t>MAINTAINING TECHNOLOGY</t>
  </si>
  <si>
    <t>DEQUINCY ELEM</t>
  </si>
  <si>
    <t>TEACHER</t>
  </si>
  <si>
    <t>TUTOR BUS DRIVER</t>
  </si>
  <si>
    <t>DEQUINCY HIGH</t>
  </si>
  <si>
    <t>NON FACULTY COACH</t>
  </si>
  <si>
    <t>DEQUINCY MIDDLE</t>
  </si>
  <si>
    <t xml:space="preserve">DEQUINCY PRIMARY </t>
  </si>
  <si>
    <t xml:space="preserve">DOLBY ELEM </t>
  </si>
  <si>
    <t>E.K. KEY ELEM</t>
  </si>
  <si>
    <t>F.K. WHITE MIDDLE</t>
  </si>
  <si>
    <t xml:space="preserve">FAIRVIEW ELEM </t>
  </si>
  <si>
    <t xml:space="preserve">FRASCH ELEM </t>
  </si>
  <si>
    <t>GILLIS ELEM</t>
  </si>
  <si>
    <t>HENRY HEIGHTS ELEM</t>
  </si>
  <si>
    <t>IOWA HIGH (6-8)</t>
  </si>
  <si>
    <t>IOWA HIGH</t>
  </si>
  <si>
    <t xml:space="preserve">J.D. CLIFTON ELEM </t>
  </si>
  <si>
    <t xml:space="preserve">J.I. WATSON ELEM </t>
  </si>
  <si>
    <t>J.J. JOHNSON ELEM</t>
  </si>
  <si>
    <t>JAKE DROST</t>
  </si>
  <si>
    <t>KAUFMAN ELEM</t>
  </si>
  <si>
    <t>KENNEDY ELEM</t>
  </si>
  <si>
    <t>LAGRANGE HIGH</t>
  </si>
  <si>
    <t>LAKE CHARLES ACADEMY</t>
  </si>
  <si>
    <t>LEBLANC MIDDLE</t>
  </si>
  <si>
    <t>LEBLEU ELEM</t>
  </si>
  <si>
    <t xml:space="preserve">MAPLEWOOD ELEM </t>
  </si>
  <si>
    <t>MAPLEWOOD MIDDLE</t>
  </si>
  <si>
    <t xml:space="preserve">MOLO MIDDLE </t>
  </si>
  <si>
    <t>MOSS BLUFF ELEM</t>
  </si>
  <si>
    <t>MOSS BLUFF MIDDLE</t>
  </si>
  <si>
    <t>NELSON ELEM</t>
  </si>
  <si>
    <t>OAK PARK ELEM</t>
  </si>
  <si>
    <t>OAK PARK MIDDLE</t>
  </si>
  <si>
    <t xml:space="preserve">PEARL WATSON ELEM </t>
  </si>
  <si>
    <t>PRIEN LAKE ELEM</t>
  </si>
  <si>
    <t>R.W. VINCENT ELEM</t>
  </si>
  <si>
    <t>RALPH WILSON ELEM</t>
  </si>
  <si>
    <t xml:space="preserve">S.J. WELSH MIDDLE </t>
  </si>
  <si>
    <t>S.P. ARNETT MIDDLE</t>
  </si>
  <si>
    <t>SAM HOUSTON HIGH</t>
  </si>
  <si>
    <t>ST. JOHN ELEM</t>
  </si>
  <si>
    <t>STARKS HIGH</t>
  </si>
  <si>
    <t>SULPHUR 9TH</t>
  </si>
  <si>
    <t>SULPHUR HIGH</t>
  </si>
  <si>
    <t xml:space="preserve">T.S. COOLEY ELEM </t>
  </si>
  <si>
    <t>VINCENT SETTLEMENT ELEM</t>
  </si>
  <si>
    <t>VINTON ELEM</t>
  </si>
  <si>
    <t>VINTON HIGH</t>
  </si>
  <si>
    <t>VINTON MIDDLE</t>
  </si>
  <si>
    <t xml:space="preserve">W.T. HENNING ELEM </t>
  </si>
  <si>
    <t xml:space="preserve">W.W. LEWIS MIDDLE </t>
  </si>
  <si>
    <t>WASHINGTON MARION HIGH</t>
  </si>
  <si>
    <t>WATKINS ELEM</t>
  </si>
  <si>
    <t>WESTERN HEIGHTS ELEM</t>
  </si>
  <si>
    <t>WESTLAKE HIGH</t>
  </si>
  <si>
    <t>WESTWOOD ELEM</t>
  </si>
  <si>
    <t>Validated:</t>
  </si>
  <si>
    <t>Imported:</t>
  </si>
  <si>
    <t>Posted:</t>
  </si>
  <si>
    <t>School Pays For the Supplement</t>
  </si>
  <si>
    <t>ADD'L DUTIES - NO ADD'L TIME</t>
  </si>
  <si>
    <t>TESTING SUBSTITUTE</t>
  </si>
  <si>
    <t>SUBSTITUTE</t>
  </si>
  <si>
    <t>Revised: Jun. 04, 2020</t>
  </si>
  <si>
    <t>Originator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</si>
</sst>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\-0000"/>
    <numFmt numFmtId="165" formatCode="0.00_);[Red]\(0.00\)"/>
    <numFmt numFmtId="166" formatCode="&quot;$&quot;#,##0.00"/>
    <numFmt numFmtId="167" formatCode="m/d/yy;@"/>
    <numFmt numFmtId="168" formatCode="[$-409]h:mm\ AM/PM;@"/>
    <numFmt numFmtId="169" formatCode="000"/>
    <numFmt numFmtId="170" formatCode="&quot;$&quot;#,##0.00000"/>
    <numFmt numFmtId="171" formatCode="_(&quot;$&quot;* #,##0.00000_);_(&quot;$&quot;* \(#,##0.00000\);_(&quot;$&quot;* &quot;-&quot;?????_);_(@_)"/>
  </numFmts>
  <fonts count="3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name val="Calibri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color indexed="8"/>
      <name val="Arial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Arial"/>
      <family val="2"/>
    </font>
    <font>
      <b/>
      <u/>
      <sz val="11"/>
      <color rgb="FFFF0000"/>
      <name val="Arial"/>
      <family val="2"/>
    </font>
    <font>
      <b/>
      <sz val="14"/>
      <name val="Arial"/>
      <family val="2"/>
    </font>
    <font>
      <b/>
      <u val="double"/>
      <sz val="14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69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6" fillId="0" borderId="0"/>
  </cellStyleXfs>
  <cellXfs count="210">
    <xf numFmtId="0" fontId="0" fillId="0" borderId="0" xfId="0"/>
    <xf numFmtId="0" fontId="0" fillId="0" borderId="27" xfId="0" applyNumberFormat="1" applyBorder="1" applyAlignment="1" applyProtection="1">
      <alignment vertical="center"/>
    </xf>
    <xf numFmtId="166" fontId="0" fillId="0" borderId="21" xfId="0" applyNumberFormat="1" applyBorder="1" applyAlignment="1" applyProtection="1">
      <alignment vertical="center"/>
    </xf>
    <xf numFmtId="0" fontId="0" fillId="0" borderId="55" xfId="0" applyNumberFormat="1" applyBorder="1" applyAlignment="1" applyProtection="1">
      <alignment vertical="center"/>
    </xf>
    <xf numFmtId="0" fontId="0" fillId="0" borderId="41" xfId="0" applyNumberFormat="1" applyBorder="1" applyAlignment="1" applyProtection="1">
      <alignment vertical="center"/>
    </xf>
    <xf numFmtId="0" fontId="0" fillId="0" borderId="37" xfId="0" applyNumberFormat="1" applyBorder="1" applyAlignment="1" applyProtection="1">
      <alignment vertical="center"/>
    </xf>
    <xf numFmtId="44" fontId="5" fillId="0" borderId="24" xfId="0" applyNumberFormat="1" applyFont="1" applyBorder="1" applyAlignment="1" applyProtection="1">
      <alignment vertical="center"/>
    </xf>
    <xf numFmtId="0" fontId="0" fillId="0" borderId="38" xfId="0" applyNumberFormat="1" applyBorder="1" applyAlignment="1" applyProtection="1">
      <alignment vertical="center"/>
    </xf>
    <xf numFmtId="0" fontId="0" fillId="0" borderId="60" xfId="0" applyNumberFormat="1" applyBorder="1" applyAlignment="1" applyProtection="1">
      <alignment vertical="center"/>
    </xf>
    <xf numFmtId="0" fontId="0" fillId="0" borderId="61" xfId="0" applyNumberFormat="1" applyBorder="1" applyAlignment="1" applyProtection="1">
      <alignment vertical="center"/>
    </xf>
    <xf numFmtId="0" fontId="0" fillId="0" borderId="30" xfId="0" applyNumberFormat="1" applyBorder="1" applyAlignment="1" applyProtection="1">
      <alignment vertical="center"/>
    </xf>
    <xf numFmtId="0" fontId="0" fillId="0" borderId="62" xfId="0" applyNumberFormat="1" applyBorder="1" applyAlignment="1" applyProtection="1">
      <alignment vertical="center"/>
    </xf>
    <xf numFmtId="0" fontId="0" fillId="0" borderId="64" xfId="0" applyNumberFormat="1" applyBorder="1" applyAlignment="1" applyProtection="1">
      <alignment vertical="center"/>
    </xf>
    <xf numFmtId="0" fontId="0" fillId="0" borderId="25" xfId="0" applyNumberFormat="1" applyBorder="1" applyAlignment="1" applyProtection="1">
      <alignment vertical="center"/>
    </xf>
    <xf numFmtId="0" fontId="0" fillId="0" borderId="24" xfId="0" applyNumberFormat="1" applyBorder="1" applyAlignment="1" applyProtection="1">
      <alignment vertical="center"/>
    </xf>
    <xf numFmtId="167" fontId="0" fillId="4" borderId="29" xfId="0" applyNumberFormat="1" applyFill="1" applyBorder="1" applyAlignment="1" applyProtection="1">
      <alignment horizontal="left" vertical="center"/>
      <protection locked="0"/>
    </xf>
    <xf numFmtId="168" fontId="0" fillId="4" borderId="27" xfId="0" applyNumberFormat="1" applyFill="1" applyBorder="1" applyAlignment="1" applyProtection="1">
      <alignment horizontal="center" vertical="center"/>
      <protection locked="0"/>
    </xf>
    <xf numFmtId="166" fontId="0" fillId="2" borderId="25" xfId="0" applyNumberFormat="1" applyFill="1" applyBorder="1" applyAlignment="1" applyProtection="1">
      <alignment vertical="center"/>
    </xf>
    <xf numFmtId="44" fontId="11" fillId="4" borderId="25" xfId="1" applyNumberFormat="1" applyFont="1" applyFill="1" applyBorder="1" applyAlignment="1" applyProtection="1">
      <alignment horizontal="right" vertical="center"/>
      <protection locked="0"/>
    </xf>
    <xf numFmtId="166" fontId="0" fillId="2" borderId="30" xfId="0" applyNumberFormat="1" applyFill="1" applyBorder="1" applyAlignment="1" applyProtection="1">
      <alignment vertical="center"/>
    </xf>
    <xf numFmtId="49" fontId="0" fillId="4" borderId="31" xfId="0" applyNumberFormat="1" applyFill="1" applyBorder="1" applyAlignment="1" applyProtection="1">
      <alignment horizontal="center" vertical="center" shrinkToFit="1"/>
      <protection locked="0"/>
    </xf>
    <xf numFmtId="165" fontId="10" fillId="2" borderId="24" xfId="2" applyNumberFormat="1" applyFont="1" applyFill="1" applyBorder="1" applyAlignment="1" applyProtection="1">
      <alignment horizontal="center" vertical="center"/>
    </xf>
    <xf numFmtId="44" fontId="10" fillId="2" borderId="4" xfId="2" applyNumberFormat="1" applyFont="1" applyFill="1" applyBorder="1" applyAlignment="1" applyProtection="1">
      <alignment vertical="center"/>
    </xf>
    <xf numFmtId="44" fontId="10" fillId="2" borderId="24" xfId="2" applyNumberFormat="1" applyFont="1" applyFill="1" applyBorder="1" applyAlignment="1" applyProtection="1">
      <alignment vertical="center"/>
    </xf>
    <xf numFmtId="49" fontId="0" fillId="3" borderId="12" xfId="0" applyNumberFormat="1" applyFill="1" applyBorder="1" applyAlignment="1" applyProtection="1">
      <alignment horizontal="left" vertical="center"/>
    </xf>
    <xf numFmtId="8" fontId="0" fillId="3" borderId="12" xfId="0" applyNumberFormat="1" applyFill="1" applyBorder="1" applyAlignment="1" applyProtection="1">
      <alignment horizontal="left" vertical="center"/>
    </xf>
    <xf numFmtId="2" fontId="0" fillId="0" borderId="21" xfId="0" applyNumberFormat="1" applyBorder="1" applyAlignment="1" applyProtection="1">
      <alignment vertical="center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vertical="center"/>
    </xf>
    <xf numFmtId="0" fontId="17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7" fillId="0" borderId="0" xfId="0" applyFont="1"/>
    <xf numFmtId="0" fontId="17" fillId="0" borderId="0" xfId="0" applyFont="1" applyBorder="1"/>
    <xf numFmtId="0" fontId="27" fillId="0" borderId="66" xfId="3" applyFont="1" applyBorder="1" applyAlignment="1">
      <alignment vertical="top"/>
    </xf>
    <xf numFmtId="169" fontId="27" fillId="0" borderId="66" xfId="3" applyNumberFormat="1" applyFont="1" applyBorder="1" applyAlignment="1">
      <alignment horizontal="center" vertical="top"/>
    </xf>
    <xf numFmtId="0" fontId="28" fillId="0" borderId="0" xfId="0" applyFont="1" applyAlignment="1">
      <alignment horizontal="left"/>
    </xf>
    <xf numFmtId="0" fontId="0" fillId="0" borderId="0" xfId="0" applyNumberFormat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0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0" fontId="27" fillId="0" borderId="66" xfId="3" applyFont="1" applyFill="1" applyBorder="1" applyAlignment="1">
      <alignment vertical="top"/>
    </xf>
    <xf numFmtId="169" fontId="27" fillId="0" borderId="66" xfId="3" applyNumberFormat="1" applyFont="1" applyFill="1" applyBorder="1" applyAlignment="1">
      <alignment horizontal="center" vertical="top"/>
    </xf>
    <xf numFmtId="0" fontId="27" fillId="0" borderId="67" xfId="3" applyFont="1" applyFill="1" applyBorder="1" applyAlignment="1">
      <alignment vertical="top"/>
    </xf>
    <xf numFmtId="169" fontId="27" fillId="0" borderId="67" xfId="3" applyNumberFormat="1" applyFont="1" applyFill="1" applyBorder="1" applyAlignment="1">
      <alignment horizontal="center" vertical="top"/>
    </xf>
    <xf numFmtId="0" fontId="27" fillId="0" borderId="67" xfId="3" applyFont="1" applyBorder="1" applyAlignment="1">
      <alignment vertical="top"/>
    </xf>
    <xf numFmtId="169" fontId="27" fillId="0" borderId="67" xfId="3" applyNumberFormat="1" applyFont="1" applyBorder="1" applyAlignment="1">
      <alignment horizontal="center" vertical="top"/>
    </xf>
    <xf numFmtId="49" fontId="0" fillId="0" borderId="0" xfId="0" applyNumberFormat="1" applyAlignment="1">
      <alignment horizontal="center"/>
    </xf>
    <xf numFmtId="169" fontId="16" fillId="0" borderId="12" xfId="0" applyNumberFormat="1" applyFont="1" applyFill="1" applyBorder="1" applyAlignment="1" applyProtection="1">
      <alignment horizontal="left"/>
    </xf>
    <xf numFmtId="0" fontId="0" fillId="0" borderId="56" xfId="0" applyBorder="1" applyAlignment="1" applyProtection="1">
      <alignment horizontal="center" vertical="center" wrapText="1"/>
    </xf>
    <xf numFmtId="0" fontId="5" fillId="0" borderId="58" xfId="0" applyFont="1" applyBorder="1" applyAlignment="1" applyProtection="1">
      <alignment horizontal="center" vertical="center" wrapText="1"/>
    </xf>
    <xf numFmtId="0" fontId="5" fillId="0" borderId="58" xfId="0" applyNumberFormat="1" applyFont="1" applyBorder="1" applyAlignment="1" applyProtection="1">
      <alignment horizontal="center" vertical="center" wrapText="1"/>
    </xf>
    <xf numFmtId="0" fontId="5" fillId="0" borderId="57" xfId="0" applyFont="1" applyBorder="1" applyAlignment="1" applyProtection="1">
      <alignment horizontal="center" vertical="center" wrapText="1"/>
    </xf>
    <xf numFmtId="0" fontId="5" fillId="0" borderId="59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vertical="center"/>
    </xf>
    <xf numFmtId="0" fontId="16" fillId="0" borderId="0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22" xfId="0" applyFont="1" applyBorder="1" applyAlignment="1" applyProtection="1">
      <alignment horizontal="right" vertical="center"/>
    </xf>
    <xf numFmtId="0" fontId="5" fillId="0" borderId="23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Continuous" vertical="center"/>
    </xf>
    <xf numFmtId="0" fontId="2" fillId="0" borderId="1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right" vertical="center"/>
    </xf>
    <xf numFmtId="49" fontId="24" fillId="0" borderId="13" xfId="0" applyNumberFormat="1" applyFont="1" applyBorder="1" applyAlignment="1" applyProtection="1">
      <alignment horizontal="left" vertical="center"/>
    </xf>
    <xf numFmtId="49" fontId="23" fillId="0" borderId="6" xfId="0" applyNumberFormat="1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centerContinuous" vertical="center"/>
    </xf>
    <xf numFmtId="0" fontId="9" fillId="0" borderId="9" xfId="0" applyFont="1" applyBorder="1" applyAlignment="1" applyProtection="1">
      <alignment horizontal="centerContinuous" vertical="center"/>
    </xf>
    <xf numFmtId="0" fontId="14" fillId="0" borderId="10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5" fontId="0" fillId="0" borderId="4" xfId="0" applyNumberFormat="1" applyBorder="1" applyAlignment="1" applyProtection="1">
      <alignment horizontal="left" vertical="center"/>
    </xf>
    <xf numFmtId="0" fontId="0" fillId="0" borderId="26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42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22" fillId="0" borderId="23" xfId="0" applyFont="1" applyBorder="1" applyAlignment="1" applyProtection="1">
      <alignment horizontal="right" vertical="center"/>
    </xf>
    <xf numFmtId="0" fontId="0" fillId="0" borderId="14" xfId="0" applyBorder="1" applyAlignment="1" applyProtection="1">
      <alignment vertical="center"/>
    </xf>
    <xf numFmtId="0" fontId="6" fillId="0" borderId="0" xfId="0" applyFont="1" applyBorder="1" applyAlignment="1" applyProtection="1">
      <alignment horizontal="centerContinuous" vertical="center"/>
    </xf>
    <xf numFmtId="0" fontId="7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8" xfId="0" applyNumberForma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8" fontId="0" fillId="0" borderId="0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0" fillId="0" borderId="68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32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right" vertical="center"/>
    </xf>
    <xf numFmtId="0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32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0" xfId="0" applyFont="1" applyFill="1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17" fillId="0" borderId="0" xfId="0" applyFont="1" applyAlignment="1" applyProtection="1">
      <alignment vertical="center"/>
    </xf>
    <xf numFmtId="44" fontId="11" fillId="0" borderId="0" xfId="2" applyFont="1" applyAlignment="1" applyProtection="1">
      <alignment vertical="center"/>
    </xf>
    <xf numFmtId="0" fontId="20" fillId="0" borderId="48" xfId="0" applyFont="1" applyBorder="1" applyAlignment="1" applyProtection="1">
      <alignment horizontal="left" vertical="center"/>
    </xf>
    <xf numFmtId="0" fontId="0" fillId="0" borderId="23" xfId="0" applyBorder="1" applyAlignment="1" applyProtection="1">
      <alignment vertical="center"/>
    </xf>
    <xf numFmtId="0" fontId="0" fillId="0" borderId="0" xfId="0" applyNumberFormat="1" applyBorder="1" applyAlignment="1" applyProtection="1">
      <alignment vertical="center"/>
    </xf>
    <xf numFmtId="0" fontId="19" fillId="0" borderId="0" xfId="0" applyNumberFormat="1" applyFont="1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0" fillId="0" borderId="51" xfId="0" applyNumberFormat="1" applyBorder="1" applyAlignment="1" applyProtection="1">
      <alignment vertical="center"/>
    </xf>
    <xf numFmtId="0" fontId="0" fillId="0" borderId="52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5" fillId="0" borderId="36" xfId="0" quotePrefix="1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</xf>
    <xf numFmtId="170" fontId="34" fillId="0" borderId="21" xfId="0" applyNumberFormat="1" applyFont="1" applyBorder="1" applyAlignment="1" applyProtection="1">
      <alignment vertical="center"/>
    </xf>
    <xf numFmtId="0" fontId="0" fillId="0" borderId="21" xfId="0" applyNumberFormat="1" applyBorder="1" applyAlignment="1" applyProtection="1">
      <alignment vertical="center"/>
    </xf>
    <xf numFmtId="171" fontId="14" fillId="2" borderId="27" xfId="1" applyNumberFormat="1" applyFont="1" applyFill="1" applyBorder="1" applyAlignment="1" applyProtection="1">
      <alignment horizontal="right" vertical="center"/>
    </xf>
    <xf numFmtId="171" fontId="14" fillId="2" borderId="4" xfId="1" applyNumberFormat="1" applyFont="1" applyFill="1" applyBorder="1" applyAlignment="1" applyProtection="1">
      <alignment horizontal="center" vertical="center"/>
    </xf>
    <xf numFmtId="171" fontId="14" fillId="4" borderId="27" xfId="1" applyNumberFormat="1" applyFont="1" applyFill="1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30" fillId="0" borderId="23" xfId="0" applyFont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31" fillId="0" borderId="23" xfId="0" applyFont="1" applyBorder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6" fillId="0" borderId="22" xfId="0" applyNumberFormat="1" applyFont="1" applyBorder="1" applyAlignment="1" applyProtection="1">
      <alignment horizontal="center" vertical="center"/>
    </xf>
    <xf numFmtId="0" fontId="6" fillId="0" borderId="42" xfId="0" applyNumberFormat="1" applyFont="1" applyBorder="1" applyAlignment="1" applyProtection="1">
      <alignment horizontal="center" vertical="center"/>
    </xf>
    <xf numFmtId="0" fontId="6" fillId="0" borderId="19" xfId="0" applyNumberFormat="1" applyFont="1" applyBorder="1" applyAlignment="1" applyProtection="1">
      <alignment horizontal="center" vertical="center"/>
    </xf>
    <xf numFmtId="14" fontId="25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29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45" xfId="0" applyFont="1" applyBorder="1" applyAlignment="1" applyProtection="1">
      <alignment horizontal="center" vertical="center"/>
    </xf>
    <xf numFmtId="0" fontId="21" fillId="0" borderId="46" xfId="0" applyFont="1" applyBorder="1" applyAlignment="1" applyProtection="1">
      <alignment horizontal="center" vertical="center"/>
    </xf>
    <xf numFmtId="0" fontId="21" fillId="0" borderId="47" xfId="0" applyFont="1" applyBorder="1" applyAlignment="1" applyProtection="1">
      <alignment horizontal="center" vertical="center"/>
    </xf>
    <xf numFmtId="0" fontId="5" fillId="0" borderId="0" xfId="0" quotePrefix="1" applyFont="1" applyAlignment="1" applyProtection="1">
      <alignment horizontal="center" vertical="center" wrapText="1"/>
    </xf>
    <xf numFmtId="0" fontId="5" fillId="0" borderId="0" xfId="0" quotePrefix="1" applyFont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</xf>
    <xf numFmtId="0" fontId="5" fillId="0" borderId="18" xfId="0" quotePrefix="1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65" xfId="0" applyFont="1" applyBorder="1" applyAlignment="1" applyProtection="1">
      <alignment horizontal="center" vertical="center"/>
    </xf>
    <xf numFmtId="49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2" xfId="0" applyNumberFormat="1" applyFont="1" applyFill="1" applyBorder="1" applyAlignment="1" applyProtection="1">
      <alignment horizontal="center" vertical="center" shrinkToFit="1"/>
      <protection locked="0"/>
    </xf>
    <xf numFmtId="8" fontId="4" fillId="3" borderId="12" xfId="0" applyNumberFormat="1" applyFont="1" applyFill="1" applyBorder="1" applyAlignment="1" applyProtection="1">
      <alignment horizontal="center" vertical="center"/>
      <protection locked="0"/>
    </xf>
    <xf numFmtId="8" fontId="4" fillId="3" borderId="32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NumberFormat="1" applyFill="1" applyBorder="1" applyAlignment="1" applyProtection="1">
      <alignment horizontal="center" vertical="center"/>
      <protection locked="0"/>
    </xf>
    <xf numFmtId="0" fontId="0" fillId="3" borderId="49" xfId="0" applyNumberFormat="1" applyFill="1" applyBorder="1" applyAlignment="1" applyProtection="1">
      <alignment horizontal="center" vertical="center"/>
      <protection locked="0"/>
    </xf>
    <xf numFmtId="0" fontId="0" fillId="3" borderId="35" xfId="0" applyNumberFormat="1" applyFill="1" applyBorder="1" applyAlignment="1" applyProtection="1">
      <alignment horizontal="center" vertical="center"/>
      <protection locked="0"/>
    </xf>
    <xf numFmtId="0" fontId="0" fillId="3" borderId="63" xfId="0" applyNumberFormat="1" applyFill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2" fillId="0" borderId="53" xfId="0" applyFont="1" applyBorder="1" applyAlignment="1" applyProtection="1">
      <alignment horizontal="center" vertical="center" wrapText="1"/>
    </xf>
    <xf numFmtId="0" fontId="12" fillId="0" borderId="54" xfId="0" applyFont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 wrapText="1"/>
    </xf>
    <xf numFmtId="0" fontId="16" fillId="0" borderId="35" xfId="0" applyNumberFormat="1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49" fontId="18" fillId="4" borderId="12" xfId="0" applyNumberFormat="1" applyFont="1" applyFill="1" applyBorder="1" applyAlignment="1" applyProtection="1">
      <alignment horizontal="center" vertical="center" shrinkToFit="1"/>
      <protection locked="0"/>
    </xf>
    <xf numFmtId="18" fontId="5" fillId="0" borderId="18" xfId="0" applyNumberFormat="1" applyFont="1" applyBorder="1" applyAlignment="1" applyProtection="1">
      <alignment horizontal="center" vertical="center"/>
    </xf>
    <xf numFmtId="0" fontId="16" fillId="0" borderId="12" xfId="0" applyNumberFormat="1" applyFont="1" applyFill="1" applyBorder="1" applyAlignment="1" applyProtection="1">
      <alignment horizontal="right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23" fillId="0" borderId="35" xfId="0" applyNumberFormat="1" applyFont="1" applyBorder="1" applyAlignment="1" applyProtection="1">
      <alignment horizontal="center" vertical="center"/>
    </xf>
    <xf numFmtId="0" fontId="23" fillId="0" borderId="28" xfId="0" applyNumberFormat="1" applyFont="1" applyBorder="1" applyAlignment="1" applyProtection="1">
      <alignment horizontal="center" vertical="center"/>
    </xf>
    <xf numFmtId="49" fontId="16" fillId="0" borderId="0" xfId="0" applyNumberFormat="1" applyFont="1" applyBorder="1" applyAlignment="1" applyProtection="1">
      <alignment vertical="center"/>
    </xf>
    <xf numFmtId="49" fontId="12" fillId="0" borderId="42" xfId="0" applyNumberFormat="1" applyFont="1" applyBorder="1" applyAlignment="1" applyProtection="1">
      <alignment vertical="center"/>
    </xf>
    <xf numFmtId="0" fontId="16" fillId="4" borderId="12" xfId="0" applyNumberFormat="1" applyFont="1" applyFill="1" applyBorder="1" applyAlignment="1" applyProtection="1">
      <alignment horizontal="left" vertical="center"/>
      <protection locked="0"/>
    </xf>
    <xf numFmtId="0" fontId="5" fillId="0" borderId="0" xfId="0" quotePrefix="1" applyFont="1" applyAlignment="1" applyProtection="1">
      <alignment horizontal="center" vertical="center"/>
    </xf>
    <xf numFmtId="0" fontId="0" fillId="3" borderId="35" xfId="0" applyNumberFormat="1" applyFill="1" applyBorder="1" applyAlignment="1" applyProtection="1">
      <alignment horizontal="left" vertical="center"/>
    </xf>
    <xf numFmtId="0" fontId="0" fillId="3" borderId="12" xfId="0" applyNumberFormat="1" applyFill="1" applyBorder="1" applyAlignment="1" applyProtection="1">
      <alignment horizontal="left" vertical="center"/>
    </xf>
    <xf numFmtId="0" fontId="0" fillId="3" borderId="32" xfId="0" applyNumberFormat="1" applyFill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49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49" fontId="5" fillId="3" borderId="12" xfId="0" applyNumberFormat="1" applyFont="1" applyFill="1" applyBorder="1" applyAlignment="1" applyProtection="1">
      <alignment horizontal="center" vertical="center"/>
    </xf>
    <xf numFmtId="0" fontId="5" fillId="3" borderId="12" xfId="0" applyNumberFormat="1" applyFont="1" applyFill="1" applyBorder="1" applyAlignment="1" applyProtection="1">
      <alignment horizontal="center" vertical="center"/>
    </xf>
    <xf numFmtId="49" fontId="21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43" xfId="0" applyFont="1" applyBorder="1" applyAlignment="1" applyProtection="1">
      <alignment horizontal="center" vertical="center" wrapText="1"/>
    </xf>
    <xf numFmtId="0" fontId="0" fillId="0" borderId="44" xfId="0" applyBorder="1" applyAlignment="1" applyProtection="1">
      <alignment horizontal="center" vertical="center" wrapText="1"/>
    </xf>
    <xf numFmtId="49" fontId="16" fillId="4" borderId="12" xfId="0" applyNumberFormat="1" applyFont="1" applyFill="1" applyBorder="1" applyAlignment="1" applyProtection="1">
      <alignment horizontal="left" vertical="center"/>
      <protection locked="0"/>
    </xf>
    <xf numFmtId="0" fontId="5" fillId="0" borderId="36" xfId="0" quotePrefix="1" applyFont="1" applyBorder="1" applyAlignment="1" applyProtection="1">
      <alignment horizontal="left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CCFF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workbookViewId="0">
      <selection activeCell="F15" sqref="F15"/>
    </sheetView>
  </sheetViews>
  <sheetFormatPr defaultRowHeight="15" x14ac:dyDescent="0.25"/>
  <cols>
    <col min="1" max="1" width="21.5703125" bestFit="1" customWidth="1"/>
    <col min="4" max="4" width="24.5703125" bestFit="1" customWidth="1"/>
    <col min="6" max="6" width="29.28515625" bestFit="1" customWidth="1"/>
  </cols>
  <sheetData>
    <row r="1" spans="1:7" ht="15.75" thickBot="1" x14ac:dyDescent="0.3">
      <c r="A1" s="29" t="s">
        <v>98</v>
      </c>
      <c r="B1" s="30"/>
      <c r="C1" s="31"/>
      <c r="D1" s="32" t="s">
        <v>71</v>
      </c>
      <c r="E1" s="33"/>
      <c r="F1" s="33" t="s">
        <v>99</v>
      </c>
      <c r="G1" s="29"/>
    </row>
    <row r="2" spans="1:7" ht="15.75" thickBot="1" x14ac:dyDescent="0.3">
      <c r="A2" s="34" t="s">
        <v>100</v>
      </c>
      <c r="B2" s="35">
        <v>2</v>
      </c>
      <c r="C2" s="31"/>
      <c r="D2" s="36" t="s">
        <v>101</v>
      </c>
      <c r="E2" s="37">
        <v>9992</v>
      </c>
      <c r="F2" s="38" t="s">
        <v>189</v>
      </c>
      <c r="G2" s="40">
        <v>190</v>
      </c>
    </row>
    <row r="3" spans="1:7" ht="15.75" thickBot="1" x14ac:dyDescent="0.3">
      <c r="A3" s="41" t="s">
        <v>104</v>
      </c>
      <c r="B3" s="42">
        <v>3</v>
      </c>
      <c r="C3" s="31"/>
      <c r="D3" s="36" t="s">
        <v>108</v>
      </c>
      <c r="E3" s="39">
        <v>9991</v>
      </c>
      <c r="F3" s="38" t="s">
        <v>102</v>
      </c>
      <c r="G3" s="40">
        <v>190</v>
      </c>
    </row>
    <row r="4" spans="1:7" ht="15.75" thickBot="1" x14ac:dyDescent="0.3">
      <c r="A4" s="41" t="s">
        <v>107</v>
      </c>
      <c r="B4" s="42">
        <v>4</v>
      </c>
      <c r="C4" s="31"/>
      <c r="D4" s="36" t="s">
        <v>105</v>
      </c>
      <c r="E4" s="39">
        <v>9991</v>
      </c>
      <c r="F4" s="38" t="s">
        <v>106</v>
      </c>
      <c r="G4" s="40">
        <v>66</v>
      </c>
    </row>
    <row r="5" spans="1:7" ht="15.75" thickBot="1" x14ac:dyDescent="0.3">
      <c r="A5" s="41" t="s">
        <v>110</v>
      </c>
      <c r="B5" s="42">
        <v>73</v>
      </c>
      <c r="C5" s="31"/>
      <c r="D5" s="36" t="s">
        <v>111</v>
      </c>
      <c r="E5" s="39">
        <v>9993</v>
      </c>
      <c r="F5" s="38" t="s">
        <v>109</v>
      </c>
      <c r="G5" s="40">
        <v>66</v>
      </c>
    </row>
    <row r="6" spans="1:7" ht="15.75" thickBot="1" x14ac:dyDescent="0.3">
      <c r="A6" s="34" t="s">
        <v>113</v>
      </c>
      <c r="B6" s="35">
        <v>6</v>
      </c>
      <c r="C6" s="31"/>
      <c r="D6" s="36" t="s">
        <v>114</v>
      </c>
      <c r="E6" s="37">
        <v>9992</v>
      </c>
      <c r="F6" s="38" t="s">
        <v>112</v>
      </c>
      <c r="G6" s="40">
        <v>190</v>
      </c>
    </row>
    <row r="7" spans="1:7" ht="15.75" thickBot="1" x14ac:dyDescent="0.3">
      <c r="A7" s="41" t="s">
        <v>116</v>
      </c>
      <c r="B7" s="42">
        <v>772</v>
      </c>
      <c r="C7" s="31"/>
      <c r="D7" s="36" t="s">
        <v>117</v>
      </c>
      <c r="E7" s="39">
        <v>9994</v>
      </c>
      <c r="F7" s="38" t="s">
        <v>115</v>
      </c>
      <c r="G7" s="40">
        <v>190</v>
      </c>
    </row>
    <row r="8" spans="1:7" ht="15.75" thickBot="1" x14ac:dyDescent="0.3">
      <c r="A8" s="34" t="s">
        <v>119</v>
      </c>
      <c r="B8" s="35">
        <v>10</v>
      </c>
      <c r="C8" s="31"/>
      <c r="D8" s="36" t="s">
        <v>120</v>
      </c>
      <c r="E8" s="39">
        <v>9995</v>
      </c>
      <c r="F8" s="38" t="s">
        <v>118</v>
      </c>
      <c r="G8" s="40">
        <v>175</v>
      </c>
    </row>
    <row r="9" spans="1:7" ht="15.75" thickBot="1" x14ac:dyDescent="0.3">
      <c r="A9" s="34" t="s">
        <v>122</v>
      </c>
      <c r="B9" s="35">
        <v>11</v>
      </c>
      <c r="C9" s="31"/>
      <c r="D9" s="36" t="s">
        <v>123</v>
      </c>
      <c r="E9" s="39">
        <v>9994</v>
      </c>
      <c r="F9" s="38" t="s">
        <v>121</v>
      </c>
      <c r="G9" s="40">
        <v>66</v>
      </c>
    </row>
    <row r="10" spans="1:7" ht="15.75" thickBot="1" x14ac:dyDescent="0.3">
      <c r="A10" s="41" t="s">
        <v>125</v>
      </c>
      <c r="B10" s="42">
        <v>45</v>
      </c>
      <c r="C10" s="31"/>
      <c r="D10" s="36" t="s">
        <v>132</v>
      </c>
      <c r="E10" s="39">
        <v>9992</v>
      </c>
      <c r="F10" s="38" t="s">
        <v>124</v>
      </c>
      <c r="G10" s="40">
        <v>190</v>
      </c>
    </row>
    <row r="11" spans="1:7" ht="15.75" thickBot="1" x14ac:dyDescent="0.3">
      <c r="A11" s="34" t="s">
        <v>128</v>
      </c>
      <c r="B11" s="35">
        <v>81</v>
      </c>
      <c r="C11" s="31"/>
      <c r="D11" s="36" t="s">
        <v>126</v>
      </c>
      <c r="E11" s="39">
        <v>9992</v>
      </c>
      <c r="F11" s="38" t="s">
        <v>127</v>
      </c>
      <c r="G11" s="40">
        <v>190</v>
      </c>
    </row>
    <row r="12" spans="1:7" ht="15.75" thickBot="1" x14ac:dyDescent="0.3">
      <c r="A12" s="41" t="s">
        <v>131</v>
      </c>
      <c r="B12" s="42">
        <v>14</v>
      </c>
      <c r="C12" s="31"/>
      <c r="D12" s="36" t="s">
        <v>191</v>
      </c>
      <c r="E12" s="39">
        <v>9992</v>
      </c>
      <c r="F12" s="36" t="s">
        <v>132</v>
      </c>
      <c r="G12" s="40">
        <v>190</v>
      </c>
    </row>
    <row r="13" spans="1:7" x14ac:dyDescent="0.25">
      <c r="A13" s="43" t="s">
        <v>133</v>
      </c>
      <c r="B13" s="44">
        <v>15</v>
      </c>
      <c r="C13" s="31"/>
      <c r="D13" s="36" t="s">
        <v>129</v>
      </c>
      <c r="E13" s="39">
        <v>9992</v>
      </c>
      <c r="F13" s="38" t="s">
        <v>190</v>
      </c>
      <c r="G13" s="40">
        <v>190</v>
      </c>
    </row>
    <row r="14" spans="1:7" x14ac:dyDescent="0.25">
      <c r="A14" s="45" t="s">
        <v>134</v>
      </c>
      <c r="B14" s="46">
        <v>13</v>
      </c>
      <c r="C14" s="31"/>
      <c r="D14" s="36"/>
      <c r="F14" s="38" t="s">
        <v>130</v>
      </c>
      <c r="G14" s="40">
        <v>66</v>
      </c>
    </row>
    <row r="15" spans="1:7" x14ac:dyDescent="0.25">
      <c r="A15" s="45" t="s">
        <v>135</v>
      </c>
      <c r="B15" s="46">
        <v>16</v>
      </c>
      <c r="C15" s="31"/>
      <c r="F15" s="36"/>
      <c r="G15" s="40"/>
    </row>
    <row r="16" spans="1:7" x14ac:dyDescent="0.25">
      <c r="A16" s="43" t="s">
        <v>136</v>
      </c>
      <c r="B16" s="44">
        <v>30</v>
      </c>
      <c r="C16" s="31"/>
      <c r="F16" s="38"/>
      <c r="G16" s="40"/>
    </row>
    <row r="17" spans="1:7" x14ac:dyDescent="0.25">
      <c r="A17" s="43" t="s">
        <v>137</v>
      </c>
      <c r="B17" s="44">
        <v>66</v>
      </c>
      <c r="C17" s="31"/>
      <c r="F17" s="36"/>
      <c r="G17" s="40"/>
    </row>
    <row r="18" spans="1:7" x14ac:dyDescent="0.25">
      <c r="A18" s="45" t="s">
        <v>138</v>
      </c>
      <c r="B18" s="46">
        <v>18</v>
      </c>
      <c r="C18" s="31"/>
      <c r="F18" s="38"/>
      <c r="G18" s="40"/>
    </row>
    <row r="19" spans="1:7" x14ac:dyDescent="0.25">
      <c r="A19" s="45" t="s">
        <v>139</v>
      </c>
      <c r="B19" s="46">
        <v>19</v>
      </c>
      <c r="C19" s="31"/>
      <c r="F19" s="38"/>
      <c r="G19" s="40"/>
    </row>
    <row r="20" spans="1:7" x14ac:dyDescent="0.25">
      <c r="A20" s="43" t="s">
        <v>140</v>
      </c>
      <c r="B20" s="44">
        <v>68</v>
      </c>
      <c r="C20" s="31"/>
      <c r="F20" s="38"/>
      <c r="G20" s="40"/>
    </row>
    <row r="21" spans="1:7" x14ac:dyDescent="0.25">
      <c r="A21" s="43" t="s">
        <v>141</v>
      </c>
      <c r="B21" s="44">
        <v>24</v>
      </c>
      <c r="C21" s="31"/>
      <c r="F21" s="38"/>
      <c r="G21" s="40"/>
    </row>
    <row r="22" spans="1:7" x14ac:dyDescent="0.25">
      <c r="A22" s="43" t="s">
        <v>142</v>
      </c>
      <c r="B22" s="44">
        <v>126</v>
      </c>
      <c r="F22" s="38"/>
      <c r="G22" s="40"/>
    </row>
    <row r="23" spans="1:7" x14ac:dyDescent="0.25">
      <c r="A23" s="43" t="s">
        <v>143</v>
      </c>
      <c r="B23" s="44">
        <v>26</v>
      </c>
      <c r="F23" s="38"/>
      <c r="G23" s="40"/>
    </row>
    <row r="24" spans="1:7" x14ac:dyDescent="0.25">
      <c r="A24" s="45" t="s">
        <v>144</v>
      </c>
      <c r="B24" s="46">
        <v>9</v>
      </c>
      <c r="F24" s="38"/>
      <c r="G24" s="40"/>
    </row>
    <row r="25" spans="1:7" x14ac:dyDescent="0.25">
      <c r="A25" s="43" t="s">
        <v>145</v>
      </c>
      <c r="B25" s="44">
        <v>60</v>
      </c>
      <c r="F25" s="38"/>
      <c r="G25" s="40"/>
    </row>
    <row r="26" spans="1:7" x14ac:dyDescent="0.25">
      <c r="A26" s="43" t="s">
        <v>146</v>
      </c>
      <c r="B26" s="44">
        <v>27</v>
      </c>
      <c r="G26" s="47"/>
    </row>
    <row r="27" spans="1:7" x14ac:dyDescent="0.25">
      <c r="A27" s="43" t="s">
        <v>147</v>
      </c>
      <c r="B27" s="44">
        <v>71</v>
      </c>
      <c r="G27" s="47"/>
    </row>
    <row r="28" spans="1:7" x14ac:dyDescent="0.25">
      <c r="A28" s="43" t="s">
        <v>148</v>
      </c>
      <c r="B28" s="44">
        <v>28</v>
      </c>
      <c r="G28" s="47"/>
    </row>
    <row r="29" spans="1:7" x14ac:dyDescent="0.25">
      <c r="A29" s="43" t="s">
        <v>149</v>
      </c>
      <c r="B29" s="44">
        <v>29</v>
      </c>
      <c r="G29" s="47"/>
    </row>
    <row r="30" spans="1:7" x14ac:dyDescent="0.25">
      <c r="A30" s="43" t="s">
        <v>150</v>
      </c>
      <c r="B30" s="44">
        <v>33</v>
      </c>
      <c r="G30" s="47"/>
    </row>
    <row r="31" spans="1:7" x14ac:dyDescent="0.25">
      <c r="A31" s="43" t="s">
        <v>151</v>
      </c>
      <c r="B31" s="44">
        <v>748</v>
      </c>
      <c r="G31" s="47"/>
    </row>
    <row r="32" spans="1:7" x14ac:dyDescent="0.25">
      <c r="A32" s="43" t="s">
        <v>152</v>
      </c>
      <c r="B32" s="44">
        <v>35</v>
      </c>
      <c r="G32" s="47"/>
    </row>
    <row r="33" spans="1:7" x14ac:dyDescent="0.25">
      <c r="A33" s="43" t="s">
        <v>153</v>
      </c>
      <c r="B33" s="44">
        <v>5</v>
      </c>
      <c r="G33" s="47"/>
    </row>
    <row r="34" spans="1:7" x14ac:dyDescent="0.25">
      <c r="A34" s="43" t="s">
        <v>154</v>
      </c>
      <c r="B34" s="44">
        <v>82</v>
      </c>
      <c r="G34" s="47"/>
    </row>
    <row r="35" spans="1:7" x14ac:dyDescent="0.25">
      <c r="A35" s="43" t="s">
        <v>155</v>
      </c>
      <c r="B35" s="44">
        <v>36</v>
      </c>
      <c r="G35" s="47"/>
    </row>
    <row r="36" spans="1:7" x14ac:dyDescent="0.25">
      <c r="A36" s="43" t="s">
        <v>156</v>
      </c>
      <c r="B36" s="44">
        <v>38</v>
      </c>
      <c r="G36" s="47"/>
    </row>
    <row r="37" spans="1:7" x14ac:dyDescent="0.25">
      <c r="A37" s="43" t="s">
        <v>157</v>
      </c>
      <c r="B37" s="44">
        <v>39</v>
      </c>
      <c r="G37" s="47"/>
    </row>
    <row r="38" spans="1:7" x14ac:dyDescent="0.25">
      <c r="A38" s="43" t="s">
        <v>158</v>
      </c>
      <c r="B38" s="44">
        <v>40</v>
      </c>
      <c r="G38" s="47"/>
    </row>
    <row r="39" spans="1:7" x14ac:dyDescent="0.25">
      <c r="A39" s="43" t="s">
        <v>159</v>
      </c>
      <c r="B39" s="44">
        <v>42</v>
      </c>
      <c r="G39" s="47"/>
    </row>
    <row r="40" spans="1:7" x14ac:dyDescent="0.25">
      <c r="A40" s="43" t="s">
        <v>160</v>
      </c>
      <c r="B40" s="44">
        <v>43</v>
      </c>
      <c r="G40" s="47"/>
    </row>
    <row r="41" spans="1:7" x14ac:dyDescent="0.25">
      <c r="A41" s="43" t="s">
        <v>161</v>
      </c>
      <c r="B41" s="44">
        <v>44</v>
      </c>
      <c r="G41" s="47"/>
    </row>
    <row r="42" spans="1:7" x14ac:dyDescent="0.25">
      <c r="A42" s="43" t="s">
        <v>162</v>
      </c>
      <c r="B42" s="44">
        <v>61</v>
      </c>
      <c r="G42" s="47"/>
    </row>
    <row r="43" spans="1:7" x14ac:dyDescent="0.25">
      <c r="A43" s="43" t="s">
        <v>163</v>
      </c>
      <c r="B43" s="44">
        <v>46</v>
      </c>
    </row>
    <row r="44" spans="1:7" x14ac:dyDescent="0.25">
      <c r="A44" s="43" t="s">
        <v>164</v>
      </c>
      <c r="B44" s="44">
        <v>54</v>
      </c>
    </row>
    <row r="45" spans="1:7" x14ac:dyDescent="0.25">
      <c r="A45" s="43" t="s">
        <v>165</v>
      </c>
      <c r="B45" s="44">
        <v>67</v>
      </c>
    </row>
    <row r="46" spans="1:7" x14ac:dyDescent="0.25">
      <c r="A46" s="43" t="s">
        <v>166</v>
      </c>
      <c r="B46" s="44">
        <v>62</v>
      </c>
    </row>
    <row r="47" spans="1:7" x14ac:dyDescent="0.25">
      <c r="A47" s="43" t="s">
        <v>167</v>
      </c>
      <c r="B47" s="44">
        <v>1</v>
      </c>
    </row>
    <row r="48" spans="1:7" x14ac:dyDescent="0.25">
      <c r="A48" s="43" t="s">
        <v>168</v>
      </c>
      <c r="B48" s="44">
        <v>25</v>
      </c>
    </row>
    <row r="49" spans="1:2" x14ac:dyDescent="0.25">
      <c r="A49" s="43" t="s">
        <v>169</v>
      </c>
      <c r="B49" s="44">
        <v>50</v>
      </c>
    </row>
    <row r="50" spans="1:2" x14ac:dyDescent="0.25">
      <c r="A50" s="43" t="s">
        <v>170</v>
      </c>
      <c r="B50" s="44">
        <v>51</v>
      </c>
    </row>
    <row r="51" spans="1:2" x14ac:dyDescent="0.25">
      <c r="A51" s="43" t="s">
        <v>171</v>
      </c>
      <c r="B51" s="44">
        <v>152</v>
      </c>
    </row>
    <row r="52" spans="1:2" x14ac:dyDescent="0.25">
      <c r="A52" s="43" t="s">
        <v>172</v>
      </c>
      <c r="B52" s="44">
        <v>52</v>
      </c>
    </row>
    <row r="53" spans="1:2" x14ac:dyDescent="0.25">
      <c r="A53" s="45" t="s">
        <v>173</v>
      </c>
      <c r="B53" s="46">
        <v>12</v>
      </c>
    </row>
    <row r="54" spans="1:2" x14ac:dyDescent="0.25">
      <c r="A54" s="43" t="s">
        <v>174</v>
      </c>
      <c r="B54" s="44">
        <v>53</v>
      </c>
    </row>
    <row r="55" spans="1:2" x14ac:dyDescent="0.25">
      <c r="A55" s="43" t="s">
        <v>175</v>
      </c>
      <c r="B55" s="44">
        <v>55</v>
      </c>
    </row>
    <row r="56" spans="1:2" x14ac:dyDescent="0.25">
      <c r="A56" s="43" t="s">
        <v>176</v>
      </c>
      <c r="B56" s="44">
        <v>56</v>
      </c>
    </row>
    <row r="57" spans="1:2" x14ac:dyDescent="0.25">
      <c r="A57" s="43" t="s">
        <v>177</v>
      </c>
      <c r="B57" s="44">
        <v>57</v>
      </c>
    </row>
    <row r="58" spans="1:2" x14ac:dyDescent="0.25">
      <c r="A58" s="43" t="s">
        <v>178</v>
      </c>
      <c r="B58" s="44">
        <v>23</v>
      </c>
    </row>
    <row r="59" spans="1:2" x14ac:dyDescent="0.25">
      <c r="A59" s="43" t="s">
        <v>179</v>
      </c>
      <c r="B59" s="44">
        <v>34</v>
      </c>
    </row>
    <row r="60" spans="1:2" x14ac:dyDescent="0.25">
      <c r="A60" s="43" t="s">
        <v>180</v>
      </c>
      <c r="B60" s="44">
        <v>58</v>
      </c>
    </row>
    <row r="61" spans="1:2" x14ac:dyDescent="0.25">
      <c r="A61" s="43" t="s">
        <v>181</v>
      </c>
      <c r="B61" s="44">
        <v>59</v>
      </c>
    </row>
    <row r="62" spans="1:2" x14ac:dyDescent="0.25">
      <c r="A62" s="43" t="s">
        <v>182</v>
      </c>
      <c r="B62" s="44">
        <v>63</v>
      </c>
    </row>
    <row r="63" spans="1:2" x14ac:dyDescent="0.25">
      <c r="A63" s="43" t="s">
        <v>183</v>
      </c>
      <c r="B63" s="44">
        <v>64</v>
      </c>
    </row>
    <row r="64" spans="1:2" x14ac:dyDescent="0.25">
      <c r="A64" s="43" t="s">
        <v>184</v>
      </c>
      <c r="B64" s="44">
        <v>65</v>
      </c>
    </row>
  </sheetData>
  <sheetProtection algorithmName="SHA-512" hashValue="N87lxIr/wWVOU90A5QQS+3ISJ+lnsuNaFTPfMBum1i16fqEGxgX5eX9tXnK9o4cNSgN8A42qP0wWbpf+qEOtkg==" saltValue="jZpPKKSUqt0qmtpIgCYofQ==" spinCount="100000" sheet="1" objects="1" scenarios="1" selectLockedCells="1"/>
  <sortState xmlns:xlrd2="http://schemas.microsoft.com/office/spreadsheetml/2017/richdata2" ref="F2:G14">
    <sortCondition ref="F2"/>
  </sortState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TvyDNJjZZ1gA0RCg1VpsHmx9DKMThpwisSQ9zjbiSZqMDCfmP7nYMu3k0DTWEBPQ2djjdnyskNMDrkDadHnhrg==" saltValue="tstTbgQTrLeGKqsbcnFi0A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09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9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09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uixYtVGOXeDtdIPrtd1abpEYEJ2eEYmtn1pdaskl+A1omDk4m84Tr3KCGy8jYvRYYU+eynZGVGv9bdrgAkPN8Q==" saltValue="VZTVpi/2Xynt+UWbyzQCFQ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0A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A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0A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208"/>
      <c r="B1" s="208"/>
      <c r="C1" s="208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TiUspKgAjMoeoOnZpIAVcbUR4kY/pc5NC9i75mfquxBl4B4Guky0gZgQNaJSnb3EqPMtGtAo9MKOhp/reKYl2Q==" saltValue="fjuou7hmxgmM6dusWkmntg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0B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B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0B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eIjvV+KKKnE0prDQwR8fkcQUfiyw2sAkjCiLBDm6pmOF1ujxXQ4UleoUCIXA2KIyZpmBQWyBKPGdl7gVaahhqA==" saltValue="Eeu+tjkl9Sd5GbOCim/+MA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0C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C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0C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k3M5qQsEU+rlj0eiQRyipEYz7CwEhZFOyE0bXPXLClrWQxdLbbCOEB9RI1NDWLP6LjriHnhZa0RgpZPhz9lrfw==" saltValue="/N6rr4ismoAm0H0zbieKHg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0D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D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0D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oOk4dXh285zlt/I8K+7o8A/LEACHEaPlEh86MCCHkbxz6GQSmzf0gVSoY6eptrzX2Di30VyFO2fiyCAhctDCXw==" saltValue="jQsmwbMynuRbaIVLzquuTA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0E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E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0E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k1LNpaKReGFNoiecJPP7unndQ1pn2F0qUclLvXs4DQZOLK3+eFOGQlL9hD5RDgYnvV8/4pdNK0y9K8/98hWVYQ==" saltValue="wExOQNg9jswSPrgCkJVKTA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0F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F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0F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tSXbQg18bLvSmvMiBojJGWPVZyjNuVjiyAQqZE5pAv4qUw8sxoXhjdPBjZsHMDsjyk7BUil+dI1ue8oq31pJDw==" saltValue="oUFhwEQ6y1CEv0S14kF2nA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10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0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10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bfuoLA3MaiY6zubgf3lxQ5O20DsSzCYhHbZ5aeIArwIrtoT+lEgqopFVju4SPDjlPUJ2ktVd9cwKWzijc/hRHg==" saltValue="9eOia0jAN286TcRwLMZzHg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11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1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11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bNsENiQbZm9W8U41iYm7RCbkmVzV52O5RcnJ/mhozY+VnlQFKvrjDKsqpBketzGlNCHpKAPXb26ae0utXmdO/A==" saltValue="d6xM2jkxYUcFBInB8EutdQ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12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2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2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12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60"/>
  <sheetViews>
    <sheetView showGridLines="0" tabSelected="1" zoomScale="90" zoomScaleNormal="90" zoomScalePageLayoutView="70" workbookViewId="0">
      <selection activeCell="C6" sqref="C6:F6"/>
    </sheetView>
  </sheetViews>
  <sheetFormatPr defaultRowHeight="15" x14ac:dyDescent="0.25"/>
  <cols>
    <col min="1" max="1" width="4" style="58" customWidth="1"/>
    <col min="2" max="2" width="18.140625" style="58" customWidth="1"/>
    <col min="3" max="3" width="9.7109375" style="58" customWidth="1"/>
    <col min="4" max="4" width="8.7109375" style="112" customWidth="1"/>
    <col min="5" max="5" width="11.28515625" style="58" customWidth="1"/>
    <col min="6" max="6" width="15.85546875" style="58" customWidth="1"/>
    <col min="7" max="7" width="5.42578125" style="58" customWidth="1"/>
    <col min="8" max="8" width="6.140625" style="58" customWidth="1"/>
    <col min="9" max="9" width="19.140625" style="58" customWidth="1"/>
    <col min="10" max="10" width="7.5703125" style="58" customWidth="1"/>
    <col min="11" max="11" width="25.5703125" style="58" customWidth="1"/>
    <col min="12" max="16384" width="9.140625" style="58"/>
  </cols>
  <sheetData>
    <row r="1" spans="1:11" ht="18.75" thickTop="1" x14ac:dyDescent="0.25">
      <c r="A1" s="141" t="s">
        <v>66</v>
      </c>
      <c r="B1" s="142"/>
      <c r="C1" s="143"/>
      <c r="D1" s="144" t="s">
        <v>88</v>
      </c>
      <c r="E1" s="145"/>
      <c r="F1" s="145"/>
      <c r="G1" s="145"/>
      <c r="H1" s="145"/>
      <c r="I1" s="145"/>
      <c r="J1" s="145"/>
      <c r="K1" s="104" t="s">
        <v>192</v>
      </c>
    </row>
    <row r="2" spans="1:11" ht="18" x14ac:dyDescent="0.25">
      <c r="A2" s="105" t="s">
        <v>185</v>
      </c>
      <c r="B2" s="106"/>
      <c r="C2" s="107"/>
      <c r="D2" s="144" t="s">
        <v>87</v>
      </c>
      <c r="E2" s="145"/>
      <c r="F2" s="145"/>
      <c r="G2" s="145"/>
      <c r="H2" s="145"/>
      <c r="I2" s="145"/>
      <c r="J2" s="145"/>
    </row>
    <row r="3" spans="1:11" ht="18" x14ac:dyDescent="0.25">
      <c r="A3" s="105" t="s">
        <v>186</v>
      </c>
      <c r="B3" s="108"/>
      <c r="C3" s="107"/>
      <c r="D3" s="146" t="s">
        <v>188</v>
      </c>
      <c r="E3" s="147"/>
      <c r="F3" s="147"/>
      <c r="G3" s="147"/>
      <c r="H3" s="147"/>
      <c r="I3" s="147"/>
      <c r="J3" s="147"/>
    </row>
    <row r="4" spans="1:11" ht="16.5" thickBot="1" x14ac:dyDescent="0.3">
      <c r="A4" s="109" t="s">
        <v>187</v>
      </c>
      <c r="B4" s="110"/>
      <c r="C4" s="111" t="s">
        <v>1</v>
      </c>
      <c r="E4" s="113"/>
      <c r="F4" s="113"/>
      <c r="G4" s="113"/>
      <c r="I4" s="114"/>
    </row>
    <row r="5" spans="1:11" ht="6.75" customHeight="1" thickTop="1" x14ac:dyDescent="0.25">
      <c r="A5" s="115"/>
      <c r="B5" s="115"/>
      <c r="C5" s="115"/>
      <c r="D5" s="115"/>
      <c r="E5" s="115"/>
      <c r="F5" s="115"/>
      <c r="G5" s="115"/>
      <c r="H5" s="116"/>
      <c r="I5" s="116"/>
      <c r="J5" s="116"/>
      <c r="K5" s="116"/>
    </row>
    <row r="6" spans="1:11" s="117" customFormat="1" ht="21.75" customHeight="1" x14ac:dyDescent="0.25">
      <c r="A6" s="148" t="s">
        <v>86</v>
      </c>
      <c r="B6" s="148"/>
      <c r="C6" s="153" t="s">
        <v>98</v>
      </c>
      <c r="D6" s="153"/>
      <c r="E6" s="153"/>
      <c r="F6" s="153"/>
      <c r="I6" s="118" t="s">
        <v>91</v>
      </c>
      <c r="J6" s="152"/>
      <c r="K6" s="152"/>
    </row>
    <row r="7" spans="1:11" ht="9.75" customHeight="1" x14ac:dyDescent="0.25">
      <c r="A7" s="158" t="s">
        <v>20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</row>
    <row r="8" spans="1:11" ht="9.75" customHeight="1" thickBot="1" x14ac:dyDescent="0.3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</row>
    <row r="9" spans="1:11" s="119" customFormat="1" ht="30" customHeight="1" thickTop="1" thickBot="1" x14ac:dyDescent="0.3">
      <c r="A9" s="49"/>
      <c r="B9" s="50" t="s">
        <v>3</v>
      </c>
      <c r="C9" s="51" t="s">
        <v>89</v>
      </c>
      <c r="D9" s="50" t="s">
        <v>93</v>
      </c>
      <c r="E9" s="50" t="s">
        <v>94</v>
      </c>
      <c r="F9" s="50" t="s">
        <v>95</v>
      </c>
      <c r="G9" s="52" t="s">
        <v>90</v>
      </c>
      <c r="H9" s="52" t="s">
        <v>74</v>
      </c>
      <c r="I9" s="52" t="s">
        <v>69</v>
      </c>
      <c r="J9" s="52" t="s">
        <v>97</v>
      </c>
      <c r="K9" s="53" t="s">
        <v>92</v>
      </c>
    </row>
    <row r="10" spans="1:11" ht="17.100000000000001" customHeight="1" thickTop="1" x14ac:dyDescent="0.25">
      <c r="A10" s="54">
        <v>1</v>
      </c>
      <c r="B10" s="1" t="str">
        <f>IF('Employee #1'!$A$1&gt;0,'Employee #1'!$A$1," ")</f>
        <v xml:space="preserve"> </v>
      </c>
      <c r="C10" s="137" t="str">
        <f>IF('Employee #1'!$A$4&gt;0,'Employee #1'!$A$4," ")</f>
        <v xml:space="preserve"> </v>
      </c>
      <c r="D10" s="26" t="str">
        <f>IF('Employee #1'!$E$34=0," ",'Employee #1'!$E$34)</f>
        <v xml:space="preserve"> </v>
      </c>
      <c r="E10" s="136" t="str">
        <f>IF('Employee #1'!$F$34=0," ",'Employee #1'!$F$34)</f>
        <v xml:space="preserve"> </v>
      </c>
      <c r="F10" s="2" t="str">
        <f>IF('Employee #1'!$I$34=0," ",'Employee #1'!$I$34)</f>
        <v xml:space="preserve"> </v>
      </c>
      <c r="G10" s="3" t="str">
        <f>IF('Employee #1'!$I$2&gt;0,'Employee #1'!$I$2," ")</f>
        <v>000</v>
      </c>
      <c r="H10" s="3" t="str">
        <f>IF('Employee #1'!$I$1&gt;0,'Employee #1'!$I$1," ")</f>
        <v xml:space="preserve"> </v>
      </c>
      <c r="I10" s="12" t="str">
        <f>SUBSTITUTE(IF('Employee #1'!$H$5&gt;0,'Employee #1'!$H$5&amp;'Employee #1'!$J$5," "),"-","")</f>
        <v>1110000000000000</v>
      </c>
      <c r="J10" s="3">
        <f>IF('Employee #1'!$H$6&gt;0,'Employee #1'!$H$6," ")</f>
        <v>615099</v>
      </c>
      <c r="K10" s="8" t="str">
        <f>SUBSTITUTE(IF('Employee #1'!$D$4&gt;0,'Employee #1'!$D$4," "), "Select Type of Work Performed", "")</f>
        <v/>
      </c>
    </row>
    <row r="11" spans="1:11" ht="17.100000000000001" customHeight="1" x14ac:dyDescent="0.25">
      <c r="A11" s="55">
        <v>2</v>
      </c>
      <c r="B11" s="1" t="str">
        <f>IF('Employee #2'!$A$1&gt;0,'Employee #2'!$A$1," ")</f>
        <v xml:space="preserve"> </v>
      </c>
      <c r="C11" s="137" t="str">
        <f>IF('Employee #2'!$A$4&gt;0,'Employee #2'!$A$4," ")</f>
        <v xml:space="preserve"> </v>
      </c>
      <c r="D11" s="26" t="str">
        <f>IF('Employee #2'!$E$34=0," ",'Employee #2'!$E$34)</f>
        <v xml:space="preserve"> </v>
      </c>
      <c r="E11" s="136" t="str">
        <f>IF('Employee #2'!$F$34=0," ",'Employee #2'!$F$34)</f>
        <v xml:space="preserve"> </v>
      </c>
      <c r="F11" s="2" t="str">
        <f>IF('Employee #2'!$I$34=0," ",'Employee #2'!$I$34)</f>
        <v xml:space="preserve"> </v>
      </c>
      <c r="G11" s="4" t="str">
        <f>IF('Employee #2'!$I$2&gt;0,'Employee #2'!$I$2," ")</f>
        <v>000</v>
      </c>
      <c r="H11" s="4" t="str">
        <f>IF('Employee #2'!$I$1&gt;0,'Employee #2'!$I$1," ")</f>
        <v xml:space="preserve"> </v>
      </c>
      <c r="I11" s="13" t="str">
        <f>SUBSTITUTE(IF('Employee #2'!$H$5&gt;0,'Employee #2'!$H$5&amp;'Employee #2'!$J$5," "),"-","")</f>
        <v>1110000000000000</v>
      </c>
      <c r="J11" s="4">
        <f>IF('Employee #2'!$H$6&gt;0,'Employee #2'!$H$6," ")</f>
        <v>615099</v>
      </c>
      <c r="K11" s="9" t="str">
        <f>SUBSTITUTE(IF('Employee #2'!$D$4&gt;0,'Employee #2'!$D$4," "), "Select Type of Work Performed", "")</f>
        <v/>
      </c>
    </row>
    <row r="12" spans="1:11" ht="17.100000000000001" customHeight="1" x14ac:dyDescent="0.25">
      <c r="A12" s="55">
        <v>3</v>
      </c>
      <c r="B12" s="1" t="str">
        <f>IF('Employee #3'!$A$1&gt;0,'Employee #3'!$A$1," ")</f>
        <v xml:space="preserve"> </v>
      </c>
      <c r="C12" s="137" t="str">
        <f>IF('Employee #3'!$A$4&gt;0,'Employee #3'!$A$4," ")</f>
        <v xml:space="preserve"> </v>
      </c>
      <c r="D12" s="26" t="str">
        <f>IF('Employee #3'!$E$34=0," ",'Employee #3'!$E$34)</f>
        <v xml:space="preserve"> </v>
      </c>
      <c r="E12" s="136" t="str">
        <f>IF('Employee #3'!$F$34=0," ",'Employee #3'!$F$34)</f>
        <v xml:space="preserve"> </v>
      </c>
      <c r="F12" s="2" t="str">
        <f>IF('Employee #3'!$I$34=0," ",'Employee #3'!$I$34)</f>
        <v xml:space="preserve"> </v>
      </c>
      <c r="G12" s="5" t="str">
        <f>IF('Employee #3'!$I$2&gt;0,'Employee #3'!$I$2," ")</f>
        <v>000</v>
      </c>
      <c r="H12" s="5" t="str">
        <f>IF('Employee #3'!$I$1&gt;0,'Employee #3'!$I$1," ")</f>
        <v xml:space="preserve"> </v>
      </c>
      <c r="I12" s="13" t="str">
        <f>SUBSTITUTE(IF('Employee #3'!$H$5&gt;0,'Employee #3'!$H$5&amp;'Employee #3'!$J$5," "),"-","")</f>
        <v>1110000000000000</v>
      </c>
      <c r="J12" s="5">
        <f>IF('Employee #3'!$H$6&gt;0,'Employee #3'!$H$6," ")</f>
        <v>615099</v>
      </c>
      <c r="K12" s="10" t="str">
        <f>SUBSTITUTE(IF('Employee #3'!$D$4&gt;0,'Employee #3'!$D$4," "), "Select Type of Work Performed", "")</f>
        <v/>
      </c>
    </row>
    <row r="13" spans="1:11" ht="17.100000000000001" customHeight="1" x14ac:dyDescent="0.25">
      <c r="A13" s="55">
        <v>4</v>
      </c>
      <c r="B13" s="1" t="str">
        <f>IF('Employee #4'!$A$1&gt;0,'Employee #4'!$A$1," ")</f>
        <v xml:space="preserve"> </v>
      </c>
      <c r="C13" s="137" t="str">
        <f>IF('Employee #4'!$A$4&gt;0,'Employee #4'!$A$4," ")</f>
        <v xml:space="preserve"> </v>
      </c>
      <c r="D13" s="26" t="str">
        <f>IF('Employee #4'!$E$34=0," ",'Employee #4'!$E$34)</f>
        <v xml:space="preserve"> </v>
      </c>
      <c r="E13" s="136" t="str">
        <f>IF('Employee #4'!$F$34=0," ",'Employee #4'!$F$34)</f>
        <v xml:space="preserve"> </v>
      </c>
      <c r="F13" s="2" t="str">
        <f>IF('Employee #4'!$I$34=0," ",'Employee #4'!$I$34)</f>
        <v xml:space="preserve"> </v>
      </c>
      <c r="G13" s="5" t="str">
        <f>IF('Employee #4'!$I$2&gt;0,'Employee #4'!$I$2," ")</f>
        <v>000</v>
      </c>
      <c r="H13" s="5" t="str">
        <f>IF('Employee #4'!$I$1&gt;0,'Employee #4'!$I$1," ")</f>
        <v xml:space="preserve"> </v>
      </c>
      <c r="I13" s="13" t="str">
        <f>SUBSTITUTE(IF('Employee #4'!$H$5&gt;0,'Employee #4'!$H$5&amp;'Employee #4'!$J$5," "),"-","")</f>
        <v>1110000000000000</v>
      </c>
      <c r="J13" s="5">
        <f>IF('Employee #4'!$H$6&gt;0,'Employee #4'!$H$6," ")</f>
        <v>615099</v>
      </c>
      <c r="K13" s="10" t="str">
        <f>SUBSTITUTE(IF('Employee #4'!$D$4&gt;0,'Employee #4'!$D$4," "), "Select Type of Work Performed", "")</f>
        <v/>
      </c>
    </row>
    <row r="14" spans="1:11" ht="17.100000000000001" customHeight="1" x14ac:dyDescent="0.25">
      <c r="A14" s="55">
        <v>5</v>
      </c>
      <c r="B14" s="1" t="str">
        <f>IF('Employee #5'!$A$1&gt;0,'Employee #5'!$A$1," ")</f>
        <v xml:space="preserve"> </v>
      </c>
      <c r="C14" s="137" t="str">
        <f>IF('Employee #5'!$A$4&gt;0,'Employee #5'!$A$4," ")</f>
        <v xml:space="preserve"> </v>
      </c>
      <c r="D14" s="26" t="str">
        <f>IF('Employee #5'!$E$34=0," ",'Employee #5'!$E$34)</f>
        <v xml:space="preserve"> </v>
      </c>
      <c r="E14" s="136" t="str">
        <f>IF('Employee #5'!$F$34=0," ",'Employee #5'!$F$34)</f>
        <v xml:space="preserve"> </v>
      </c>
      <c r="F14" s="2" t="str">
        <f>IF('Employee #5'!$I$34=0," ",'Employee #5'!$I$34)</f>
        <v xml:space="preserve"> </v>
      </c>
      <c r="G14" s="5" t="str">
        <f>IF('Employee #5'!$I$2&gt;0,'Employee #5'!$I$2," ")</f>
        <v>000</v>
      </c>
      <c r="H14" s="5" t="str">
        <f>IF('Employee #5'!$I$1&gt;0,'Employee #5'!$I$1," ")</f>
        <v xml:space="preserve"> </v>
      </c>
      <c r="I14" s="13" t="str">
        <f>SUBSTITUTE(IF('Employee #5'!$H$5&gt;0,'Employee #5'!$H$5&amp;'Employee #5'!$J$5," "),"-","")</f>
        <v>1110000000000000</v>
      </c>
      <c r="J14" s="5">
        <f>IF('Employee #5'!$H$6&gt;0,'Employee #5'!$H$6," ")</f>
        <v>615099</v>
      </c>
      <c r="K14" s="10" t="str">
        <f>SUBSTITUTE(IF('Employee #5'!$D$4&gt;0,'Employee #5'!$D$4," "), "Select Type of Work Performed", "")</f>
        <v/>
      </c>
    </row>
    <row r="15" spans="1:11" ht="17.100000000000001" customHeight="1" x14ac:dyDescent="0.25">
      <c r="A15" s="55">
        <v>6</v>
      </c>
      <c r="B15" s="1" t="str">
        <f>IF('Employee #6'!$A$1&gt;0,'Employee #6'!$A$1," ")</f>
        <v xml:space="preserve"> </v>
      </c>
      <c r="C15" s="137" t="str">
        <f>IF('Employee #6'!$A$4&gt;0,'Employee #6'!$A$4," ")</f>
        <v xml:space="preserve"> </v>
      </c>
      <c r="D15" s="26" t="str">
        <f>IF('Employee #6'!$E$34=0," ",'Employee #6'!$E$34)</f>
        <v xml:space="preserve"> </v>
      </c>
      <c r="E15" s="136" t="str">
        <f>IF('Employee #6'!$F$34=0," ",'Employee #6'!$F$34)</f>
        <v xml:space="preserve"> </v>
      </c>
      <c r="F15" s="2" t="str">
        <f>IF('Employee #6'!$I$34=0," ",'Employee #6'!$I$34)</f>
        <v xml:space="preserve"> </v>
      </c>
      <c r="G15" s="5" t="str">
        <f>IF('Employee #6'!$I$2&gt;0,'Employee #6'!$I$2," ")</f>
        <v>000</v>
      </c>
      <c r="H15" s="5" t="str">
        <f>IF('Employee #6'!$I$1&gt;0,'Employee #6'!$I$1," ")</f>
        <v xml:space="preserve"> </v>
      </c>
      <c r="I15" s="13" t="str">
        <f>SUBSTITUTE(IF('Employee #6'!$H$5&gt;0,'Employee #6'!$H$5&amp;'Employee #6'!$J$5," "),"-","")</f>
        <v>1110000000000000</v>
      </c>
      <c r="J15" s="5">
        <f>IF('Employee #6'!$H$6&gt;0,'Employee #6'!$H$6," ")</f>
        <v>615099</v>
      </c>
      <c r="K15" s="10" t="str">
        <f>SUBSTITUTE(IF('Employee #6'!$D$4&gt;0,'Employee #6'!$D$4," "), "Select Type of Work Performed", "")</f>
        <v/>
      </c>
    </row>
    <row r="16" spans="1:11" ht="17.100000000000001" customHeight="1" x14ac:dyDescent="0.25">
      <c r="A16" s="55">
        <v>7</v>
      </c>
      <c r="B16" s="1" t="str">
        <f>IF('Employee #7'!$A$1&gt;0,'Employee #7'!$A$1," ")</f>
        <v xml:space="preserve"> </v>
      </c>
      <c r="C16" s="137" t="str">
        <f>IF('Employee #7'!$A$4&gt;0,'Employee #7'!$A$4," ")</f>
        <v xml:space="preserve"> </v>
      </c>
      <c r="D16" s="26" t="str">
        <f>IF('Employee #7'!$E$34=0," ",'Employee #7'!$E$34)</f>
        <v xml:space="preserve"> </v>
      </c>
      <c r="E16" s="136" t="str">
        <f>IF('Employee #7'!$F$34=0," ",'Employee #7'!$F$34)</f>
        <v xml:space="preserve"> </v>
      </c>
      <c r="F16" s="2" t="str">
        <f>IF('Employee #7'!$I$34=0," ",'Employee #7'!$I$34)</f>
        <v xml:space="preserve"> </v>
      </c>
      <c r="G16" s="5" t="str">
        <f>IF('Employee #7'!$I$2&gt;0,'Employee #7'!$I$2," ")</f>
        <v>000</v>
      </c>
      <c r="H16" s="5" t="str">
        <f>IF('Employee #7'!$I$1&gt;0,'Employee #7'!$I$1," ")</f>
        <v xml:space="preserve"> </v>
      </c>
      <c r="I16" s="13" t="str">
        <f>SUBSTITUTE(IF('Employee #7'!$H$5&gt;0,'Employee #7'!$H$5&amp;'Employee #7'!$J$5," "),"-","")</f>
        <v>1110000000000000</v>
      </c>
      <c r="J16" s="5">
        <f>IF('Employee #7'!$H$6&gt;0,'Employee #7'!$H$6," ")</f>
        <v>615099</v>
      </c>
      <c r="K16" s="10" t="str">
        <f>SUBSTITUTE(IF('Employee #7'!$D$4&gt;0,'Employee #7'!$D$4," "), "Select Type of Work Performed", "")</f>
        <v/>
      </c>
    </row>
    <row r="17" spans="1:13" ht="17.100000000000001" customHeight="1" x14ac:dyDescent="0.25">
      <c r="A17" s="55">
        <v>8</v>
      </c>
      <c r="B17" s="1" t="str">
        <f>IF('Employee #8'!$A$1&gt;0,'Employee #8'!$A$1," ")</f>
        <v xml:space="preserve"> </v>
      </c>
      <c r="C17" s="137" t="str">
        <f>IF('Employee #8'!$A$4&gt;0,'Employee #8'!$A$4," ")</f>
        <v xml:space="preserve"> </v>
      </c>
      <c r="D17" s="26" t="str">
        <f>IF('Employee #8'!$E$34=0," ",'Employee #8'!$E$34)</f>
        <v xml:space="preserve"> </v>
      </c>
      <c r="E17" s="136" t="str">
        <f>IF('Employee #8'!$F$34=0," ",'Employee #8'!$F$34)</f>
        <v xml:space="preserve"> </v>
      </c>
      <c r="F17" s="2" t="str">
        <f>IF('Employee #8'!$I$34=0," ",'Employee #8'!$I$34)</f>
        <v xml:space="preserve"> </v>
      </c>
      <c r="G17" s="5" t="str">
        <f>IF('Employee #8'!$I$2&gt;0,'Employee #8'!$I$2," ")</f>
        <v>000</v>
      </c>
      <c r="H17" s="5" t="str">
        <f>IF('Employee #8'!$I$1&gt;0,'Employee #8'!$I$1," ")</f>
        <v xml:space="preserve"> </v>
      </c>
      <c r="I17" s="13" t="str">
        <f>SUBSTITUTE(IF('Employee #8'!$H$5&gt;0,'Employee #8'!$H$5&amp;'Employee #8'!$J$5," "),"-","")</f>
        <v>1110000000000000</v>
      </c>
      <c r="J17" s="5">
        <f>IF('Employee #8'!$H$6&gt;0,'Employee #8'!$H$6," ")</f>
        <v>615099</v>
      </c>
      <c r="K17" s="10" t="str">
        <f>SUBSTITUTE(IF('Employee #8'!$D$4&gt;0,'Employee #8'!$D$4," "), "Select Type of Work Performed", "")</f>
        <v/>
      </c>
    </row>
    <row r="18" spans="1:13" ht="17.100000000000001" customHeight="1" x14ac:dyDescent="0.25">
      <c r="A18" s="55">
        <v>9</v>
      </c>
      <c r="B18" s="1" t="str">
        <f>IF('Employee #9'!$A$1&gt;0,'Employee #9'!$A$1," ")</f>
        <v xml:space="preserve"> </v>
      </c>
      <c r="C18" s="137" t="str">
        <f>IF('Employee #9'!$A$4&gt;0,'Employee #9'!$A$4," ")</f>
        <v xml:space="preserve"> </v>
      </c>
      <c r="D18" s="26" t="str">
        <f>IF('Employee #9'!$E$34=0," ",'Employee #9'!$E$34)</f>
        <v xml:space="preserve"> </v>
      </c>
      <c r="E18" s="136" t="str">
        <f>IF('Employee #9'!$F$34=0," ",'Employee #9'!$F$34)</f>
        <v xml:space="preserve"> </v>
      </c>
      <c r="F18" s="2" t="str">
        <f>IF('Employee #9'!$I$34=0," ",'Employee #9'!$I$34)</f>
        <v xml:space="preserve"> </v>
      </c>
      <c r="G18" s="5" t="str">
        <f>IF('Employee #9'!$I$2&gt;0,'Employee #9'!$I$2," ")</f>
        <v>000</v>
      </c>
      <c r="H18" s="5" t="str">
        <f>IF('Employee #9'!$I$1&gt;0,'Employee #9'!$I$1," ")</f>
        <v xml:space="preserve"> </v>
      </c>
      <c r="I18" s="13" t="str">
        <f>SUBSTITUTE(IF('Employee #9'!$H$5&gt;0,'Employee #9'!$H$5&amp;'Employee #9'!$J$5," "),"-","")</f>
        <v>1110000000000000</v>
      </c>
      <c r="J18" s="5">
        <f>IF('Employee #9'!$H$6&gt;0,'Employee #9'!$H$6," ")</f>
        <v>615099</v>
      </c>
      <c r="K18" s="10" t="str">
        <f>SUBSTITUTE(IF('Employee #9'!$D$4&gt;0,'Employee #9'!$D$4," "), "Select Type of Work Performed", "")</f>
        <v/>
      </c>
    </row>
    <row r="19" spans="1:13" ht="17.100000000000001" customHeight="1" x14ac:dyDescent="0.25">
      <c r="A19" s="55">
        <v>10</v>
      </c>
      <c r="B19" s="1" t="str">
        <f>IF('Employee #10'!$A$1&gt;0,'Employee #10'!$A$1," ")</f>
        <v xml:space="preserve"> </v>
      </c>
      <c r="C19" s="137" t="str">
        <f>IF('Employee #10'!$A$4&gt;0,'Employee #10'!$A$4," ")</f>
        <v xml:space="preserve"> </v>
      </c>
      <c r="D19" s="26" t="str">
        <f>IF('Employee #10'!$E$34=0," ",'Employee #10'!$E$34)</f>
        <v xml:space="preserve"> </v>
      </c>
      <c r="E19" s="136" t="str">
        <f>IF('Employee #10'!$F$34=0," ",'Employee #10'!$F$34)</f>
        <v xml:space="preserve"> </v>
      </c>
      <c r="F19" s="2" t="str">
        <f>IF('Employee #10'!$I$34=0," ",'Employee #10'!$I$34)</f>
        <v xml:space="preserve"> </v>
      </c>
      <c r="G19" s="5" t="str">
        <f>IF('Employee #10'!$I$2&gt;0,'Employee #10'!$I$2," ")</f>
        <v>000</v>
      </c>
      <c r="H19" s="5" t="str">
        <f>IF('Employee #10'!$I$1&gt;0,'Employee #10'!$I$1," ")</f>
        <v xml:space="preserve"> </v>
      </c>
      <c r="I19" s="13" t="str">
        <f>SUBSTITUTE(IF('Employee #10'!$H$5&gt;0,'Employee #10'!$H$5&amp;'Employee #10'!$J$5," "),"-","")</f>
        <v>1110000000000000</v>
      </c>
      <c r="J19" s="5">
        <f>IF('Employee #10'!$H$6&gt;0,'Employee #10'!$H$6," ")</f>
        <v>615099</v>
      </c>
      <c r="K19" s="10" t="str">
        <f>SUBSTITUTE(IF('Employee #10'!$D$4&gt;0,'Employee #10'!$D$4," "), "Select Type of Work Performed", "")</f>
        <v/>
      </c>
    </row>
    <row r="20" spans="1:13" ht="17.100000000000001" customHeight="1" x14ac:dyDescent="0.25">
      <c r="A20" s="55">
        <v>11</v>
      </c>
      <c r="B20" s="1" t="str">
        <f>IF('Employee #11'!$A$1&gt;0,'Employee #11'!$A$1," ")</f>
        <v xml:space="preserve"> </v>
      </c>
      <c r="C20" s="137" t="str">
        <f>IF('Employee #11'!$A$4&gt;0,'Employee #11'!$A$4," ")</f>
        <v xml:space="preserve"> </v>
      </c>
      <c r="D20" s="26" t="str">
        <f>IF('Employee #11'!$E$34=0," ",'Employee #11'!$E$34)</f>
        <v xml:space="preserve"> </v>
      </c>
      <c r="E20" s="136" t="str">
        <f>IF('Employee #11'!$F$34=0," ",'Employee #11'!$F$34)</f>
        <v xml:space="preserve"> </v>
      </c>
      <c r="F20" s="2" t="str">
        <f>IF('Employee #11'!$I$34=0," ",'Employee #11'!$I$34)</f>
        <v xml:space="preserve"> </v>
      </c>
      <c r="G20" s="5" t="str">
        <f>IF('Employee #11'!$I$2&gt;0,'Employee #11'!$I$2," ")</f>
        <v>000</v>
      </c>
      <c r="H20" s="5" t="str">
        <f>IF('Employee #11'!$I$1&gt;0,'Employee #11'!$I$1," ")</f>
        <v xml:space="preserve"> </v>
      </c>
      <c r="I20" s="13" t="str">
        <f>SUBSTITUTE(IF('Employee #11'!$H$5&gt;0,'Employee #11'!$H$5&amp;'Employee #11'!$J$5," "),"-","")</f>
        <v>1110000000000000</v>
      </c>
      <c r="J20" s="5">
        <f>IF('Employee #11'!$H$6&gt;0,'Employee #11'!$H$6," ")</f>
        <v>615099</v>
      </c>
      <c r="K20" s="10" t="str">
        <f>SUBSTITUTE(IF('Employee #11'!$D$4&gt;0,'Employee #11'!$D$4," "), "Select Type of Work Performed", "")</f>
        <v/>
      </c>
    </row>
    <row r="21" spans="1:13" ht="17.100000000000001" customHeight="1" x14ac:dyDescent="0.25">
      <c r="A21" s="55">
        <v>12</v>
      </c>
      <c r="B21" s="1" t="str">
        <f>IF('Employee #12'!$A$1&gt;0,'Employee #12'!$A$1," ")</f>
        <v xml:space="preserve"> </v>
      </c>
      <c r="C21" s="137" t="str">
        <f>IF('Employee #12'!$A$4&gt;0,'Employee #12'!$A$4," ")</f>
        <v xml:space="preserve"> </v>
      </c>
      <c r="D21" s="26" t="str">
        <f>IF('Employee #12'!$E$34=0," ",'Employee #12'!$E$34)</f>
        <v xml:space="preserve"> </v>
      </c>
      <c r="E21" s="136" t="str">
        <f>IF('Employee #12'!$F$34=0," ",'Employee #12'!$F$34)</f>
        <v xml:space="preserve"> </v>
      </c>
      <c r="F21" s="2" t="str">
        <f>IF('Employee #12'!$I$34=0," ",'Employee #12'!$I$34)</f>
        <v xml:space="preserve"> </v>
      </c>
      <c r="G21" s="5" t="str">
        <f>IF('Employee #12'!$I$2&gt;0,'Employee #12'!$I$2," ")</f>
        <v>000</v>
      </c>
      <c r="H21" s="5" t="str">
        <f>IF('Employee #12'!$I$1&gt;0,'Employee #12'!$I$1," ")</f>
        <v xml:space="preserve"> </v>
      </c>
      <c r="I21" s="13" t="str">
        <f>SUBSTITUTE(IF('Employee #12'!$H$5&gt;0,'Employee #12'!$H$5&amp;'Employee #12'!$J$5," "),"-","")</f>
        <v>1110000000000000</v>
      </c>
      <c r="J21" s="5">
        <f>IF('Employee #12'!$H$6&gt;0,'Employee #12'!$H$6," ")</f>
        <v>615099</v>
      </c>
      <c r="K21" s="10" t="str">
        <f>SUBSTITUTE(IF('Employee #12'!$D$4&gt;0,'Employee #12'!$D$4," "), "Select Type of Work Performed", "")</f>
        <v/>
      </c>
    </row>
    <row r="22" spans="1:13" ht="17.100000000000001" customHeight="1" x14ac:dyDescent="0.25">
      <c r="A22" s="55">
        <v>13</v>
      </c>
      <c r="B22" s="1" t="str">
        <f>IF('Employee #13'!$A$1&gt;0,'Employee #13'!$A$1," ")</f>
        <v xml:space="preserve"> </v>
      </c>
      <c r="C22" s="137" t="str">
        <f>IF('Employee #13'!$A$4&gt;0,'Employee #13'!$A$4," ")</f>
        <v xml:space="preserve"> </v>
      </c>
      <c r="D22" s="26" t="str">
        <f>IF('Employee #13'!$E$34=0," ",'Employee #13'!$E$34)</f>
        <v xml:space="preserve"> </v>
      </c>
      <c r="E22" s="136" t="str">
        <f>IF('Employee #13'!$F$34=0," ",'Employee #13'!$F$34)</f>
        <v xml:space="preserve"> </v>
      </c>
      <c r="F22" s="2" t="str">
        <f>IF('Employee #13'!$I$34=0," ",'Employee #13'!$I$34)</f>
        <v xml:space="preserve"> </v>
      </c>
      <c r="G22" s="5" t="str">
        <f>IF('Employee #13'!$I$2&gt;0,'Employee #13'!$I$2," ")</f>
        <v>000</v>
      </c>
      <c r="H22" s="5" t="str">
        <f>IF('Employee #13'!$I$1&gt;0,'Employee #13'!$I$1," ")</f>
        <v xml:space="preserve"> </v>
      </c>
      <c r="I22" s="13" t="str">
        <f>SUBSTITUTE(IF('Employee #13'!$H$5&gt;0,'Employee #13'!$H$5&amp;'Employee #13'!$J$5," "),"-","")</f>
        <v>1110000000000000</v>
      </c>
      <c r="J22" s="5">
        <f>IF('Employee #13'!$H$6&gt;0,'Employee #13'!$H$6," ")</f>
        <v>615099</v>
      </c>
      <c r="K22" s="10" t="str">
        <f>SUBSTITUTE(IF('Employee #13'!$D$4&gt;0,'Employee #13'!$D$4," "), "Select Type of Work Performed", "")</f>
        <v/>
      </c>
    </row>
    <row r="23" spans="1:13" ht="17.100000000000001" customHeight="1" x14ac:dyDescent="0.25">
      <c r="A23" s="55">
        <v>14</v>
      </c>
      <c r="B23" s="1" t="str">
        <f>IF('Employee #14'!$A$1&gt;0,'Employee #14'!$A$1," ")</f>
        <v xml:space="preserve"> </v>
      </c>
      <c r="C23" s="137" t="str">
        <f>IF('Employee #14'!$A$4&gt;0,'Employee #14'!$A$4," ")</f>
        <v xml:space="preserve"> </v>
      </c>
      <c r="D23" s="26" t="str">
        <f>IF('Employee #14'!$E$34=0," ",'Employee #14'!$E$34)</f>
        <v xml:space="preserve"> </v>
      </c>
      <c r="E23" s="136" t="str">
        <f>IF('Employee #14'!$F$34=0," ",'Employee #14'!$F$34)</f>
        <v xml:space="preserve"> </v>
      </c>
      <c r="F23" s="2" t="str">
        <f>IF('Employee #14'!$I$34=0," ",'Employee #14'!$I$34)</f>
        <v xml:space="preserve"> </v>
      </c>
      <c r="G23" s="5" t="str">
        <f>IF('Employee #14'!$I$2&gt;0,'Employee #14'!$I$2," ")</f>
        <v>000</v>
      </c>
      <c r="H23" s="5" t="str">
        <f>IF('Employee #14'!$I$1&gt;0,'Employee #14'!$I$1," ")</f>
        <v xml:space="preserve"> </v>
      </c>
      <c r="I23" s="13" t="str">
        <f>SUBSTITUTE(IF('Employee #14'!$H$5&gt;0,'Employee #14'!$H$5&amp;'Employee #14'!$J$5," "),"-","")</f>
        <v>1110000000000000</v>
      </c>
      <c r="J23" s="5">
        <f>IF('Employee #14'!$H$6&gt;0,'Employee #14'!$H$6," ")</f>
        <v>615099</v>
      </c>
      <c r="K23" s="10" t="str">
        <f>SUBSTITUTE(IF('Employee #14'!$D$4&gt;0,'Employee #14'!$D$4," "), "Select Type of Work Performed", "")</f>
        <v/>
      </c>
    </row>
    <row r="24" spans="1:13" ht="17.100000000000001" customHeight="1" x14ac:dyDescent="0.25">
      <c r="A24" s="55">
        <v>15</v>
      </c>
      <c r="B24" s="1" t="str">
        <f>IF('Employee #15'!$A$1&gt;0,'Employee #15'!$A$1," ")</f>
        <v xml:space="preserve"> </v>
      </c>
      <c r="C24" s="137" t="str">
        <f>IF('Employee #15'!$A$4&gt;0,'Employee #15'!$A$4," ")</f>
        <v xml:space="preserve"> </v>
      </c>
      <c r="D24" s="26" t="str">
        <f>IF('Employee #15'!$E$34=0," ",'Employee #15'!$E$34)</f>
        <v xml:space="preserve"> </v>
      </c>
      <c r="E24" s="136" t="str">
        <f>IF('Employee #15'!$F$34=0," ",'Employee #15'!$F$34)</f>
        <v xml:space="preserve"> </v>
      </c>
      <c r="F24" s="2" t="str">
        <f>IF('Employee #15'!$I$34=0," ",'Employee #15'!$I$34)</f>
        <v xml:space="preserve"> </v>
      </c>
      <c r="G24" s="5" t="str">
        <f>IF('Employee #15'!$I$2&gt;0,'Employee #15'!$I$2," ")</f>
        <v>000</v>
      </c>
      <c r="H24" s="5" t="str">
        <f>IF('Employee #15'!$I$1&gt;0,'Employee #15'!$I$1," ")</f>
        <v xml:space="preserve"> </v>
      </c>
      <c r="I24" s="13" t="str">
        <f>SUBSTITUTE(IF('Employee #15'!$H$5&gt;0,'Employee #15'!$H$5&amp;'Employee #15'!$J$5," "),"-","")</f>
        <v>1110000000000000</v>
      </c>
      <c r="J24" s="5">
        <f>IF('Employee #15'!$H$6&gt;0,'Employee #15'!$H$6," ")</f>
        <v>615099</v>
      </c>
      <c r="K24" s="10" t="str">
        <f>SUBSTITUTE(IF('Employee #15'!$D$4&gt;0,'Employee #15'!$D$4," "), "Select Type of Work Performed", "")</f>
        <v/>
      </c>
    </row>
    <row r="25" spans="1:13" ht="17.100000000000001" customHeight="1" x14ac:dyDescent="0.25">
      <c r="A25" s="55">
        <v>16</v>
      </c>
      <c r="B25" s="1" t="str">
        <f>IF('Employee #16'!$A$1&gt;0,'Employee #16'!$A$1," ")</f>
        <v xml:space="preserve"> </v>
      </c>
      <c r="C25" s="137" t="str">
        <f>IF('Employee #16'!$A$4&gt;0,'Employee #16'!$A$4," ")</f>
        <v xml:space="preserve"> </v>
      </c>
      <c r="D25" s="26" t="str">
        <f>IF('Employee #16'!$E$34=0," ",'Employee #16'!$E$34)</f>
        <v xml:space="preserve"> </v>
      </c>
      <c r="E25" s="136" t="str">
        <f>IF('Employee #16'!$F$34=0," ",'Employee #16'!$F$34)</f>
        <v xml:space="preserve"> </v>
      </c>
      <c r="F25" s="2" t="str">
        <f>IF('Employee #16'!$I$34=0," ",'Employee #16'!$I$34)</f>
        <v xml:space="preserve"> </v>
      </c>
      <c r="G25" s="5" t="str">
        <f>IF('Employee #16'!$I$2&gt;0,'Employee #16'!$I$2," ")</f>
        <v>000</v>
      </c>
      <c r="H25" s="5" t="str">
        <f>IF('Employee #16'!$I$1&gt;0,'Employee #16'!$I$1," ")</f>
        <v xml:space="preserve"> </v>
      </c>
      <c r="I25" s="13" t="str">
        <f>SUBSTITUTE(IF('Employee #16'!$H$5&gt;0,'Employee #16'!$H$5&amp;'Employee #16'!$J$5," "),"-","")</f>
        <v>1110000000000000</v>
      </c>
      <c r="J25" s="5">
        <f>IF('Employee #16'!$H$6&gt;0,'Employee #16'!$H$6," ")</f>
        <v>615099</v>
      </c>
      <c r="K25" s="10" t="str">
        <f>SUBSTITUTE(IF('Employee #16'!$D$4&gt;0,'Employee #16'!$D$4," "), "Select Type of Work Performed", "")</f>
        <v/>
      </c>
    </row>
    <row r="26" spans="1:13" ht="17.100000000000001" customHeight="1" x14ac:dyDescent="0.25">
      <c r="A26" s="55">
        <v>17</v>
      </c>
      <c r="B26" s="1" t="str">
        <f>IF('Employee #17'!$A$1&gt;0,'Employee #17'!$A$1," ")</f>
        <v xml:space="preserve"> </v>
      </c>
      <c r="C26" s="137" t="str">
        <f>IF('Employee #17'!$A$4&gt;0,'Employee #17'!$A$4," ")</f>
        <v xml:space="preserve"> </v>
      </c>
      <c r="D26" s="26" t="str">
        <f>IF('Employee #17'!$E$34=0," ",'Employee #17'!$E$34)</f>
        <v xml:space="preserve"> </v>
      </c>
      <c r="E26" s="136" t="str">
        <f>IF('Employee #17'!$F$34=0," ",'Employee #17'!$F$34)</f>
        <v xml:space="preserve"> </v>
      </c>
      <c r="F26" s="2" t="str">
        <f>IF('Employee #17'!$I$34=0," ",'Employee #17'!$I$34)</f>
        <v xml:space="preserve"> </v>
      </c>
      <c r="G26" s="5" t="str">
        <f>IF('Employee #17'!$I$2&gt;0,'Employee #17'!$I$2," ")</f>
        <v>000</v>
      </c>
      <c r="H26" s="5" t="str">
        <f>IF('Employee #17'!$I$1&gt;0,'Employee #17'!$I$1," ")</f>
        <v xml:space="preserve"> </v>
      </c>
      <c r="I26" s="13" t="str">
        <f>SUBSTITUTE(IF('Employee #17'!$H$5&gt;0,'Employee #17'!$H$5&amp;'Employee #17'!$J$5," "),"-","")</f>
        <v>1110000000000000</v>
      </c>
      <c r="J26" s="5">
        <f>IF('Employee #17'!$H$6&gt;0,'Employee #17'!$H$6," ")</f>
        <v>615099</v>
      </c>
      <c r="K26" s="10" t="str">
        <f>SUBSTITUTE(IF('Employee #17'!$D$4&gt;0,'Employee #17'!$D$4," "), "Select Type of Work Performed", "")</f>
        <v/>
      </c>
    </row>
    <row r="27" spans="1:13" ht="17.100000000000001" customHeight="1" x14ac:dyDescent="0.25">
      <c r="A27" s="55">
        <v>18</v>
      </c>
      <c r="B27" s="1" t="str">
        <f>IF('Employee #18'!$A$1&gt;0,'Employee #18'!$A$1," ")</f>
        <v xml:space="preserve"> </v>
      </c>
      <c r="C27" s="137" t="str">
        <f>IF('Employee #18'!$A$4&gt;0,'Employee #18'!$A$4," ")</f>
        <v xml:space="preserve"> </v>
      </c>
      <c r="D27" s="26" t="str">
        <f>IF('Employee #18'!$E$34=0," ",'Employee #18'!$E$34)</f>
        <v xml:space="preserve"> </v>
      </c>
      <c r="E27" s="136" t="str">
        <f>IF('Employee #18'!$F$34=0," ",'Employee #18'!$F$34)</f>
        <v xml:space="preserve"> </v>
      </c>
      <c r="F27" s="2" t="str">
        <f>IF('Employee #18'!$I$34=0," ",'Employee #18'!$I$34)</f>
        <v xml:space="preserve"> </v>
      </c>
      <c r="G27" s="5" t="str">
        <f>IF('Employee #18'!$I$2&gt;0,'Employee #18'!$I$2," ")</f>
        <v>000</v>
      </c>
      <c r="H27" s="5" t="str">
        <f>IF('Employee #18'!$I$1&gt;0,'Employee #18'!$I$1," ")</f>
        <v xml:space="preserve"> </v>
      </c>
      <c r="I27" s="13" t="str">
        <f>SUBSTITUTE(IF('Employee #18'!$H$5&gt;0,'Employee #18'!$H$5&amp;'Employee #18'!$J$5," "),"-","")</f>
        <v>1110000000000000</v>
      </c>
      <c r="J27" s="5">
        <f>IF('Employee #18'!$H$6&gt;0,'Employee #18'!$H$6," ")</f>
        <v>615099</v>
      </c>
      <c r="K27" s="10" t="str">
        <f>SUBSTITUTE(IF('Employee #18'!$D$4&gt;0,'Employee #18'!$D$4," "), "Select Type of Work Performed", "")</f>
        <v/>
      </c>
      <c r="M27" s="120"/>
    </row>
    <row r="28" spans="1:13" ht="17.100000000000001" customHeight="1" x14ac:dyDescent="0.25">
      <c r="A28" s="55">
        <v>19</v>
      </c>
      <c r="B28" s="1" t="str">
        <f>IF('Employee #19'!$A$1&gt;0,'Employee #19'!$A$1," ")</f>
        <v xml:space="preserve"> </v>
      </c>
      <c r="C28" s="137" t="str">
        <f>IF('Employee #19'!$A$4&gt;0,'Employee #19'!$A$4," ")</f>
        <v xml:space="preserve"> </v>
      </c>
      <c r="D28" s="26" t="str">
        <f>IF('Employee #19'!$E$34=0," ",'Employee #19'!$E$34)</f>
        <v xml:space="preserve"> </v>
      </c>
      <c r="E28" s="136" t="str">
        <f>IF('Employee #19'!$F$34=0," ",'Employee #19'!$F$34)</f>
        <v xml:space="preserve"> </v>
      </c>
      <c r="F28" s="2" t="str">
        <f>IF('Employee #19'!$I$34=0," ",'Employee #19'!$I$34)</f>
        <v xml:space="preserve"> </v>
      </c>
      <c r="G28" s="5" t="str">
        <f>IF('Employee #19'!$I$2&gt;0,'Employee #19'!$I$2," ")</f>
        <v>000</v>
      </c>
      <c r="H28" s="5" t="str">
        <f>IF('Employee #19'!$I$1&gt;0,'Employee #19'!$I$1," ")</f>
        <v xml:space="preserve"> </v>
      </c>
      <c r="I28" s="13" t="str">
        <f>SUBSTITUTE(IF('Employee #19'!$H$5&gt;0,'Employee #19'!$H$5&amp;'Employee #19'!$J$5," "),"-","")</f>
        <v>1110000000000000</v>
      </c>
      <c r="J28" s="5">
        <f>IF('Employee #19'!$H$6&gt;0,'Employee #19'!$H$6," ")</f>
        <v>615099</v>
      </c>
      <c r="K28" s="10" t="str">
        <f>SUBSTITUTE(IF('Employee #19'!$D$4&gt;0,'Employee #19'!$D$4," "), "Select Type of Work Performed", "")</f>
        <v/>
      </c>
    </row>
    <row r="29" spans="1:13" ht="17.100000000000001" customHeight="1" x14ac:dyDescent="0.25">
      <c r="A29" s="55">
        <v>20</v>
      </c>
      <c r="B29" s="1" t="str">
        <f>IF('Employee #20'!$A$1&gt;0,'Employee #20'!$A$1," ")</f>
        <v xml:space="preserve"> </v>
      </c>
      <c r="C29" s="137" t="str">
        <f>IF('Employee #20'!$A$4&gt;0,'Employee #20'!$A$4," ")</f>
        <v xml:space="preserve"> </v>
      </c>
      <c r="D29" s="26" t="str">
        <f>IF('Employee #20'!$E$34=0," ",'Employee #20'!$E$34)</f>
        <v xml:space="preserve"> </v>
      </c>
      <c r="E29" s="136" t="str">
        <f>IF('Employee #20'!$F$34=0," ",'Employee #20'!$F$34)</f>
        <v xml:space="preserve"> </v>
      </c>
      <c r="F29" s="2" t="str">
        <f>IF('Employee #20'!$I$34=0," ",'Employee #20'!$I$34)</f>
        <v xml:space="preserve"> </v>
      </c>
      <c r="G29" s="5" t="str">
        <f>IF('Employee #20'!$I$2&gt;0,'Employee #20'!$I$2," ")</f>
        <v>000</v>
      </c>
      <c r="H29" s="5" t="str">
        <f>IF('Employee #20'!$I$1&gt;0,'Employee #20'!$I$1," ")</f>
        <v xml:space="preserve"> </v>
      </c>
      <c r="I29" s="13" t="str">
        <f>SUBSTITUTE(IF('Employee #20'!$H$5&gt;0,'Employee #20'!$H$5&amp;'Employee #20'!$J$5," "),"-","")</f>
        <v>1110000000000000</v>
      </c>
      <c r="J29" s="5">
        <f>IF('Employee #20'!$H$6&gt;0,'Employee #20'!$H$6," ")</f>
        <v>615099</v>
      </c>
      <c r="K29" s="10" t="str">
        <f>SUBSTITUTE(IF('Employee #20'!$D$4&gt;0,'Employee #20'!$D$4," "), "Select Type of Work Performed", "")</f>
        <v/>
      </c>
    </row>
    <row r="30" spans="1:13" ht="17.100000000000001" customHeight="1" x14ac:dyDescent="0.25">
      <c r="A30" s="55">
        <v>21</v>
      </c>
      <c r="B30" s="1" t="str">
        <f>IF('Employee #21'!$A$1&gt;0,'Employee #21'!$A$1," ")</f>
        <v xml:space="preserve"> </v>
      </c>
      <c r="C30" s="137" t="str">
        <f>IF('Employee #21'!$A$4&gt;0,'Employee #21'!$A$4," ")</f>
        <v xml:space="preserve"> </v>
      </c>
      <c r="D30" s="26" t="str">
        <f>IF('Employee #21'!$E$34=0," ",'Employee #21'!$E$34)</f>
        <v xml:space="preserve"> </v>
      </c>
      <c r="E30" s="136" t="str">
        <f>IF('Employee #21'!$F$34=0," ",'Employee #21'!$F$34)</f>
        <v xml:space="preserve"> </v>
      </c>
      <c r="F30" s="2" t="str">
        <f>IF('Employee #21'!$I$34=0," ",'Employee #21'!$I$34)</f>
        <v xml:space="preserve"> </v>
      </c>
      <c r="G30" s="5" t="str">
        <f>IF('Employee #21'!$I$2&gt;0,'Employee #21'!$I$2," ")</f>
        <v>000</v>
      </c>
      <c r="H30" s="5" t="str">
        <f>IF('Employee #21'!$I$1&gt;0,'Employee #21'!$I$1," ")</f>
        <v xml:space="preserve"> </v>
      </c>
      <c r="I30" s="13" t="str">
        <f>SUBSTITUTE(IF('Employee #21'!$H$5&gt;0,'Employee #21'!$H$5&amp;'Employee #21'!$J$5," "),"-","")</f>
        <v>1110000000000000</v>
      </c>
      <c r="J30" s="5">
        <f>IF('Employee #21'!$H$6&gt;0,'Employee #21'!$H$6," ")</f>
        <v>615099</v>
      </c>
      <c r="K30" s="10" t="str">
        <f>SUBSTITUTE(IF('Employee #21'!$D$4&gt;0,'Employee #21'!$D$4," "), "Select Type of Work Performed", "")</f>
        <v/>
      </c>
    </row>
    <row r="31" spans="1:13" ht="17.100000000000001" customHeight="1" x14ac:dyDescent="0.25">
      <c r="A31" s="55">
        <v>22</v>
      </c>
      <c r="B31" s="1" t="str">
        <f>IF('Employee #22'!$A$1&gt;0,'Employee #22'!$A$1," ")</f>
        <v xml:space="preserve"> </v>
      </c>
      <c r="C31" s="137" t="str">
        <f>IF('Employee #22'!$A$4&gt;0,'Employee #22'!$A$4," ")</f>
        <v xml:space="preserve"> </v>
      </c>
      <c r="D31" s="26" t="str">
        <f>IF('Employee #22'!$E$34=0," ",'Employee #22'!$E$34)</f>
        <v xml:space="preserve"> </v>
      </c>
      <c r="E31" s="136" t="str">
        <f>IF('Employee #22'!$F$34=0," ",'Employee #22'!$F$34)</f>
        <v xml:space="preserve"> </v>
      </c>
      <c r="F31" s="2" t="str">
        <f>IF('Employee #22'!$I$34=0," ",'Employee #22'!$I$34)</f>
        <v xml:space="preserve"> </v>
      </c>
      <c r="G31" s="5" t="str">
        <f>IF('Employee #22'!$I$2&gt;0,'Employee #22'!$I$2," ")</f>
        <v>000</v>
      </c>
      <c r="H31" s="5" t="str">
        <f>IF('Employee #22'!$I$1&gt;0,'Employee #22'!$I$1," ")</f>
        <v xml:space="preserve"> </v>
      </c>
      <c r="I31" s="13" t="str">
        <f>SUBSTITUTE(IF('Employee #22'!$H$5&gt;0,'Employee #22'!$H$5&amp;'Employee #22'!$J$5," "),"-","")</f>
        <v>1110000000000000</v>
      </c>
      <c r="J31" s="5">
        <f>IF('Employee #22'!$H$6&gt;0,'Employee #22'!$H$6," ")</f>
        <v>615099</v>
      </c>
      <c r="K31" s="10" t="str">
        <f>SUBSTITUTE(IF('Employee #22'!$D$4&gt;0,'Employee #22'!$D$4," "), "Select Type of Work Performed", "")</f>
        <v/>
      </c>
    </row>
    <row r="32" spans="1:13" ht="17.100000000000001" customHeight="1" x14ac:dyDescent="0.25">
      <c r="A32" s="55">
        <v>23</v>
      </c>
      <c r="B32" s="1" t="str">
        <f>IF('Employee #23'!$A$1&gt;0,'Employee #23'!$A$1," ")</f>
        <v xml:space="preserve"> </v>
      </c>
      <c r="C32" s="137" t="str">
        <f>IF('Employee #23'!$A$4&gt;0,'Employee #23'!$A$4," ")</f>
        <v xml:space="preserve"> </v>
      </c>
      <c r="D32" s="26" t="str">
        <f>IF('Employee #23'!$E$34=0," ",'Employee #23'!$E$34)</f>
        <v xml:space="preserve"> </v>
      </c>
      <c r="E32" s="136" t="str">
        <f>IF('Employee #23'!$F$34=0," ",'Employee #23'!$F$34)</f>
        <v xml:space="preserve"> </v>
      </c>
      <c r="F32" s="2" t="str">
        <f>IF('Employee #23'!$I$34=0," ",'Employee #23'!$I$34)</f>
        <v xml:space="preserve"> </v>
      </c>
      <c r="G32" s="5" t="str">
        <f>IF('Employee #23'!$I$2&gt;0,'Employee #23'!$I$2," ")</f>
        <v>000</v>
      </c>
      <c r="H32" s="5" t="str">
        <f>IF('Employee #23'!$I$1&gt;0,'Employee #23'!$I$1," ")</f>
        <v xml:space="preserve"> </v>
      </c>
      <c r="I32" s="13" t="str">
        <f>SUBSTITUTE(IF('Employee #23'!$H$5&gt;0,'Employee #23'!$H$5&amp;'Employee #23'!$J$5," "),"-","")</f>
        <v>1110000000000000</v>
      </c>
      <c r="J32" s="5">
        <f>IF('Employee #23'!$H$6&gt;0,'Employee #23'!$H$6," ")</f>
        <v>615099</v>
      </c>
      <c r="K32" s="10" t="str">
        <f>SUBSTITUTE(IF('Employee #23'!$D$4&gt;0,'Employee #23'!$D$4," "), "Select Type of Work Performed", "")</f>
        <v/>
      </c>
    </row>
    <row r="33" spans="1:11" ht="17.100000000000001" customHeight="1" x14ac:dyDescent="0.25">
      <c r="A33" s="55">
        <v>24</v>
      </c>
      <c r="B33" s="1" t="str">
        <f>IF('Employee #24'!$A$1&gt;0,'Employee #24'!$A$1," ")</f>
        <v xml:space="preserve"> </v>
      </c>
      <c r="C33" s="137" t="str">
        <f>IF('Employee #24'!$A$4&gt;0,'Employee #24'!$A$4," ")</f>
        <v xml:space="preserve"> </v>
      </c>
      <c r="D33" s="26" t="str">
        <f>IF('Employee #24'!$E$34=0," ",'Employee #24'!$E$34)</f>
        <v xml:space="preserve"> </v>
      </c>
      <c r="E33" s="136" t="str">
        <f>IF('Employee #24'!$F$34=0," ",'Employee #24'!$F$34)</f>
        <v xml:space="preserve"> </v>
      </c>
      <c r="F33" s="2" t="str">
        <f>IF('Employee #24'!$I$34=0," ",'Employee #24'!$I$34)</f>
        <v xml:space="preserve"> </v>
      </c>
      <c r="G33" s="5" t="str">
        <f>IF('Employee #24'!$I$2&gt;0,'Employee #24'!$I$2," ")</f>
        <v>000</v>
      </c>
      <c r="H33" s="5" t="str">
        <f>IF('Employee #24'!$I$1&gt;0,'Employee #24'!$I$1," ")</f>
        <v xml:space="preserve"> </v>
      </c>
      <c r="I33" s="13" t="str">
        <f>SUBSTITUTE(IF('Employee #24'!$H$5&gt;0,'Employee #24'!$H$5&amp;'Employee #24'!$J$5," "),"-","")</f>
        <v>1110000000000000</v>
      </c>
      <c r="J33" s="5">
        <f>IF('Employee #24'!$H$6&gt;0,'Employee #24'!$H$6," ")</f>
        <v>615099</v>
      </c>
      <c r="K33" s="10" t="str">
        <f>SUBSTITUTE(IF('Employee #24'!$D$4&gt;0,'Employee #24'!$D$4," "), "Select Type of Work Performed", "")</f>
        <v/>
      </c>
    </row>
    <row r="34" spans="1:11" ht="17.100000000000001" customHeight="1" x14ac:dyDescent="0.25">
      <c r="A34" s="55">
        <v>25</v>
      </c>
      <c r="B34" s="1" t="str">
        <f>IF('Employee #25'!$A$1&gt;0,'Employee #25'!$A$1," ")</f>
        <v xml:space="preserve"> </v>
      </c>
      <c r="C34" s="137" t="str">
        <f>IF('Employee #25'!$A$4&gt;0,'Employee #25'!$A$4," ")</f>
        <v xml:space="preserve"> </v>
      </c>
      <c r="D34" s="26" t="str">
        <f>IF('Employee #25'!$E$34=0," ",'Employee #25'!$E$34)</f>
        <v xml:space="preserve"> </v>
      </c>
      <c r="E34" s="136" t="str">
        <f>IF('Employee #25'!$F$34=0," ",'Employee #25'!$F$34)</f>
        <v xml:space="preserve"> </v>
      </c>
      <c r="F34" s="2" t="str">
        <f>IF('Employee #25'!$I$34=0," ",'Employee #25'!$I$34)</f>
        <v xml:space="preserve"> </v>
      </c>
      <c r="G34" s="5" t="str">
        <f>IF('Employee #25'!$I$2&gt;0,'Employee #25'!$I$2," ")</f>
        <v>000</v>
      </c>
      <c r="H34" s="5" t="str">
        <f>IF('Employee #25'!$I$1&gt;0,'Employee #25'!$I$1," ")</f>
        <v xml:space="preserve"> </v>
      </c>
      <c r="I34" s="13" t="str">
        <f>SUBSTITUTE(IF('Employee #25'!$H$5&gt;0,'Employee #25'!$H$5&amp;'Employee #25'!$J$5," "),"-","")</f>
        <v>1110000000000000</v>
      </c>
      <c r="J34" s="5">
        <f>IF('Employee #25'!$H$6&gt;0,'Employee #25'!$H$6," ")</f>
        <v>615099</v>
      </c>
      <c r="K34" s="10" t="str">
        <f>SUBSTITUTE(IF('Employee #25'!$D$4&gt;0,'Employee #25'!$D$4," "), "Select Type of Work Performed", "")</f>
        <v/>
      </c>
    </row>
    <row r="35" spans="1:11" ht="17.100000000000001" customHeight="1" x14ac:dyDescent="0.25">
      <c r="A35" s="55">
        <v>26</v>
      </c>
      <c r="B35" s="1" t="str">
        <f>IF('Employee #26'!$A$1&gt;0,'Employee #26'!$A$1," ")</f>
        <v xml:space="preserve"> </v>
      </c>
      <c r="C35" s="137" t="str">
        <f>IF('Employee #26'!$A$4&gt;0,'Employee #26'!$A$4," ")</f>
        <v xml:space="preserve"> </v>
      </c>
      <c r="D35" s="26" t="str">
        <f>IF('Employee #26'!$E$34=0," ",'Employee #26'!$E$34)</f>
        <v xml:space="preserve"> </v>
      </c>
      <c r="E35" s="136" t="str">
        <f>IF('Employee #26'!$F$34=0," ",'Employee #26'!$F$34)</f>
        <v xml:space="preserve"> </v>
      </c>
      <c r="F35" s="2" t="str">
        <f>IF('Employee #26'!$I$34=0," ",'Employee #26'!$I$34)</f>
        <v xml:space="preserve"> </v>
      </c>
      <c r="G35" s="5" t="str">
        <f>IF('Employee #26'!$I$2&gt;0,'Employee #26'!$I$2," ")</f>
        <v>000</v>
      </c>
      <c r="H35" s="5" t="str">
        <f>IF('Employee #26'!$I$1&gt;0,'Employee #26'!$I$1," ")</f>
        <v xml:space="preserve"> </v>
      </c>
      <c r="I35" s="13" t="str">
        <f>SUBSTITUTE(IF('Employee #26'!$H$5&gt;0,'Employee #26'!$H$5&amp;'Employee #26'!$J$5," "),"-","")</f>
        <v>1110000000000000</v>
      </c>
      <c r="J35" s="5">
        <f>IF('Employee #26'!$H$6&gt;0,'Employee #26'!$H$6," ")</f>
        <v>615099</v>
      </c>
      <c r="K35" s="10" t="str">
        <f>SUBSTITUTE(IF('Employee #26'!$D$4&gt;0,'Employee #26'!$D$4," "), "Select Type of Work Performed", "")</f>
        <v/>
      </c>
    </row>
    <row r="36" spans="1:11" ht="17.100000000000001" customHeight="1" x14ac:dyDescent="0.25">
      <c r="A36" s="55">
        <v>27</v>
      </c>
      <c r="B36" s="1" t="str">
        <f>IF('Employee #27'!$A$1&gt;0,'Employee #27'!$A$1," ")</f>
        <v xml:space="preserve"> </v>
      </c>
      <c r="C36" s="137" t="str">
        <f>IF('Employee #27'!$A$4&gt;0,'Employee #27'!$A$4," ")</f>
        <v xml:space="preserve"> </v>
      </c>
      <c r="D36" s="26" t="str">
        <f>IF('Employee #27'!$E$34=0," ",'Employee #27'!$E$34)</f>
        <v xml:space="preserve"> </v>
      </c>
      <c r="E36" s="136" t="str">
        <f>IF('Employee #27'!$F$34=0," ",'Employee #27'!$F$34)</f>
        <v xml:space="preserve"> </v>
      </c>
      <c r="F36" s="2" t="str">
        <f>IF('Employee #27'!$I$34=0," ",'Employee #27'!$I$34)</f>
        <v xml:space="preserve"> </v>
      </c>
      <c r="G36" s="5" t="str">
        <f>IF('Employee #27'!$I$2&gt;0,'Employee #27'!$I$2," ")</f>
        <v>000</v>
      </c>
      <c r="H36" s="5" t="str">
        <f>IF('Employee #27'!$I$1&gt;0,'Employee #27'!$I$1," ")</f>
        <v xml:space="preserve"> </v>
      </c>
      <c r="I36" s="13" t="str">
        <f>SUBSTITUTE(IF('Employee #27'!$H$5&gt;0,'Employee #27'!$H$5&amp;'Employee #27'!$J$5," "),"-","")</f>
        <v>1110000000000000</v>
      </c>
      <c r="J36" s="5">
        <f>IF('Employee #27'!$H$6&gt;0,'Employee #27'!$H$6," ")</f>
        <v>615099</v>
      </c>
      <c r="K36" s="10" t="str">
        <f>SUBSTITUTE(IF('Employee #27'!$D$4&gt;0,'Employee #27'!$D$4," "), "Select Type of Work Performed", "")</f>
        <v/>
      </c>
    </row>
    <row r="37" spans="1:11" ht="17.100000000000001" customHeight="1" x14ac:dyDescent="0.25">
      <c r="A37" s="55">
        <v>28</v>
      </c>
      <c r="B37" s="1" t="str">
        <f>IF('Employee #28'!$A$1&gt;0,'Employee #28'!$A$1," ")</f>
        <v xml:space="preserve"> </v>
      </c>
      <c r="C37" s="137" t="str">
        <f>IF('Employee #28'!$A$4&gt;0,'Employee #28'!$A$4," ")</f>
        <v xml:space="preserve"> </v>
      </c>
      <c r="D37" s="26" t="str">
        <f>IF('Employee #28'!$E$34=0," ",'Employee #28'!$E$34)</f>
        <v xml:space="preserve"> </v>
      </c>
      <c r="E37" s="136" t="str">
        <f>IF('Employee #28'!$F$34=0," ",'Employee #28'!$F$34)</f>
        <v xml:space="preserve"> </v>
      </c>
      <c r="F37" s="2" t="str">
        <f>IF('Employee #28'!$I$34=0," ",'Employee #28'!$I$34)</f>
        <v xml:space="preserve"> </v>
      </c>
      <c r="G37" s="5" t="str">
        <f>IF('Employee #28'!$I$2&gt;0,'Employee #28'!$I$2," ")</f>
        <v>000</v>
      </c>
      <c r="H37" s="5" t="str">
        <f>IF('Employee #28'!$I$1&gt;0,'Employee #28'!$I$1," ")</f>
        <v xml:space="preserve"> </v>
      </c>
      <c r="I37" s="13" t="str">
        <f>SUBSTITUTE(IF('Employee #28'!$H$5&gt;0,'Employee #28'!$H$5&amp;'Employee #28'!$J$5," "),"-","")</f>
        <v>1110000000000000</v>
      </c>
      <c r="J37" s="5">
        <f>IF('Employee #28'!$H$6&gt;0,'Employee #28'!$H$6," ")</f>
        <v>615099</v>
      </c>
      <c r="K37" s="10" t="str">
        <f>SUBSTITUTE(IF('Employee #28'!$D$4&gt;0,'Employee #28'!$D$4," "), "Select Type of Work Performed", "")</f>
        <v/>
      </c>
    </row>
    <row r="38" spans="1:11" ht="17.100000000000001" customHeight="1" x14ac:dyDescent="0.25">
      <c r="A38" s="55">
        <v>29</v>
      </c>
      <c r="B38" s="1" t="str">
        <f>IF('Employee #29'!$A$1&gt;0,'Employee #29'!$A$1," ")</f>
        <v xml:space="preserve"> </v>
      </c>
      <c r="C38" s="137" t="str">
        <f>IF('Employee #29'!$A$4&gt;0,'Employee #29'!$A$4," ")</f>
        <v xml:space="preserve"> </v>
      </c>
      <c r="D38" s="26" t="str">
        <f>IF('Employee #29'!$E$34=0," ",'Employee #29'!$E$34)</f>
        <v xml:space="preserve"> </v>
      </c>
      <c r="E38" s="136" t="str">
        <f>IF('Employee #29'!$F$34=0," ",'Employee #29'!$F$34)</f>
        <v xml:space="preserve"> </v>
      </c>
      <c r="F38" s="2" t="str">
        <f>IF('Employee #29'!$I$34=0," ",'Employee #29'!$I$34)</f>
        <v xml:space="preserve"> </v>
      </c>
      <c r="G38" s="5" t="str">
        <f>IF('Employee #29'!$I$2&gt;0,'Employee #29'!$I$2," ")</f>
        <v>000</v>
      </c>
      <c r="H38" s="5" t="str">
        <f>IF('Employee #29'!$I$1&gt;0,'Employee #29'!$I$1," ")</f>
        <v xml:space="preserve"> </v>
      </c>
      <c r="I38" s="13" t="str">
        <f>SUBSTITUTE(IF('Employee #29'!$H$5&gt;0,'Employee #29'!$H$5&amp;'Employee #29'!$J$5," "),"-","")</f>
        <v>1110000000000000</v>
      </c>
      <c r="J38" s="5">
        <f>IF('Employee #29'!$H$6&gt;0,'Employee #29'!$H$6," ")</f>
        <v>615099</v>
      </c>
      <c r="K38" s="10" t="str">
        <f>SUBSTITUTE(IF('Employee #29'!$D$4&gt;0,'Employee #29'!$D$4," "), "Select Type of Work Performed", "")</f>
        <v/>
      </c>
    </row>
    <row r="39" spans="1:11" ht="17.100000000000001" customHeight="1" x14ac:dyDescent="0.25">
      <c r="A39" s="55">
        <v>30</v>
      </c>
      <c r="B39" s="1" t="str">
        <f>IF('Employee #30'!$A$1&gt;0,'Employee #30'!$A$1," ")</f>
        <v xml:space="preserve"> </v>
      </c>
      <c r="C39" s="137" t="str">
        <f>IF('Employee #30'!$A$4&gt;0,'Employee #30'!$A$4," ")</f>
        <v xml:space="preserve"> </v>
      </c>
      <c r="D39" s="26" t="str">
        <f>IF('Employee #30'!$E$34=0," ",'Employee #30'!$E$34)</f>
        <v xml:space="preserve"> </v>
      </c>
      <c r="E39" s="136" t="str">
        <f>IF('Employee #30'!$F$34=0," ",'Employee #30'!$F$34)</f>
        <v xml:space="preserve"> </v>
      </c>
      <c r="F39" s="2" t="str">
        <f>IF('Employee #30'!$I$34=0," ",'Employee #30'!$I$34)</f>
        <v xml:space="preserve"> </v>
      </c>
      <c r="G39" s="5" t="str">
        <f>IF('Employee #30'!$I$2&gt;0,'Employee #30'!$I$2," ")</f>
        <v>000</v>
      </c>
      <c r="H39" s="5" t="str">
        <f>IF('Employee #30'!$I$1&gt;0,'Employee #30'!$I$1," ")</f>
        <v xml:space="preserve"> </v>
      </c>
      <c r="I39" s="13" t="str">
        <f>SUBSTITUTE(IF('Employee #30'!$H$5&gt;0,'Employee #30'!$H$5&amp;'Employee #30'!$J$5," "),"-","")</f>
        <v>1110000000000000</v>
      </c>
      <c r="J39" s="5">
        <f>IF('Employee #30'!$H$6&gt;0,'Employee #30'!$H$6," ")</f>
        <v>615099</v>
      </c>
      <c r="K39" s="10" t="str">
        <f>SUBSTITUTE(IF('Employee #30'!$D$4&gt;0,'Employee #30'!$D$4," "), "Select Type of Work Performed", "")</f>
        <v/>
      </c>
    </row>
    <row r="40" spans="1:11" ht="17.100000000000001" customHeight="1" x14ac:dyDescent="0.25">
      <c r="A40" s="55">
        <v>31</v>
      </c>
      <c r="B40" s="1" t="str">
        <f>IF('Employee #31'!$A$1&gt;0,'Employee #31'!$A$1," ")</f>
        <v xml:space="preserve"> </v>
      </c>
      <c r="C40" s="137" t="str">
        <f>IF('Employee #31'!$A$4&gt;0,'Employee #31'!$A$4," ")</f>
        <v xml:space="preserve"> </v>
      </c>
      <c r="D40" s="26" t="str">
        <f>IF('Employee #31'!$E$34=0," ",'Employee #31'!$E$34)</f>
        <v xml:space="preserve"> </v>
      </c>
      <c r="E40" s="136" t="str">
        <f>IF('Employee #31'!$F$34=0," ",'Employee #31'!$F$34)</f>
        <v xml:space="preserve"> </v>
      </c>
      <c r="F40" s="2" t="str">
        <f>IF('Employee #31'!$I$34=0," ",'Employee #31'!$I$34)</f>
        <v xml:space="preserve"> </v>
      </c>
      <c r="G40" s="5" t="str">
        <f>IF('Employee #31'!$I$2&gt;0,'Employee #31'!$I$2," ")</f>
        <v>000</v>
      </c>
      <c r="H40" s="5" t="str">
        <f>IF('Employee #31'!$I$1&gt;0,'Employee #31'!$I$1," ")</f>
        <v xml:space="preserve"> </v>
      </c>
      <c r="I40" s="13" t="str">
        <f>SUBSTITUTE(IF('Employee #31'!$H$5&gt;0,'Employee #31'!$H$5&amp;'Employee #31'!$J$5," "),"-","")</f>
        <v>1110000000000000</v>
      </c>
      <c r="J40" s="5">
        <f>IF('Employee #31'!$H$6&gt;0,'Employee #31'!$H$6," ")</f>
        <v>615099</v>
      </c>
      <c r="K40" s="10" t="str">
        <f>SUBSTITUTE(IF('Employee #31'!$D$4&gt;0,'Employee #31'!$D$4," "), "Select Type of Work Performed", "")</f>
        <v/>
      </c>
    </row>
    <row r="41" spans="1:11" ht="17.100000000000001" customHeight="1" x14ac:dyDescent="0.25">
      <c r="A41" s="55">
        <v>32</v>
      </c>
      <c r="B41" s="1" t="str">
        <f>IF('Employee #32'!$A$1&gt;0,'Employee #32'!$A$1," ")</f>
        <v xml:space="preserve"> </v>
      </c>
      <c r="C41" s="137" t="str">
        <f>IF('Employee #32'!$A$4&gt;0,'Employee #32'!$A$4," ")</f>
        <v xml:space="preserve"> </v>
      </c>
      <c r="D41" s="26" t="str">
        <f>IF('Employee #32'!$E$34=0," ",'Employee #32'!$E$34)</f>
        <v xml:space="preserve"> </v>
      </c>
      <c r="E41" s="136" t="str">
        <f>IF('Employee #32'!$F$34=0," ",'Employee #32'!$F$34)</f>
        <v xml:space="preserve"> </v>
      </c>
      <c r="F41" s="2" t="str">
        <f>IF('Employee #32'!$I$34=0," ",'Employee #32'!$I$34)</f>
        <v xml:space="preserve"> </v>
      </c>
      <c r="G41" s="5" t="str">
        <f>IF('Employee #32'!$I$2&gt;0,'Employee #32'!$I$2," ")</f>
        <v>000</v>
      </c>
      <c r="H41" s="5" t="str">
        <f>IF('Employee #32'!$I$1&gt;0,'Employee #32'!$I$1," ")</f>
        <v xml:space="preserve"> </v>
      </c>
      <c r="I41" s="13" t="str">
        <f>SUBSTITUTE(IF('Employee #32'!$H$5&gt;0,'Employee #32'!$H$5&amp;'Employee #32'!$J$5," "),"-","")</f>
        <v>1110000000000000</v>
      </c>
      <c r="J41" s="5">
        <f>IF('Employee #32'!$H$6&gt;0,'Employee #32'!$H$6," ")</f>
        <v>615099</v>
      </c>
      <c r="K41" s="10" t="str">
        <f>SUBSTITUTE(IF('Employee #32'!$D$4&gt;0,'Employee #32'!$D$4," "), "Select Type of Work Performed", "")</f>
        <v/>
      </c>
    </row>
    <row r="42" spans="1:11" ht="17.100000000000001" customHeight="1" x14ac:dyDescent="0.25">
      <c r="A42" s="55">
        <v>33</v>
      </c>
      <c r="B42" s="1" t="str">
        <f>IF('Employee #33'!$A$1&gt;0,'Employee #33'!$A$1," ")</f>
        <v xml:space="preserve"> </v>
      </c>
      <c r="C42" s="137" t="str">
        <f>IF('Employee #33'!$A$4&gt;0,'Employee #33'!$A$4," ")</f>
        <v xml:space="preserve"> </v>
      </c>
      <c r="D42" s="26" t="str">
        <f>IF('Employee #33'!$E$34=0," ",'Employee #33'!$E$34)</f>
        <v xml:space="preserve"> </v>
      </c>
      <c r="E42" s="136" t="str">
        <f>IF('Employee #33'!$F$34=0," ",'Employee #33'!$F$34)</f>
        <v xml:space="preserve"> </v>
      </c>
      <c r="F42" s="2" t="str">
        <f>IF('Employee #33'!$I$34=0," ",'Employee #33'!$I$34)</f>
        <v xml:space="preserve"> </v>
      </c>
      <c r="G42" s="5" t="str">
        <f>IF('Employee #33'!$I$2&gt;0,'Employee #33'!$I$2," ")</f>
        <v>000</v>
      </c>
      <c r="H42" s="5" t="str">
        <f>IF('Employee #33'!$I$1&gt;0,'Employee #33'!$I$1," ")</f>
        <v xml:space="preserve"> </v>
      </c>
      <c r="I42" s="13" t="str">
        <f>SUBSTITUTE(IF('Employee #33'!$H$5&gt;0,'Employee #33'!$H$5&amp;'Employee #33'!$J$5," "),"-","")</f>
        <v>1110000000000000</v>
      </c>
      <c r="J42" s="5">
        <f>IF('Employee #33'!$H$6&gt;0,'Employee #33'!$H$6," ")</f>
        <v>615099</v>
      </c>
      <c r="K42" s="10" t="str">
        <f>SUBSTITUTE(IF('Employee #33'!$D$4&gt;0,'Employee #33'!$D$4," "), "Select Type of Work Performed", "")</f>
        <v/>
      </c>
    </row>
    <row r="43" spans="1:11" ht="17.100000000000001" customHeight="1" x14ac:dyDescent="0.25">
      <c r="A43" s="55">
        <v>34</v>
      </c>
      <c r="B43" s="1" t="str">
        <f>IF('Employee #34'!$A$1&gt;0,'Employee #34'!$A$1," ")</f>
        <v xml:space="preserve"> </v>
      </c>
      <c r="C43" s="137" t="str">
        <f>IF('Employee #34'!$A$4&gt;0,'Employee #34'!$A$4," ")</f>
        <v xml:space="preserve"> </v>
      </c>
      <c r="D43" s="26" t="str">
        <f>IF('Employee #34'!$E$34=0," ",'Employee #34'!$E$34)</f>
        <v xml:space="preserve"> </v>
      </c>
      <c r="E43" s="136" t="str">
        <f>IF('Employee #34'!$F$34=0," ",'Employee #34'!$F$34)</f>
        <v xml:space="preserve"> </v>
      </c>
      <c r="F43" s="2" t="str">
        <f>IF('Employee #34'!$I$34=0," ",'Employee #34'!$I$34)</f>
        <v xml:space="preserve"> </v>
      </c>
      <c r="G43" s="5" t="str">
        <f>IF('Employee #34'!$I$2&gt;0,'Employee #34'!$I$2," ")</f>
        <v>000</v>
      </c>
      <c r="H43" s="5" t="str">
        <f>IF('Employee #34'!$I$1&gt;0,'Employee #34'!$I$1," ")</f>
        <v xml:space="preserve"> </v>
      </c>
      <c r="I43" s="13" t="str">
        <f>SUBSTITUTE(IF('Employee #34'!$H$5&gt;0,'Employee #34'!$H$5&amp;'Employee #34'!$J$5," "),"-","")</f>
        <v>1110000000000000</v>
      </c>
      <c r="J43" s="5">
        <f>IF('Employee #34'!$H$6&gt;0,'Employee #34'!$H$6," ")</f>
        <v>615099</v>
      </c>
      <c r="K43" s="10" t="str">
        <f>SUBSTITUTE(IF('Employee #34'!$D$4&gt;0,'Employee #34'!$D$4," "), "Select Type of Work Performed", "")</f>
        <v/>
      </c>
    </row>
    <row r="44" spans="1:11" ht="17.100000000000001" customHeight="1" x14ac:dyDescent="0.25">
      <c r="A44" s="55">
        <v>35</v>
      </c>
      <c r="B44" s="1" t="str">
        <f>IF('Employee #35'!$A$1&gt;0,'Employee #35'!$A$1," ")</f>
        <v xml:space="preserve"> </v>
      </c>
      <c r="C44" s="137" t="str">
        <f>IF('Employee #35'!$A$4&gt;0,'Employee #35'!$A$4," ")</f>
        <v xml:space="preserve"> </v>
      </c>
      <c r="D44" s="26" t="str">
        <f>IF('Employee #35'!$E$34=0," ",'Employee #35'!$E$34)</f>
        <v xml:space="preserve"> </v>
      </c>
      <c r="E44" s="136" t="str">
        <f>IF('Employee #35'!$F$34=0," ",'Employee #35'!$F$34)</f>
        <v xml:space="preserve"> </v>
      </c>
      <c r="F44" s="2" t="str">
        <f>IF('Employee #35'!$I$34=0," ",'Employee #35'!$I$34)</f>
        <v xml:space="preserve"> </v>
      </c>
      <c r="G44" s="5" t="str">
        <f>IF('Employee #35'!$I$2&gt;0,'Employee #35'!$I$2," ")</f>
        <v>000</v>
      </c>
      <c r="H44" s="5" t="str">
        <f>IF('Employee #35'!$I$1&gt;0,'Employee #35'!$I$1," ")</f>
        <v xml:space="preserve"> </v>
      </c>
      <c r="I44" s="13" t="str">
        <f>SUBSTITUTE(IF('Employee #35'!$H$5&gt;0,'Employee #35'!$H$5&amp;'Employee #35'!$J$5," "),"-","")</f>
        <v>1110000000000000</v>
      </c>
      <c r="J44" s="5">
        <f>IF('Employee #35'!$H$6&gt;0,'Employee #35'!$H$6," ")</f>
        <v>615099</v>
      </c>
      <c r="K44" s="10" t="str">
        <f>SUBSTITUTE(IF('Employee #35'!$D$4&gt;0,'Employee #35'!$D$4," "), "Select Type of Work Performed", "")</f>
        <v/>
      </c>
    </row>
    <row r="45" spans="1:11" ht="15.75" thickBot="1" x14ac:dyDescent="0.3">
      <c r="A45" s="56"/>
      <c r="B45" s="162" t="s">
        <v>21</v>
      </c>
      <c r="C45" s="162"/>
      <c r="D45" s="162"/>
      <c r="E45" s="163"/>
      <c r="F45" s="6">
        <f>ROUND(SUM(F10:F44),2)</f>
        <v>0</v>
      </c>
      <c r="G45" s="7"/>
      <c r="H45" s="7"/>
      <c r="I45" s="14"/>
      <c r="J45" s="7"/>
      <c r="K45" s="11"/>
    </row>
    <row r="46" spans="1:11" ht="16.5" thickTop="1" thickBot="1" x14ac:dyDescent="0.3">
      <c r="G46" s="121"/>
    </row>
    <row r="47" spans="1:11" ht="15.75" thickTop="1" x14ac:dyDescent="0.25">
      <c r="B47" s="154" t="s">
        <v>85</v>
      </c>
      <c r="C47" s="155"/>
      <c r="D47" s="155"/>
      <c r="E47" s="156"/>
      <c r="H47" s="149" t="s">
        <v>22</v>
      </c>
      <c r="I47" s="150"/>
      <c r="J47" s="150"/>
      <c r="K47" s="151"/>
    </row>
    <row r="48" spans="1:11" x14ac:dyDescent="0.25">
      <c r="B48" s="122" t="s">
        <v>193</v>
      </c>
      <c r="C48" s="168"/>
      <c r="D48" s="168"/>
      <c r="E48" s="169"/>
      <c r="G48" s="72"/>
      <c r="H48" s="123"/>
      <c r="I48" s="124" t="s">
        <v>18</v>
      </c>
      <c r="J48" s="164"/>
      <c r="K48" s="165"/>
    </row>
    <row r="49" spans="1:11" x14ac:dyDescent="0.25">
      <c r="B49" s="122" t="s">
        <v>84</v>
      </c>
      <c r="C49" s="170"/>
      <c r="D49" s="170"/>
      <c r="E49" s="171"/>
      <c r="G49" s="72"/>
      <c r="H49" s="123"/>
      <c r="I49" s="125" t="s">
        <v>24</v>
      </c>
      <c r="J49" s="166"/>
      <c r="K49" s="167"/>
    </row>
    <row r="50" spans="1:11" ht="15.75" thickBot="1" x14ac:dyDescent="0.3">
      <c r="B50" s="126"/>
      <c r="C50" s="127"/>
      <c r="D50" s="128"/>
      <c r="E50" s="129"/>
      <c r="G50" s="124"/>
      <c r="H50" s="97"/>
      <c r="I50" s="98"/>
      <c r="J50" s="98"/>
      <c r="K50" s="102"/>
    </row>
    <row r="51" spans="1:11" ht="15.75" thickTop="1" x14ac:dyDescent="0.25">
      <c r="E51" s="72"/>
      <c r="F51" s="72"/>
      <c r="G51" s="72"/>
    </row>
    <row r="52" spans="1:11" x14ac:dyDescent="0.25">
      <c r="A52" s="130" t="s">
        <v>23</v>
      </c>
      <c r="B52" s="130"/>
      <c r="H52" s="131" t="s">
        <v>25</v>
      </c>
    </row>
    <row r="53" spans="1:11" x14ac:dyDescent="0.25">
      <c r="A53" s="161"/>
      <c r="B53" s="161"/>
      <c r="C53" s="161"/>
      <c r="D53" s="161"/>
      <c r="H53" s="132"/>
      <c r="I53" s="132"/>
      <c r="J53" s="132"/>
    </row>
    <row r="54" spans="1:11" x14ac:dyDescent="0.25">
      <c r="A54" s="159"/>
      <c r="B54" s="159"/>
      <c r="C54" s="159"/>
      <c r="D54" s="159"/>
      <c r="H54" s="133"/>
      <c r="I54" s="133"/>
      <c r="J54" s="133"/>
    </row>
    <row r="55" spans="1:11" x14ac:dyDescent="0.25">
      <c r="A55" s="209" t="s">
        <v>26</v>
      </c>
      <c r="B55" s="209"/>
      <c r="C55" s="209"/>
      <c r="D55" s="209"/>
      <c r="H55" s="134" t="s">
        <v>27</v>
      </c>
      <c r="I55" s="134"/>
      <c r="J55" s="134"/>
    </row>
    <row r="56" spans="1:11" x14ac:dyDescent="0.25">
      <c r="C56" s="159"/>
      <c r="D56" s="159"/>
      <c r="I56" s="135"/>
      <c r="J56" s="135"/>
    </row>
    <row r="57" spans="1:11" x14ac:dyDescent="0.25">
      <c r="C57" s="130" t="s">
        <v>28</v>
      </c>
      <c r="I57" s="130" t="s">
        <v>28</v>
      </c>
      <c r="J57" s="112"/>
    </row>
    <row r="59" spans="1:11" x14ac:dyDescent="0.25">
      <c r="A59" s="157"/>
      <c r="B59" s="157"/>
      <c r="C59" s="157"/>
      <c r="D59" s="157"/>
      <c r="E59" s="157"/>
      <c r="F59" s="157"/>
      <c r="G59" s="157"/>
    </row>
    <row r="60" spans="1:11" x14ac:dyDescent="0.25">
      <c r="A60" s="157"/>
      <c r="B60" s="157"/>
      <c r="C60" s="157"/>
      <c r="D60" s="157"/>
      <c r="E60" s="157"/>
      <c r="F60" s="157"/>
      <c r="G60" s="157"/>
    </row>
  </sheetData>
  <sheetProtection algorithmName="SHA-512" hashValue="dPP7dnbM25I/6mIWoMXULlOnxERwKw17nV/mIpr8MMxf3IkhvJkr2GTZKYPJKrAuKF96FAdft4ae+AWYqTz3tA==" saltValue="JL6aQy4N53ulpx7iuDwXdQ==" spinCount="100000" sheet="1" objects="1" scenarios="1" selectLockedCells="1"/>
  <mergeCells count="19">
    <mergeCell ref="H47:K47"/>
    <mergeCell ref="J6:K6"/>
    <mergeCell ref="C6:F6"/>
    <mergeCell ref="B47:E47"/>
    <mergeCell ref="A59:G60"/>
    <mergeCell ref="C56:D56"/>
    <mergeCell ref="A7:K8"/>
    <mergeCell ref="A53:D54"/>
    <mergeCell ref="B45:E45"/>
    <mergeCell ref="J48:K48"/>
    <mergeCell ref="J49:K49"/>
    <mergeCell ref="C48:E48"/>
    <mergeCell ref="C49:E49"/>
    <mergeCell ref="A55:D55"/>
    <mergeCell ref="A1:C1"/>
    <mergeCell ref="D1:J1"/>
    <mergeCell ref="D2:J2"/>
    <mergeCell ref="D3:J3"/>
    <mergeCell ref="A6:B6"/>
  </mergeCells>
  <phoneticPr fontId="15" type="noConversion"/>
  <printOptions horizontalCentered="1"/>
  <pageMargins left="0.25" right="0.25" top="0.5" bottom="0.5" header="0.3" footer="0.3"/>
  <pageSetup scale="75" orientation="portrait" horizontalDpi="4294967295" verticalDpi="4294967295" r:id="rId1"/>
  <headerFooter>
    <oddFooter>&amp;C&amp;"-,Bold"NOTE: IF SUPPLEMENTAL PAY IS BEING PAID BY A SCHOOL FUND, PLEASE ATTACH YOUR SCHOOL CHECK TO THIS FORM.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Schoolpaydata!$A$1:$A$64</xm:f>
          </x14:formula1>
          <xm:sqref>C6:F6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iylraThSc541GZ7YFgRY3Vn3+rohxMQoTjRtmqHb3zOKYJZada1QBJsW4jMQbl7go+1A6+8auxfDWN6imzjvFg==" saltValue="bPaxzczp/jr+qAaXUSG0gQ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13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3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3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13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wmzWJ0hziHB4e8F8+DIL4w7eLBrZO1WSErfhlO/WVg+kFh30Mc1TRWOmGCIazCCcOAcirMOAfJ8rONKEwXM0bA==" saltValue="nIYIPR5eUc0dhe9TO+d7Tw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14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4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4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14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jhqZ0Y9bIa+7pNtcgJ56jObfXDkcgmsqtPL6xicVDRPFnLx41OkxB4xtBWS6I+zEMV0D2ie6ZVk0UKAQD1nLiw==" saltValue="k+yuSUXpOZk4b1xxS8cW/w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15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5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5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15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kixdU1bPZpkcm+lKrVa+1MUH4TziFujxcmDlr6sz1v19+OwFRqWFVS3a31vaTn3m+xVAV0/5UQV0hSAndu53Pg==" saltValue="FPGM3mF/OfcxQdyLM0NhQQ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16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6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6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16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vdybYH+7T9bQGlpw/iZcwXirC8ubDMiEjpd8jMlCw1kVz4+/ba5ADZixxZEkGj019LvluwyV96gExjIqAc0Ptw==" saltValue="68MY3tJ2iNF0r/iwnBC2Tg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17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7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7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17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zw4EO9MDmlx2qFwAtO3ic9M1cdWhAykw3e+IGYJUYhErbCZxUukiKZ+OgRamIs8DNIK/NzT/L3yuIlhY2EPZ/g==" saltValue="QfOb7YcJ7o1fOIh6hl+guQ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18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8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8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18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tvy5Gt95wccGLzqjkD9D7rr+vefQq0IsRJnW8CyLtYuFjhJQhOxbn6c7op17YsNigUEpfjnvZvmIY6gnK1javw==" saltValue="A7TaBNcmLGovepAFB/u1hA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19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9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9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19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2kXHCKW1F/QKbjRNYtzk/jNj8T+vB2TDscKqH2gihl+YTqtH5JE6tBx6psnZsXAr+tLtZO5DHPHIZaQfRFaIWQ==" saltValue="bf7r9J4GIDGpMV2UJ9aYSw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1A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A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A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1A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GTo62/rvysMTyiy3c96lZrSaq75xGSJk1fRJbHCGl/BhQn+RdNXVVEjqFUvopNHGOFdnzaAkWUUbkta1BKN3Vg==" saltValue="qOY7EXb5FfA1qudBJU2wyg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1B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B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B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1B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KSJ0q65Ct34uxZ5UHPzWqV4Vgub8JN9HGwHi0dJy4wnVMMSdfcCZLupIwOwCET/VhJJDhYw4hmJ0D82ZmP0m1A==" saltValue="6jxaT1n3efQ1vjsQpb2zcg==" spinCount="100000" sheet="1" objects="1" scenarios="1" selectLockedCells="1"/>
  <mergeCells count="30">
    <mergeCell ref="A41:J41"/>
    <mergeCell ref="C37:E37"/>
    <mergeCell ref="C38:D38"/>
    <mergeCell ref="A4:B4"/>
    <mergeCell ref="G36:J36"/>
    <mergeCell ref="H6:J6"/>
    <mergeCell ref="H9:H10"/>
    <mergeCell ref="I9:I10"/>
    <mergeCell ref="J9:J10"/>
    <mergeCell ref="D6:F6"/>
    <mergeCell ref="D4:F4"/>
    <mergeCell ref="A6:B6"/>
    <mergeCell ref="A5:B5"/>
    <mergeCell ref="D5:F5"/>
    <mergeCell ref="I2:J2"/>
    <mergeCell ref="I1:J1"/>
    <mergeCell ref="G38:H38"/>
    <mergeCell ref="A7:B7"/>
    <mergeCell ref="D7:F7"/>
    <mergeCell ref="H7:I7"/>
    <mergeCell ref="B9:B10"/>
    <mergeCell ref="E9:E10"/>
    <mergeCell ref="F9:F10"/>
    <mergeCell ref="G37:H37"/>
    <mergeCell ref="C34:D34"/>
    <mergeCell ref="G9:G10"/>
    <mergeCell ref="A1:C1"/>
    <mergeCell ref="A2:C2"/>
    <mergeCell ref="G4:J4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1C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C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C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1C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workbookViewId="0">
      <selection activeCell="A2" sqref="A2:B11"/>
    </sheetView>
  </sheetViews>
  <sheetFormatPr defaultRowHeight="15" x14ac:dyDescent="0.25"/>
  <cols>
    <col min="1" max="1" width="22.7109375" customWidth="1"/>
  </cols>
  <sheetData>
    <row r="1" spans="1:2" x14ac:dyDescent="0.25">
      <c r="A1" t="s">
        <v>71</v>
      </c>
      <c r="B1" t="s">
        <v>74</v>
      </c>
    </row>
    <row r="2" spans="1:2" x14ac:dyDescent="0.25">
      <c r="A2" t="s">
        <v>81</v>
      </c>
      <c r="B2">
        <v>9992</v>
      </c>
    </row>
    <row r="3" spans="1:2" ht="14.45" x14ac:dyDescent="0.3">
      <c r="A3" t="s">
        <v>79</v>
      </c>
      <c r="B3">
        <v>9991</v>
      </c>
    </row>
    <row r="4" spans="1:2" ht="14.45" x14ac:dyDescent="0.3">
      <c r="A4" t="s">
        <v>80</v>
      </c>
      <c r="B4">
        <v>9991</v>
      </c>
    </row>
    <row r="5" spans="1:2" ht="14.45" x14ac:dyDescent="0.3">
      <c r="A5" t="s">
        <v>72</v>
      </c>
      <c r="B5">
        <v>9993</v>
      </c>
    </row>
    <row r="6" spans="1:2" ht="14.45" x14ac:dyDescent="0.3">
      <c r="A6" t="s">
        <v>82</v>
      </c>
      <c r="B6">
        <v>9992</v>
      </c>
    </row>
    <row r="7" spans="1:2" x14ac:dyDescent="0.25">
      <c r="A7" t="s">
        <v>75</v>
      </c>
      <c r="B7">
        <v>9995</v>
      </c>
    </row>
    <row r="8" spans="1:2" x14ac:dyDescent="0.25">
      <c r="A8" t="s">
        <v>73</v>
      </c>
      <c r="B8">
        <v>9994</v>
      </c>
    </row>
    <row r="9" spans="1:2" x14ac:dyDescent="0.25">
      <c r="A9" t="s">
        <v>76</v>
      </c>
      <c r="B9">
        <v>9992</v>
      </c>
    </row>
    <row r="10" spans="1:2" x14ac:dyDescent="0.25">
      <c r="A10" t="s">
        <v>77</v>
      </c>
      <c r="B10">
        <v>9992</v>
      </c>
    </row>
    <row r="11" spans="1:2" x14ac:dyDescent="0.25">
      <c r="A11" t="s">
        <v>78</v>
      </c>
      <c r="B11">
        <v>9992</v>
      </c>
    </row>
  </sheetData>
  <sheetProtection algorithmName="SHA-512" hashValue="JYNQEgq3BT5cwJt48CSaFgePHR+GB2LQvz0oHZRpf3cSl2+VTfyzbh/PZE/1A+vjG/5TWCSt/zGMgCr48IZrcw==" saltValue="T2AKdzK893d0JbaiHd/50A==" spinCount="100000" sheet="1" objects="1" scenarios="1" selectLockedCells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H7BJpFC8gwQHjqd1sRC2Ue6xFp52V+eOwUc9yxEpM8MFcysJmUIHRV8cA/zeaiNUyw/df6aft6C0CZGKLxef+g==" saltValue="5DgVExSeBInhd191TgQItg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1D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D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D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1D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WTKpCgwfMBQB42+M74AdgFGyH/YVZA2mggUknnGd+e4/nKwC1gMAKED4SIe/9mCrFGJFSPtbs7A/J73i8C1P0Q==" saltValue="NS/Qk1yfOZ7HvnJH2SPxlQ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1E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E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E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1E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fvdoSdjL5n0zQPEuoL5KdDiXMsH5/k0vYfDGP/+DLL3ZTZ8jx4/hyQzYdUArD6DMilnNqMHjxSVEMqYa9ENm7w==" saltValue="imfz5GN5nLWaJjix9Z3How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1F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1F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F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1F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Wx3QM1IPdvC72rQM6r0WN6BIlOYDj8hwk8tSgGWjxpc3EO/N+Sa8ce6gShaVc3HLCl1rW6vNEJ4DoRgssUZ59A==" saltValue="pxuhcc+/PMVlSFJ6g0kYWw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20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0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20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20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DnhT9/QZpKs2l6jPRkVmIRS4oQLTE/tPZS0ulir1G2u9/eg8NhxzYCtWJGWvV01eeXU5e9+hGTDx7fPRU4x0Zw==" saltValue="5GMH0kgNyd2wAqtHwaQUGQ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21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1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21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21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WuIUhZVjkyh7k/gSWYXQDd36q68EVn0GZynq8s+Th9q8AtP3O2iJktYG0aCqSezPClOuiIwTvpcRTr2hFubLpQ==" saltValue="QnYxJ/lN0g+odp3p8ML9Jg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22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2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22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22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A5zlwqM7PaOUEZCILqDUhcLzRVsWWOU3e2vuqx/DK931mMFXWUG9NYNfZyjpSXzvp4j7B6Wi+6rPm6PAhxpbtw==" saltValue="XVo0tRmEdfMQKF5A94HUQw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23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3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23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23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q4hm3W7s3OLpzY9UG/j1Wfj58HPq3PLK67TVozAoCvoi/1AzoCS40trQ7Q8dEzB2RzXmZi62gdMlUV8J7lBDLA==" saltValue="sS2UIlrUJRgRYuC/quWfgg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24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4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24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24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JusP1wtUauvJklAMCmC+33IZWnJVcJyJjOHEvqhjjHEkFwve4NGkeMB2kAEDPqQvXe4TbhRs2MMaohs4KJVjxw==" saltValue="gE4/FrVDK1yTyZHPRd+qog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25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25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25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25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7"/>
  <dimension ref="A1:A36"/>
  <sheetViews>
    <sheetView workbookViewId="0">
      <selection activeCell="D14" sqref="D14"/>
    </sheetView>
  </sheetViews>
  <sheetFormatPr defaultRowHeight="15" x14ac:dyDescent="0.25"/>
  <cols>
    <col min="1" max="1" width="13.42578125" bestFit="1" customWidth="1"/>
  </cols>
  <sheetData>
    <row r="1" spans="1:1" x14ac:dyDescent="0.25">
      <c r="A1" t="s">
        <v>64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38</v>
      </c>
    </row>
    <row r="12" spans="1:1" x14ac:dyDescent="0.25">
      <c r="A12" t="s">
        <v>39</v>
      </c>
    </row>
    <row r="13" spans="1:1" x14ac:dyDescent="0.25">
      <c r="A13" t="s">
        <v>40</v>
      </c>
    </row>
    <row r="14" spans="1:1" x14ac:dyDescent="0.25">
      <c r="A14" t="s">
        <v>41</v>
      </c>
    </row>
    <row r="15" spans="1:1" x14ac:dyDescent="0.25">
      <c r="A15" t="s">
        <v>42</v>
      </c>
    </row>
    <row r="16" spans="1:1" x14ac:dyDescent="0.25">
      <c r="A16" t="s">
        <v>43</v>
      </c>
    </row>
    <row r="17" spans="1:1" x14ac:dyDescent="0.25">
      <c r="A17" t="s">
        <v>44</v>
      </c>
    </row>
    <row r="18" spans="1:1" x14ac:dyDescent="0.25">
      <c r="A18" t="s">
        <v>45</v>
      </c>
    </row>
    <row r="19" spans="1:1" x14ac:dyDescent="0.25">
      <c r="A19" t="s">
        <v>46</v>
      </c>
    </row>
    <row r="20" spans="1:1" ht="14.45" x14ac:dyDescent="0.3">
      <c r="A20" t="s">
        <v>47</v>
      </c>
    </row>
    <row r="21" spans="1:1" ht="14.45" x14ac:dyDescent="0.3">
      <c r="A21" t="s">
        <v>48</v>
      </c>
    </row>
    <row r="22" spans="1:1" x14ac:dyDescent="0.25">
      <c r="A22" t="s">
        <v>49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  <row r="27" spans="1:1" x14ac:dyDescent="0.25">
      <c r="A27" t="s">
        <v>54</v>
      </c>
    </row>
    <row r="28" spans="1:1" x14ac:dyDescent="0.25">
      <c r="A28" t="s">
        <v>55</v>
      </c>
    </row>
    <row r="29" spans="1:1" x14ac:dyDescent="0.25">
      <c r="A29" t="s">
        <v>56</v>
      </c>
    </row>
    <row r="30" spans="1:1" x14ac:dyDescent="0.25">
      <c r="A30" t="s">
        <v>57</v>
      </c>
    </row>
    <row r="31" spans="1:1" x14ac:dyDescent="0.25">
      <c r="A31" t="s">
        <v>58</v>
      </c>
    </row>
    <row r="32" spans="1:1" x14ac:dyDescent="0.25">
      <c r="A32" t="s">
        <v>59</v>
      </c>
    </row>
    <row r="33" spans="1:1" x14ac:dyDescent="0.25">
      <c r="A33" t="s">
        <v>60</v>
      </c>
    </row>
    <row r="34" spans="1:1" x14ac:dyDescent="0.25">
      <c r="A34" t="s">
        <v>61</v>
      </c>
    </row>
    <row r="35" spans="1:1" x14ac:dyDescent="0.25">
      <c r="A35" t="s">
        <v>62</v>
      </c>
    </row>
    <row r="36" spans="1:1" x14ac:dyDescent="0.25">
      <c r="A36" t="s">
        <v>63</v>
      </c>
    </row>
  </sheetData>
  <sheetProtection algorithmName="SHA-512" hashValue="i9ivCQXu0FSaMR4aUIq65r7g+za2sN8nkMpTr+fPaZf+VSu+qBp73EDoECnxAhrLCDRhJAyhVzMLmVQaktf6/g==" saltValue="Z9vG2U5c5Ql+CWsBPbD7YA==" spinCount="100000" sheet="1" objects="1" scenarios="1" selectLockedCells="1"/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N40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customHeight="1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175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81"/>
      <c r="F10" s="178"/>
      <c r="G10" s="178"/>
      <c r="H10" s="178"/>
      <c r="I10" s="178"/>
      <c r="J10" s="176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>
      <c r="A40" s="192" t="s">
        <v>16</v>
      </c>
      <c r="B40" s="192"/>
      <c r="C40" s="192"/>
      <c r="D40" s="192"/>
      <c r="E40" s="192"/>
      <c r="F40" s="192"/>
      <c r="G40" s="192"/>
      <c r="H40" s="192"/>
      <c r="I40" s="192"/>
      <c r="J40" s="192"/>
    </row>
  </sheetData>
  <sheetProtection algorithmName="SHA-512" hashValue="DiXC6eWxUhCy3S8yZrA6PxCqzm/2TzzAZWG0ZZkw1wuq8qSWBQV5t0fnUurNMhKDGxNzfvM4PjAFiCvzYv/1yQ==" saltValue="/+avGKZlLR/+fRv7Awoedw==" spinCount="100000" sheet="1" objects="1" scenarios="1" selectLockedCells="1"/>
  <mergeCells count="30">
    <mergeCell ref="I1:J1"/>
    <mergeCell ref="I2:J2"/>
    <mergeCell ref="G4:J4"/>
    <mergeCell ref="A1:C1"/>
    <mergeCell ref="A40:J40"/>
    <mergeCell ref="C38:D38"/>
    <mergeCell ref="C37:E37"/>
    <mergeCell ref="G36:J36"/>
    <mergeCell ref="B9:B10"/>
    <mergeCell ref="A7:B7"/>
    <mergeCell ref="A4:B4"/>
    <mergeCell ref="A5:B5"/>
    <mergeCell ref="H7:I7"/>
    <mergeCell ref="A6:B6"/>
    <mergeCell ref="D5:F5"/>
    <mergeCell ref="D4:F4"/>
    <mergeCell ref="A2:C2"/>
    <mergeCell ref="G38:H38"/>
    <mergeCell ref="J9:J10"/>
    <mergeCell ref="I9:I10"/>
    <mergeCell ref="H6:J6"/>
    <mergeCell ref="H9:H10"/>
    <mergeCell ref="G37:H37"/>
    <mergeCell ref="G9:G10"/>
    <mergeCell ref="D7:F7"/>
    <mergeCell ref="F9:F10"/>
    <mergeCell ref="E9:E10"/>
    <mergeCell ref="D6:F6"/>
    <mergeCell ref="C34:D34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03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3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Schoolpaydata!$D$1:$D$13</xm:f>
          </x14:formula1>
          <xm:sqref>D6:F6</xm:sqref>
        </x14:dataValidation>
        <x14:dataValidation type="list" allowBlank="1" showInputMessage="1" showErrorMessage="1" xr:uid="{00000000-0002-0000-0300-000003000000}">
          <x14:formula1>
            <xm:f>Schoolpaydata!$F$1:$F$14</xm:f>
          </x14:formula1>
          <xm:sqref>D4:F4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18"/>
  <dimension ref="A1"/>
  <sheetViews>
    <sheetView workbookViewId="0"/>
  </sheetViews>
  <sheetFormatPr defaultRowHeight="15" x14ac:dyDescent="0.25"/>
  <sheetData>
    <row r="1" spans="1:1" x14ac:dyDescent="0.25">
      <c r="A1" t="str">
        <f>SheetNames!A2</f>
        <v>Employee #1</v>
      </c>
    </row>
  </sheetData>
  <sheetProtection algorithmName="SHA-512" hashValue="/NXlCsiecUPK7EK6wVTQ2fgZH3rlwg4HvH1LsQSXBFr0VZwGfXvMEuQUds5W0heZTTLZD/4cNr5Ex7ryV9u0Fw==" saltValue="dkxD8suFj6nWYhiSxWbGaw==" spinCount="100000" sheet="1" objects="1" scenarios="1" selectLockedCells="1"/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1"/>
  <sheetViews>
    <sheetView showGridLines="0" zoomScale="90" zoomScaleNormal="90" workbookViewId="0">
      <selection sqref="A1:C1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ULxonc27XYX3cwa3A1s3E9onzM15kp3twOfOCrhXAWpmQQ43WENTvXFVCsrMH2ri0tftOL+I7mmB7s5WFNM0yA==" saltValue="fEUIxJgiByYZ4ew1qt/Exg==" spinCount="100000" sheet="1" objects="1" scenarios="1" selectLockedCells="1"/>
  <mergeCells count="30">
    <mergeCell ref="B9:B10"/>
    <mergeCell ref="E9:E10"/>
    <mergeCell ref="F9:F10"/>
    <mergeCell ref="G9:G10"/>
    <mergeCell ref="G36:J36"/>
    <mergeCell ref="H9:H10"/>
    <mergeCell ref="I9:I10"/>
    <mergeCell ref="J9:J10"/>
    <mergeCell ref="A41:J41"/>
    <mergeCell ref="C37:E37"/>
    <mergeCell ref="C38:D38"/>
    <mergeCell ref="I1:J1"/>
    <mergeCell ref="D6:F6"/>
    <mergeCell ref="G4:J4"/>
    <mergeCell ref="D4:F4"/>
    <mergeCell ref="A6:B6"/>
    <mergeCell ref="A5:B5"/>
    <mergeCell ref="D5:F5"/>
    <mergeCell ref="A4:B4"/>
    <mergeCell ref="H6:J6"/>
    <mergeCell ref="I2:J2"/>
    <mergeCell ref="G37:H37"/>
    <mergeCell ref="C34:D34"/>
    <mergeCell ref="G38:H38"/>
    <mergeCell ref="H5:I5"/>
    <mergeCell ref="D7:F7"/>
    <mergeCell ref="H7:I7"/>
    <mergeCell ref="A2:C2"/>
    <mergeCell ref="A1:C1"/>
    <mergeCell ref="A7:B7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04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4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04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8X4JOVF3YY/YcVlP5EctG+aVjEnqqgIaXtA/cagA5MsrD9n+pCJYU4x676y9XClFA65JvtDcz1yDfPHw0vzk5w==" saltValue="B9SzvBwmBXALkeOi5W+iKg==" spinCount="100000" sheet="1" objects="1" scenarios="1" selectLockedCells="1"/>
  <mergeCells count="30">
    <mergeCell ref="A1:C1"/>
    <mergeCell ref="A41:J41"/>
    <mergeCell ref="C37:E37"/>
    <mergeCell ref="C38:D38"/>
    <mergeCell ref="D4:F4"/>
    <mergeCell ref="A6:B6"/>
    <mergeCell ref="A5:B5"/>
    <mergeCell ref="D5:F5"/>
    <mergeCell ref="H9:H10"/>
    <mergeCell ref="I9:I10"/>
    <mergeCell ref="J9:J10"/>
    <mergeCell ref="D6:F6"/>
    <mergeCell ref="G4:J4"/>
    <mergeCell ref="I2:J2"/>
    <mergeCell ref="I1:J1"/>
    <mergeCell ref="G38:H38"/>
    <mergeCell ref="G37:H37"/>
    <mergeCell ref="C34:D34"/>
    <mergeCell ref="A2:C2"/>
    <mergeCell ref="A4:B4"/>
    <mergeCell ref="G9:G10"/>
    <mergeCell ref="G36:J36"/>
    <mergeCell ref="H6:J6"/>
    <mergeCell ref="A7:B7"/>
    <mergeCell ref="D7:F7"/>
    <mergeCell ref="H7:I7"/>
    <mergeCell ref="B9:B10"/>
    <mergeCell ref="E9:E10"/>
    <mergeCell ref="F9:F10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05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5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05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Q9pE67+B/rz1N47mXjWMAVmKqPAI/6I6RCmMpofbXw5tCDe7fSGLNcIGLidlOtPPiVVq3rJwT8ymt0LnqYD+RQ==" saltValue="cdjc/7K0XQdadrpEemdPPw==" spinCount="100000" sheet="1" objects="1" scenarios="1" selectLockedCells="1"/>
  <mergeCells count="30">
    <mergeCell ref="A1:C1"/>
    <mergeCell ref="A41:J41"/>
    <mergeCell ref="C37:E37"/>
    <mergeCell ref="C38:D38"/>
    <mergeCell ref="D4:F4"/>
    <mergeCell ref="A6:B6"/>
    <mergeCell ref="A5:B5"/>
    <mergeCell ref="D5:F5"/>
    <mergeCell ref="H9:H10"/>
    <mergeCell ref="I9:I10"/>
    <mergeCell ref="J9:J10"/>
    <mergeCell ref="D6:F6"/>
    <mergeCell ref="G4:J4"/>
    <mergeCell ref="I2:J2"/>
    <mergeCell ref="I1:J1"/>
    <mergeCell ref="G38:H38"/>
    <mergeCell ref="G37:H37"/>
    <mergeCell ref="C34:D34"/>
    <mergeCell ref="A2:C2"/>
    <mergeCell ref="A4:B4"/>
    <mergeCell ref="G9:G10"/>
    <mergeCell ref="G36:J36"/>
    <mergeCell ref="H6:J6"/>
    <mergeCell ref="A7:B7"/>
    <mergeCell ref="D7:F7"/>
    <mergeCell ref="H7:I7"/>
    <mergeCell ref="B9:B10"/>
    <mergeCell ref="E9:E10"/>
    <mergeCell ref="F9:F10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06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6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06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Rd/qmRbrEbmExUYJ1w/X0hEogvYewoK6xYb169qMgfoSkyxw+GJhKf3/Bov8hsJMxPdOkOAKhcJuM2IcdxxWCQ==" saltValue="b3SRXaCXswhd3V8X19qVWQ==" spinCount="100000" sheet="1" objects="1" scenarios="1" selectLockedCells="1"/>
  <mergeCells count="30">
    <mergeCell ref="A1:C1"/>
    <mergeCell ref="A41:J41"/>
    <mergeCell ref="C37:E37"/>
    <mergeCell ref="C38:D38"/>
    <mergeCell ref="D4:F4"/>
    <mergeCell ref="A6:B6"/>
    <mergeCell ref="A5:B5"/>
    <mergeCell ref="D5:F5"/>
    <mergeCell ref="H9:H10"/>
    <mergeCell ref="I9:I10"/>
    <mergeCell ref="J9:J10"/>
    <mergeCell ref="D6:F6"/>
    <mergeCell ref="G4:J4"/>
    <mergeCell ref="I2:J2"/>
    <mergeCell ref="I1:J1"/>
    <mergeCell ref="G38:H38"/>
    <mergeCell ref="G37:H37"/>
    <mergeCell ref="C34:D34"/>
    <mergeCell ref="A2:C2"/>
    <mergeCell ref="A4:B4"/>
    <mergeCell ref="G9:G10"/>
    <mergeCell ref="G36:J36"/>
    <mergeCell ref="H6:J6"/>
    <mergeCell ref="A7:B7"/>
    <mergeCell ref="D7:F7"/>
    <mergeCell ref="H7:I7"/>
    <mergeCell ref="B9:B10"/>
    <mergeCell ref="E9:E10"/>
    <mergeCell ref="F9:F10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07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7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0700-000003000000}">
          <x14:formula1>
            <xm:f>Schoolpaydata!$D$1:$D$13</xm:f>
          </x14:formula1>
          <xm:sqref>D6:F6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1"/>
  <sheetViews>
    <sheetView showGridLines="0" zoomScale="90" zoomScaleNormal="90" workbookViewId="0">
      <selection activeCell="D6" sqref="D6:F6"/>
    </sheetView>
  </sheetViews>
  <sheetFormatPr defaultColWidth="9.140625" defaultRowHeight="15" x14ac:dyDescent="0.25"/>
  <cols>
    <col min="1" max="1" width="3.85546875" style="58" customWidth="1"/>
    <col min="2" max="2" width="24.42578125" style="58" customWidth="1"/>
    <col min="3" max="4" width="12.42578125" style="58" customWidth="1"/>
    <col min="5" max="5" width="11.140625" style="58" customWidth="1"/>
    <col min="6" max="6" width="13.28515625" style="58" customWidth="1"/>
    <col min="7" max="7" width="15.7109375" style="58" customWidth="1"/>
    <col min="8" max="8" width="12.7109375" style="58" customWidth="1"/>
    <col min="9" max="9" width="15.7109375" style="58" customWidth="1"/>
    <col min="10" max="10" width="14" style="58" customWidth="1"/>
    <col min="11" max="16384" width="9.140625" style="58"/>
  </cols>
  <sheetData>
    <row r="1" spans="1:14" s="59" customFormat="1" ht="18" customHeight="1" thickTop="1" x14ac:dyDescent="0.25">
      <c r="A1" s="191"/>
      <c r="B1" s="191"/>
      <c r="C1" s="191"/>
      <c r="D1" s="57"/>
      <c r="E1" s="58"/>
      <c r="F1" s="58"/>
      <c r="H1" s="60" t="s">
        <v>0</v>
      </c>
      <c r="I1" s="185">
        <f>VLOOKUP(D6,JobClass,2,FALSE)</f>
        <v>0</v>
      </c>
      <c r="J1" s="186"/>
      <c r="K1" s="58"/>
      <c r="L1" s="58"/>
      <c r="M1" s="58"/>
    </row>
    <row r="2" spans="1:14" s="59" customFormat="1" ht="16.5" customHeight="1" x14ac:dyDescent="0.25">
      <c r="A2" s="172" t="s">
        <v>96</v>
      </c>
      <c r="B2" s="172"/>
      <c r="C2" s="172"/>
      <c r="D2" s="58"/>
      <c r="E2" s="58"/>
      <c r="F2" s="58"/>
      <c r="H2" s="61" t="s">
        <v>2</v>
      </c>
      <c r="I2" s="187" t="str">
        <f>TEXT(VLOOKUP(D4,Paycode,2,FALSE), "000")</f>
        <v>000</v>
      </c>
      <c r="J2" s="188"/>
      <c r="K2" s="58"/>
      <c r="L2" s="58"/>
      <c r="M2" s="58"/>
    </row>
    <row r="3" spans="1:14" s="59" customFormat="1" ht="10.5" customHeight="1" thickBot="1" x14ac:dyDescent="0.3">
      <c r="A3" s="62"/>
      <c r="B3" s="62"/>
      <c r="C3" s="63"/>
      <c r="D3" s="64"/>
      <c r="G3" s="65"/>
      <c r="H3" s="66"/>
      <c r="I3" s="67" t="s">
        <v>66</v>
      </c>
      <c r="J3" s="68"/>
      <c r="K3" s="58"/>
      <c r="L3" s="58"/>
      <c r="M3" s="58"/>
    </row>
    <row r="4" spans="1:14" s="59" customFormat="1" ht="18" customHeight="1" thickTop="1" x14ac:dyDescent="0.25">
      <c r="A4" s="201"/>
      <c r="B4" s="201"/>
      <c r="C4" s="69"/>
      <c r="D4" s="205" t="s">
        <v>99</v>
      </c>
      <c r="E4" s="205"/>
      <c r="F4" s="205"/>
      <c r="G4" s="189" t="s">
        <v>67</v>
      </c>
      <c r="H4" s="190"/>
      <c r="I4" s="190"/>
      <c r="J4" s="190"/>
      <c r="K4" s="70"/>
      <c r="L4" s="70"/>
      <c r="M4" s="63"/>
    </row>
    <row r="5" spans="1:14" ht="16.5" customHeight="1" x14ac:dyDescent="0.25">
      <c r="A5" s="172" t="s">
        <v>89</v>
      </c>
      <c r="B5" s="172"/>
      <c r="D5" s="172" t="s">
        <v>4</v>
      </c>
      <c r="E5" s="172"/>
      <c r="F5" s="172"/>
      <c r="G5" s="71" t="s">
        <v>69</v>
      </c>
      <c r="H5" s="184" t="s">
        <v>103</v>
      </c>
      <c r="I5" s="184"/>
      <c r="J5" s="48" t="str">
        <f>TEXT(VLOOKUP(A6,SchoolName,2,FALSE), "000")</f>
        <v>000</v>
      </c>
      <c r="K5" s="72"/>
      <c r="L5" s="72"/>
    </row>
    <row r="6" spans="1:14" ht="18" customHeight="1" x14ac:dyDescent="0.25">
      <c r="A6" s="203" t="str">
        <f>Summary!$C$6</f>
        <v>Choose Your School</v>
      </c>
      <c r="B6" s="204" t="s">
        <v>1</v>
      </c>
      <c r="D6" s="182" t="s">
        <v>71</v>
      </c>
      <c r="E6" s="182"/>
      <c r="F6" s="182"/>
      <c r="G6" s="71" t="s">
        <v>70</v>
      </c>
      <c r="H6" s="179">
        <v>615099</v>
      </c>
      <c r="I6" s="179"/>
      <c r="J6" s="179"/>
      <c r="M6" s="73"/>
      <c r="N6" s="73"/>
    </row>
    <row r="7" spans="1:14" ht="16.5" customHeight="1" x14ac:dyDescent="0.25">
      <c r="A7" s="172" t="s">
        <v>5</v>
      </c>
      <c r="B7" s="172"/>
      <c r="C7" s="74"/>
      <c r="D7" s="172" t="s">
        <v>6</v>
      </c>
      <c r="E7" s="172"/>
      <c r="F7" s="172"/>
      <c r="G7" s="75"/>
      <c r="H7" s="202"/>
      <c r="I7" s="202"/>
      <c r="J7" s="74"/>
      <c r="K7" s="74"/>
      <c r="L7" s="74"/>
    </row>
    <row r="8" spans="1:14" ht="8.25" customHeight="1" thickBot="1" x14ac:dyDescent="0.3"/>
    <row r="9" spans="1:14" ht="15.75" thickTop="1" x14ac:dyDescent="0.25">
      <c r="A9" s="76"/>
      <c r="B9" s="199" t="s">
        <v>7</v>
      </c>
      <c r="C9" s="77" t="s">
        <v>8</v>
      </c>
      <c r="D9" s="78"/>
      <c r="E9" s="180" t="s">
        <v>68</v>
      </c>
      <c r="F9" s="177" t="s">
        <v>9</v>
      </c>
      <c r="G9" s="177" t="s">
        <v>10</v>
      </c>
      <c r="H9" s="177" t="s">
        <v>11</v>
      </c>
      <c r="I9" s="177" t="s">
        <v>12</v>
      </c>
      <c r="J9" s="206" t="s">
        <v>65</v>
      </c>
    </row>
    <row r="10" spans="1:14" ht="24.75" customHeight="1" thickBot="1" x14ac:dyDescent="0.3">
      <c r="A10" s="79"/>
      <c r="B10" s="200"/>
      <c r="C10" s="80" t="s">
        <v>13</v>
      </c>
      <c r="D10" s="81" t="s">
        <v>14</v>
      </c>
      <c r="E10" s="178"/>
      <c r="F10" s="178"/>
      <c r="G10" s="178"/>
      <c r="H10" s="178"/>
      <c r="I10" s="178"/>
      <c r="J10" s="207"/>
    </row>
    <row r="11" spans="1:14" ht="16.5" customHeight="1" x14ac:dyDescent="0.25">
      <c r="A11" s="82">
        <v>1</v>
      </c>
      <c r="B11" s="15"/>
      <c r="C11" s="16"/>
      <c r="D11" s="16"/>
      <c r="E11" s="27"/>
      <c r="F11" s="140"/>
      <c r="G11" s="17">
        <f t="shared" ref="G11:G33" si="0">IF(E11=" ", " ",ROUND(E11*F11,2))</f>
        <v>0</v>
      </c>
      <c r="H11" s="18"/>
      <c r="I11" s="19">
        <f>IF(AND(G11=" ",H11=" ")," ",ROUND(SUM(G11:H11),2))</f>
        <v>0</v>
      </c>
      <c r="J11" s="20"/>
    </row>
    <row r="12" spans="1:14" ht="16.5" customHeight="1" x14ac:dyDescent="0.25">
      <c r="A12" s="83">
        <v>2</v>
      </c>
      <c r="B12" s="15"/>
      <c r="C12" s="16"/>
      <c r="D12" s="16"/>
      <c r="E12" s="27"/>
      <c r="F12" s="138">
        <f>IFERROR($F$11, $F$11)</f>
        <v>0</v>
      </c>
      <c r="G12" s="17">
        <f t="shared" si="0"/>
        <v>0</v>
      </c>
      <c r="H12" s="18"/>
      <c r="I12" s="19">
        <f t="shared" ref="I12:I33" si="1">IF(AND(G12=" ",H12=" ")," ",ROUND(SUM(G12:H12),2))</f>
        <v>0</v>
      </c>
      <c r="J12" s="20"/>
    </row>
    <row r="13" spans="1:14" ht="16.5" customHeight="1" x14ac:dyDescent="0.25">
      <c r="A13" s="83">
        <v>3</v>
      </c>
      <c r="B13" s="15"/>
      <c r="C13" s="16"/>
      <c r="D13" s="16"/>
      <c r="E13" s="27"/>
      <c r="F13" s="138">
        <f t="shared" ref="F13:F33" si="2">IFERROR($F$11, $F$11)</f>
        <v>0</v>
      </c>
      <c r="G13" s="17">
        <f t="shared" si="0"/>
        <v>0</v>
      </c>
      <c r="H13" s="18"/>
      <c r="I13" s="19">
        <f t="shared" si="1"/>
        <v>0</v>
      </c>
      <c r="J13" s="20"/>
    </row>
    <row r="14" spans="1:14" ht="16.5" customHeight="1" x14ac:dyDescent="0.25">
      <c r="A14" s="83">
        <v>4</v>
      </c>
      <c r="B14" s="15"/>
      <c r="C14" s="16"/>
      <c r="D14" s="16"/>
      <c r="E14" s="27"/>
      <c r="F14" s="138">
        <f t="shared" si="2"/>
        <v>0</v>
      </c>
      <c r="G14" s="17">
        <f t="shared" si="0"/>
        <v>0</v>
      </c>
      <c r="H14" s="18"/>
      <c r="I14" s="19">
        <f t="shared" si="1"/>
        <v>0</v>
      </c>
      <c r="J14" s="20"/>
    </row>
    <row r="15" spans="1:14" ht="16.5" customHeight="1" x14ac:dyDescent="0.25">
      <c r="A15" s="83">
        <v>5</v>
      </c>
      <c r="B15" s="15"/>
      <c r="C15" s="16"/>
      <c r="D15" s="16"/>
      <c r="E15" s="27"/>
      <c r="F15" s="138">
        <f t="shared" si="2"/>
        <v>0</v>
      </c>
      <c r="G15" s="17">
        <f t="shared" si="0"/>
        <v>0</v>
      </c>
      <c r="H15" s="18"/>
      <c r="I15" s="19">
        <f t="shared" si="1"/>
        <v>0</v>
      </c>
      <c r="J15" s="20"/>
    </row>
    <row r="16" spans="1:14" ht="16.5" customHeight="1" x14ac:dyDescent="0.25">
      <c r="A16" s="83">
        <v>6</v>
      </c>
      <c r="B16" s="15"/>
      <c r="C16" s="16"/>
      <c r="D16" s="16"/>
      <c r="E16" s="27"/>
      <c r="F16" s="138">
        <f t="shared" si="2"/>
        <v>0</v>
      </c>
      <c r="G16" s="17">
        <f t="shared" si="0"/>
        <v>0</v>
      </c>
      <c r="H16" s="18"/>
      <c r="I16" s="19">
        <f t="shared" si="1"/>
        <v>0</v>
      </c>
      <c r="J16" s="20"/>
    </row>
    <row r="17" spans="1:10" ht="16.5" customHeight="1" x14ac:dyDescent="0.25">
      <c r="A17" s="83">
        <v>7</v>
      </c>
      <c r="B17" s="15"/>
      <c r="C17" s="16"/>
      <c r="D17" s="16"/>
      <c r="E17" s="27"/>
      <c r="F17" s="138">
        <f t="shared" si="2"/>
        <v>0</v>
      </c>
      <c r="G17" s="17">
        <f t="shared" si="0"/>
        <v>0</v>
      </c>
      <c r="H17" s="18"/>
      <c r="I17" s="19">
        <f t="shared" si="1"/>
        <v>0</v>
      </c>
      <c r="J17" s="20"/>
    </row>
    <row r="18" spans="1:10" ht="16.5" customHeight="1" x14ac:dyDescent="0.25">
      <c r="A18" s="83">
        <v>8</v>
      </c>
      <c r="B18" s="15"/>
      <c r="C18" s="16"/>
      <c r="D18" s="16"/>
      <c r="E18" s="27"/>
      <c r="F18" s="138">
        <f t="shared" si="2"/>
        <v>0</v>
      </c>
      <c r="G18" s="17">
        <f t="shared" si="0"/>
        <v>0</v>
      </c>
      <c r="H18" s="18"/>
      <c r="I18" s="19">
        <f t="shared" si="1"/>
        <v>0</v>
      </c>
      <c r="J18" s="20"/>
    </row>
    <row r="19" spans="1:10" ht="16.5" customHeight="1" x14ac:dyDescent="0.25">
      <c r="A19" s="83">
        <v>9</v>
      </c>
      <c r="B19" s="15"/>
      <c r="C19" s="16"/>
      <c r="D19" s="16"/>
      <c r="E19" s="27"/>
      <c r="F19" s="138">
        <f t="shared" si="2"/>
        <v>0</v>
      </c>
      <c r="G19" s="17">
        <f t="shared" si="0"/>
        <v>0</v>
      </c>
      <c r="H19" s="18"/>
      <c r="I19" s="19">
        <f t="shared" si="1"/>
        <v>0</v>
      </c>
      <c r="J19" s="20"/>
    </row>
    <row r="20" spans="1:10" ht="16.5" customHeight="1" x14ac:dyDescent="0.25">
      <c r="A20" s="83">
        <v>10</v>
      </c>
      <c r="B20" s="15"/>
      <c r="C20" s="16"/>
      <c r="D20" s="16"/>
      <c r="E20" s="27"/>
      <c r="F20" s="138">
        <f t="shared" si="2"/>
        <v>0</v>
      </c>
      <c r="G20" s="17">
        <f t="shared" si="0"/>
        <v>0</v>
      </c>
      <c r="H20" s="18"/>
      <c r="I20" s="19">
        <f t="shared" si="1"/>
        <v>0</v>
      </c>
      <c r="J20" s="20"/>
    </row>
    <row r="21" spans="1:10" ht="16.5" customHeight="1" x14ac:dyDescent="0.25">
      <c r="A21" s="83">
        <v>11</v>
      </c>
      <c r="B21" s="15"/>
      <c r="C21" s="16"/>
      <c r="D21" s="16"/>
      <c r="E21" s="27"/>
      <c r="F21" s="138">
        <f t="shared" si="2"/>
        <v>0</v>
      </c>
      <c r="G21" s="17">
        <f t="shared" si="0"/>
        <v>0</v>
      </c>
      <c r="H21" s="18"/>
      <c r="I21" s="19">
        <f t="shared" si="1"/>
        <v>0</v>
      </c>
      <c r="J21" s="20"/>
    </row>
    <row r="22" spans="1:10" ht="16.5" customHeight="1" x14ac:dyDescent="0.25">
      <c r="A22" s="83">
        <v>12</v>
      </c>
      <c r="B22" s="15"/>
      <c r="C22" s="16"/>
      <c r="D22" s="16"/>
      <c r="E22" s="27"/>
      <c r="F22" s="138">
        <f t="shared" si="2"/>
        <v>0</v>
      </c>
      <c r="G22" s="17">
        <f t="shared" si="0"/>
        <v>0</v>
      </c>
      <c r="H22" s="18"/>
      <c r="I22" s="19">
        <f t="shared" si="1"/>
        <v>0</v>
      </c>
      <c r="J22" s="20"/>
    </row>
    <row r="23" spans="1:10" ht="16.5" customHeight="1" x14ac:dyDescent="0.25">
      <c r="A23" s="83">
        <v>13</v>
      </c>
      <c r="B23" s="15"/>
      <c r="C23" s="16"/>
      <c r="D23" s="16"/>
      <c r="E23" s="27"/>
      <c r="F23" s="138">
        <f t="shared" si="2"/>
        <v>0</v>
      </c>
      <c r="G23" s="17">
        <f t="shared" si="0"/>
        <v>0</v>
      </c>
      <c r="H23" s="18"/>
      <c r="I23" s="19">
        <f t="shared" si="1"/>
        <v>0</v>
      </c>
      <c r="J23" s="20"/>
    </row>
    <row r="24" spans="1:10" ht="16.5" customHeight="1" x14ac:dyDescent="0.25">
      <c r="A24" s="83">
        <v>14</v>
      </c>
      <c r="B24" s="15"/>
      <c r="C24" s="16"/>
      <c r="D24" s="16"/>
      <c r="E24" s="27"/>
      <c r="F24" s="138">
        <f t="shared" si="2"/>
        <v>0</v>
      </c>
      <c r="G24" s="17">
        <f t="shared" si="0"/>
        <v>0</v>
      </c>
      <c r="H24" s="18"/>
      <c r="I24" s="19">
        <f t="shared" si="1"/>
        <v>0</v>
      </c>
      <c r="J24" s="20"/>
    </row>
    <row r="25" spans="1:10" ht="16.5" customHeight="1" x14ac:dyDescent="0.25">
      <c r="A25" s="83">
        <v>15</v>
      </c>
      <c r="B25" s="15"/>
      <c r="C25" s="16"/>
      <c r="D25" s="16"/>
      <c r="E25" s="27"/>
      <c r="F25" s="138">
        <f t="shared" si="2"/>
        <v>0</v>
      </c>
      <c r="G25" s="17">
        <f t="shared" si="0"/>
        <v>0</v>
      </c>
      <c r="H25" s="18"/>
      <c r="I25" s="19">
        <f t="shared" si="1"/>
        <v>0</v>
      </c>
      <c r="J25" s="20"/>
    </row>
    <row r="26" spans="1:10" ht="16.5" customHeight="1" x14ac:dyDescent="0.25">
      <c r="A26" s="83">
        <v>16</v>
      </c>
      <c r="B26" s="15"/>
      <c r="C26" s="16"/>
      <c r="D26" s="16"/>
      <c r="E26" s="27"/>
      <c r="F26" s="138">
        <f t="shared" si="2"/>
        <v>0</v>
      </c>
      <c r="G26" s="17">
        <f t="shared" si="0"/>
        <v>0</v>
      </c>
      <c r="H26" s="18"/>
      <c r="I26" s="19">
        <f t="shared" si="1"/>
        <v>0</v>
      </c>
      <c r="J26" s="20"/>
    </row>
    <row r="27" spans="1:10" ht="16.5" customHeight="1" x14ac:dyDescent="0.25">
      <c r="A27" s="83">
        <v>17</v>
      </c>
      <c r="B27" s="15"/>
      <c r="C27" s="16"/>
      <c r="D27" s="16"/>
      <c r="E27" s="27"/>
      <c r="F27" s="138">
        <f t="shared" si="2"/>
        <v>0</v>
      </c>
      <c r="G27" s="17">
        <f t="shared" si="0"/>
        <v>0</v>
      </c>
      <c r="H27" s="18"/>
      <c r="I27" s="19">
        <f t="shared" si="1"/>
        <v>0</v>
      </c>
      <c r="J27" s="20"/>
    </row>
    <row r="28" spans="1:10" ht="16.5" customHeight="1" x14ac:dyDescent="0.25">
      <c r="A28" s="83">
        <v>18</v>
      </c>
      <c r="B28" s="15"/>
      <c r="C28" s="16"/>
      <c r="D28" s="16"/>
      <c r="E28" s="27"/>
      <c r="F28" s="138">
        <f t="shared" si="2"/>
        <v>0</v>
      </c>
      <c r="G28" s="17">
        <f t="shared" si="0"/>
        <v>0</v>
      </c>
      <c r="H28" s="18"/>
      <c r="I28" s="19">
        <f t="shared" si="1"/>
        <v>0</v>
      </c>
      <c r="J28" s="20"/>
    </row>
    <row r="29" spans="1:10" ht="16.5" customHeight="1" x14ac:dyDescent="0.25">
      <c r="A29" s="83">
        <v>19</v>
      </c>
      <c r="B29" s="15"/>
      <c r="C29" s="16"/>
      <c r="D29" s="16"/>
      <c r="E29" s="27"/>
      <c r="F29" s="138">
        <f t="shared" si="2"/>
        <v>0</v>
      </c>
      <c r="G29" s="17">
        <f t="shared" si="0"/>
        <v>0</v>
      </c>
      <c r="H29" s="18"/>
      <c r="I29" s="19">
        <f t="shared" si="1"/>
        <v>0</v>
      </c>
      <c r="J29" s="20"/>
    </row>
    <row r="30" spans="1:10" ht="16.5" customHeight="1" x14ac:dyDescent="0.25">
      <c r="A30" s="83">
        <v>20</v>
      </c>
      <c r="B30" s="15"/>
      <c r="C30" s="16"/>
      <c r="D30" s="16"/>
      <c r="E30" s="27"/>
      <c r="F30" s="138">
        <f t="shared" si="2"/>
        <v>0</v>
      </c>
      <c r="G30" s="17">
        <f t="shared" si="0"/>
        <v>0</v>
      </c>
      <c r="H30" s="18"/>
      <c r="I30" s="19">
        <f t="shared" si="1"/>
        <v>0</v>
      </c>
      <c r="J30" s="20"/>
    </row>
    <row r="31" spans="1:10" ht="16.5" customHeight="1" x14ac:dyDescent="0.25">
      <c r="A31" s="83">
        <v>21</v>
      </c>
      <c r="B31" s="15"/>
      <c r="C31" s="16"/>
      <c r="D31" s="16"/>
      <c r="E31" s="27"/>
      <c r="F31" s="138">
        <f t="shared" si="2"/>
        <v>0</v>
      </c>
      <c r="G31" s="17">
        <f t="shared" si="0"/>
        <v>0</v>
      </c>
      <c r="H31" s="18"/>
      <c r="I31" s="19">
        <f t="shared" si="1"/>
        <v>0</v>
      </c>
      <c r="J31" s="20"/>
    </row>
    <row r="32" spans="1:10" ht="16.5" customHeight="1" x14ac:dyDescent="0.25">
      <c r="A32" s="83">
        <v>22</v>
      </c>
      <c r="B32" s="15"/>
      <c r="C32" s="16"/>
      <c r="D32" s="16"/>
      <c r="E32" s="27"/>
      <c r="F32" s="138">
        <f t="shared" si="2"/>
        <v>0</v>
      </c>
      <c r="G32" s="17">
        <f t="shared" si="0"/>
        <v>0</v>
      </c>
      <c r="H32" s="18"/>
      <c r="I32" s="19">
        <f t="shared" si="1"/>
        <v>0</v>
      </c>
      <c r="J32" s="20"/>
    </row>
    <row r="33" spans="1:13" ht="16.5" customHeight="1" x14ac:dyDescent="0.25">
      <c r="A33" s="83">
        <v>23</v>
      </c>
      <c r="B33" s="15"/>
      <c r="C33" s="16"/>
      <c r="D33" s="16"/>
      <c r="E33" s="27"/>
      <c r="F33" s="138">
        <f t="shared" si="2"/>
        <v>0</v>
      </c>
      <c r="G33" s="17">
        <f t="shared" si="0"/>
        <v>0</v>
      </c>
      <c r="H33" s="18"/>
      <c r="I33" s="19">
        <f t="shared" si="1"/>
        <v>0</v>
      </c>
      <c r="J33" s="20"/>
    </row>
    <row r="34" spans="1:13" ht="16.5" customHeight="1" thickBot="1" x14ac:dyDescent="0.3">
      <c r="A34" s="84" t="s">
        <v>1</v>
      </c>
      <c r="B34" s="85" t="s">
        <v>1</v>
      </c>
      <c r="C34" s="183" t="s">
        <v>15</v>
      </c>
      <c r="D34" s="183"/>
      <c r="E34" s="21">
        <f>SUM(E11:E33)</f>
        <v>0</v>
      </c>
      <c r="F34" s="139">
        <f>IFERROR(AVERAGE(F11:F33), "")</f>
        <v>0</v>
      </c>
      <c r="G34" s="22">
        <f>SUM(G11:G33)</f>
        <v>0</v>
      </c>
      <c r="H34" s="22">
        <f>SUM(H11:H33)</f>
        <v>0</v>
      </c>
      <c r="I34" s="23">
        <f>SUM(I11:I33)</f>
        <v>0</v>
      </c>
      <c r="J34" s="86"/>
    </row>
    <row r="35" spans="1:13" ht="7.5" customHeight="1" thickTop="1" thickBot="1" x14ac:dyDescent="0.3">
      <c r="K35" s="72"/>
    </row>
    <row r="36" spans="1:13" ht="16.5" customHeight="1" thickTop="1" x14ac:dyDescent="0.25">
      <c r="B36" s="87"/>
      <c r="C36" s="88"/>
      <c r="D36" s="88"/>
      <c r="E36" s="89"/>
      <c r="G36" s="196" t="s">
        <v>17</v>
      </c>
      <c r="H36" s="197"/>
      <c r="I36" s="197"/>
      <c r="J36" s="198"/>
      <c r="K36" s="72"/>
    </row>
    <row r="37" spans="1:13" ht="16.5" customHeight="1" x14ac:dyDescent="0.25">
      <c r="A37" s="90"/>
      <c r="B37" s="91" t="s">
        <v>83</v>
      </c>
      <c r="C37" s="194">
        <f>Summary!C48</f>
        <v>0</v>
      </c>
      <c r="D37" s="194"/>
      <c r="E37" s="195"/>
      <c r="G37" s="173" t="s">
        <v>18</v>
      </c>
      <c r="H37" s="174"/>
      <c r="I37" s="24">
        <f>Summary!J48</f>
        <v>0</v>
      </c>
      <c r="J37" s="92"/>
      <c r="K37" s="93"/>
      <c r="L37" s="93"/>
      <c r="M37" s="72"/>
    </row>
    <row r="38" spans="1:13" s="94" customFormat="1" ht="16.5" customHeight="1" x14ac:dyDescent="0.25">
      <c r="B38" s="91" t="s">
        <v>84</v>
      </c>
      <c r="C38" s="193">
        <f>Summary!C49</f>
        <v>0</v>
      </c>
      <c r="D38" s="193"/>
      <c r="E38" s="28"/>
      <c r="F38" s="58"/>
      <c r="G38" s="173" t="s">
        <v>19</v>
      </c>
      <c r="H38" s="174"/>
      <c r="I38" s="25">
        <f>Summary!J49</f>
        <v>0</v>
      </c>
      <c r="J38" s="92"/>
      <c r="K38" s="95"/>
      <c r="L38" s="95"/>
      <c r="M38" s="96"/>
    </row>
    <row r="39" spans="1:13" s="94" customFormat="1" ht="5.25" customHeight="1" thickBot="1" x14ac:dyDescent="0.3">
      <c r="B39" s="97"/>
      <c r="C39" s="98"/>
      <c r="D39" s="99"/>
      <c r="E39" s="100"/>
      <c r="F39" s="58"/>
      <c r="G39" s="97"/>
      <c r="H39" s="98"/>
      <c r="I39" s="101"/>
      <c r="J39" s="102"/>
      <c r="K39" s="103"/>
      <c r="L39" s="103"/>
      <c r="M39" s="96"/>
    </row>
    <row r="40" spans="1:13" ht="15.75" thickTop="1" x14ac:dyDescent="0.25"/>
    <row r="41" spans="1:13" x14ac:dyDescent="0.25">
      <c r="A41" s="192" t="s">
        <v>16</v>
      </c>
      <c r="B41" s="192"/>
      <c r="C41" s="192"/>
      <c r="D41" s="192"/>
      <c r="E41" s="192"/>
      <c r="F41" s="192"/>
      <c r="G41" s="192"/>
      <c r="H41" s="192"/>
      <c r="I41" s="192"/>
      <c r="J41" s="192"/>
    </row>
  </sheetData>
  <sheetProtection algorithmName="SHA-512" hashValue="m6yjGR8k3t+7bFjzYWCvzBI9Uk1lOPMDim2lvivKHxAZ0u/E098Pcs8xcR3FytzPCtJ+L+5Nf2u8IzsCBiswIw==" saltValue="Sw4e1VMgnauTduylNKhQKQ==" spinCount="100000" sheet="1" objects="1" scenarios="1" selectLockedCells="1"/>
  <mergeCells count="30">
    <mergeCell ref="I1:J1"/>
    <mergeCell ref="C34:D34"/>
    <mergeCell ref="G36:J36"/>
    <mergeCell ref="A1:C1"/>
    <mergeCell ref="B9:B10"/>
    <mergeCell ref="E9:E10"/>
    <mergeCell ref="F9:F10"/>
    <mergeCell ref="H6:J6"/>
    <mergeCell ref="H9:H10"/>
    <mergeCell ref="I9:I10"/>
    <mergeCell ref="J9:J10"/>
    <mergeCell ref="A4:B4"/>
    <mergeCell ref="G9:G10"/>
    <mergeCell ref="D4:F4"/>
    <mergeCell ref="I2:J2"/>
    <mergeCell ref="G4:J4"/>
    <mergeCell ref="A2:C2"/>
    <mergeCell ref="A41:J41"/>
    <mergeCell ref="C37:E37"/>
    <mergeCell ref="C38:D38"/>
    <mergeCell ref="A7:B7"/>
    <mergeCell ref="D7:F7"/>
    <mergeCell ref="H7:I7"/>
    <mergeCell ref="G38:H38"/>
    <mergeCell ref="G37:H37"/>
    <mergeCell ref="A6:B6"/>
    <mergeCell ref="A5:B5"/>
    <mergeCell ref="D5:F5"/>
    <mergeCell ref="D6:F6"/>
    <mergeCell ref="H5:I5"/>
  </mergeCells>
  <phoneticPr fontId="15" type="noConversion"/>
  <dataValidations count="2">
    <dataValidation type="textLength" operator="equal" allowBlank="1" showInputMessage="1" showErrorMessage="1" promptTitle="Employee ID" prompt="7 digits, starts with 1" sqref="A4" xr:uid="{00000000-0002-0000-0800-000000000000}">
      <formula1>7</formula1>
    </dataValidation>
    <dataValidation operator="equal" allowBlank="1" showInputMessage="1" showErrorMessage="1" promptTitle="one payrate per sheet" prompt="If the person has a different rate per unit, then enter the second pay rate on another supplement form." sqref="F11" xr:uid="{00000000-0002-0000-0800-000001000000}"/>
  </dataValidations>
  <printOptions horizontalCentered="1"/>
  <pageMargins left="0.5" right="0.5" top="0.5" bottom="0.5" header="0.25" footer="0"/>
  <pageSetup scale="89" orientation="landscape" r:id="rId1"/>
  <headerFooter>
    <oddHeader>&amp;C&amp;"Calibri,Bold"CALCASIEU PARISH SCHOOL BOARD
SUPPLEMENTAL PAY SHEET
SCHOOL PAYS FOR THE SUPPLEMENT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Schoolpaydata!$F$1:$F$14</xm:f>
          </x14:formula1>
          <xm:sqref>D4:F4</xm:sqref>
        </x14:dataValidation>
        <x14:dataValidation type="list" allowBlank="1" showInputMessage="1" showErrorMessage="1" xr:uid="{00000000-0002-0000-0800-000003000000}">
          <x14:formula1>
            <xm:f>Schoolpaydata!$D$1:$D$13</xm:f>
          </x14:formula1>
          <xm:sqref>D6:F6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42</vt:i4>
      </vt:variant>
    </vt:vector>
  </HeadingPairs>
  <TitlesOfParts>
    <vt:vector size="82" baseType="lpstr">
      <vt:lpstr>Schoolpaydata</vt:lpstr>
      <vt:lpstr>Summary</vt:lpstr>
      <vt:lpstr>Job Titles</vt:lpstr>
      <vt:lpstr>Employee #1</vt:lpstr>
      <vt:lpstr>Employee #2</vt:lpstr>
      <vt:lpstr>Employee #3</vt:lpstr>
      <vt:lpstr>Employee #4</vt:lpstr>
      <vt:lpstr>Employee #5</vt:lpstr>
      <vt:lpstr>Employee #6</vt:lpstr>
      <vt:lpstr>Employee #7</vt:lpstr>
      <vt:lpstr>Employee #8</vt:lpstr>
      <vt:lpstr>Employee #9</vt:lpstr>
      <vt:lpstr>Employee #10</vt:lpstr>
      <vt:lpstr>Employee #11</vt:lpstr>
      <vt:lpstr>Employee #12</vt:lpstr>
      <vt:lpstr>Employee #13</vt:lpstr>
      <vt:lpstr>Employee #14</vt:lpstr>
      <vt:lpstr>Employee #15</vt:lpstr>
      <vt:lpstr>Employee #16</vt:lpstr>
      <vt:lpstr>Employee #17</vt:lpstr>
      <vt:lpstr>Employee #18</vt:lpstr>
      <vt:lpstr>Employee #19</vt:lpstr>
      <vt:lpstr>Employee #20</vt:lpstr>
      <vt:lpstr>Employee #21</vt:lpstr>
      <vt:lpstr>Employee #22</vt:lpstr>
      <vt:lpstr>Employee #23</vt:lpstr>
      <vt:lpstr>Employee #24</vt:lpstr>
      <vt:lpstr>Employee #25</vt:lpstr>
      <vt:lpstr>Employee #26</vt:lpstr>
      <vt:lpstr>Employee #27</vt:lpstr>
      <vt:lpstr>Employee #28</vt:lpstr>
      <vt:lpstr>Employee #29</vt:lpstr>
      <vt:lpstr>Employee #30</vt:lpstr>
      <vt:lpstr>Employee #31</vt:lpstr>
      <vt:lpstr>Employee #32</vt:lpstr>
      <vt:lpstr>Employee #33</vt:lpstr>
      <vt:lpstr>Employee #34</vt:lpstr>
      <vt:lpstr>Employee #35</vt:lpstr>
      <vt:lpstr>SheetNames</vt:lpstr>
      <vt:lpstr>Sheet3</vt:lpstr>
      <vt:lpstr>job_title_name</vt:lpstr>
      <vt:lpstr>JobClass</vt:lpstr>
      <vt:lpstr>JobTitle</vt:lpstr>
      <vt:lpstr>Jobtitle1</vt:lpstr>
      <vt:lpstr>Paycode</vt:lpstr>
      <vt:lpstr>'Employee #1'!Print_Area</vt:lpstr>
      <vt:lpstr>'Employee #10'!Print_Area</vt:lpstr>
      <vt:lpstr>'Employee #11'!Print_Area</vt:lpstr>
      <vt:lpstr>'Employee #12'!Print_Area</vt:lpstr>
      <vt:lpstr>'Employee #13'!Print_Area</vt:lpstr>
      <vt:lpstr>'Employee #14'!Print_Area</vt:lpstr>
      <vt:lpstr>'Employee #15'!Print_Area</vt:lpstr>
      <vt:lpstr>'Employee #16'!Print_Area</vt:lpstr>
      <vt:lpstr>'Employee #17'!Print_Area</vt:lpstr>
      <vt:lpstr>'Employee #18'!Print_Area</vt:lpstr>
      <vt:lpstr>'Employee #19'!Print_Area</vt:lpstr>
      <vt:lpstr>'Employee #2'!Print_Area</vt:lpstr>
      <vt:lpstr>'Employee #20'!Print_Area</vt:lpstr>
      <vt:lpstr>'Employee #21'!Print_Area</vt:lpstr>
      <vt:lpstr>'Employee #22'!Print_Area</vt:lpstr>
      <vt:lpstr>'Employee #23'!Print_Area</vt:lpstr>
      <vt:lpstr>'Employee #24'!Print_Area</vt:lpstr>
      <vt:lpstr>'Employee #25'!Print_Area</vt:lpstr>
      <vt:lpstr>'Employee #26'!Print_Area</vt:lpstr>
      <vt:lpstr>'Employee #27'!Print_Area</vt:lpstr>
      <vt:lpstr>'Employee #28'!Print_Area</vt:lpstr>
      <vt:lpstr>'Employee #29'!Print_Area</vt:lpstr>
      <vt:lpstr>'Employee #3'!Print_Area</vt:lpstr>
      <vt:lpstr>'Employee #30'!Print_Area</vt:lpstr>
      <vt:lpstr>'Employee #31'!Print_Area</vt:lpstr>
      <vt:lpstr>'Employee #32'!Print_Area</vt:lpstr>
      <vt:lpstr>'Employee #33'!Print_Area</vt:lpstr>
      <vt:lpstr>'Employee #34'!Print_Area</vt:lpstr>
      <vt:lpstr>'Employee #35'!Print_Area</vt:lpstr>
      <vt:lpstr>'Employee #4'!Print_Area</vt:lpstr>
      <vt:lpstr>'Employee #5'!Print_Area</vt:lpstr>
      <vt:lpstr>'Employee #6'!Print_Area</vt:lpstr>
      <vt:lpstr>'Employee #7'!Print_Area</vt:lpstr>
      <vt:lpstr>'Employee #8'!Print_Area</vt:lpstr>
      <vt:lpstr>'Employee #9'!Print_Area</vt:lpstr>
      <vt:lpstr>SchoolName</vt:lpstr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lisa.mullett</dc:creator>
  <cp:lastModifiedBy>snyder, john</cp:lastModifiedBy>
  <cp:lastPrinted>2017-10-30T23:37:40Z</cp:lastPrinted>
  <dcterms:created xsi:type="dcterms:W3CDTF">2010-03-09T15:22:09Z</dcterms:created>
  <dcterms:modified xsi:type="dcterms:W3CDTF">2020-06-04T18:32:27Z</dcterms:modified>
</cp:coreProperties>
</file>