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G:\Shared drives\Human Resources\Website forms\New Hire Information &amp; Forms\"/>
    </mc:Choice>
  </mc:AlternateContent>
  <xr:revisionPtr revIDLastSave="0" documentId="8_{76A95FE3-9D8D-45AA-95E2-D043AF8E6CA6}" xr6:coauthVersionLast="36" xr6:coauthVersionMax="36" xr10:uidLastSave="{00000000-0000-0000-0000-000000000000}"/>
  <bookViews>
    <workbookView xWindow="0" yWindow="0" windowWidth="28800" windowHeight="11505" tabRatio="754" xr2:uid="{00000000-000D-0000-FFFF-FFFF00000000}"/>
  </bookViews>
  <sheets>
    <sheet name="2022 FIT Calculator" sheetId="5" r:id="rId1"/>
    <sheet name="2021 FIT Calculator" sheetId="8" r:id="rId2"/>
    <sheet name="2020 FIT Calculator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8" l="1"/>
  <c r="F75" i="8"/>
  <c r="R28" i="8"/>
  <c r="L28" i="8"/>
  <c r="F28" i="8"/>
  <c r="L15" i="8"/>
  <c r="F15" i="8"/>
  <c r="R11" i="8"/>
  <c r="R13" i="8" s="1"/>
  <c r="R21" i="8" s="1"/>
  <c r="R25" i="8" s="1"/>
  <c r="R26" i="8" s="1"/>
  <c r="R27" i="8" s="1"/>
  <c r="R29" i="8" s="1"/>
  <c r="R80" i="8" s="1"/>
  <c r="L11" i="8"/>
  <c r="L18" i="8" s="1"/>
  <c r="L21" i="8" s="1"/>
  <c r="L25" i="8" s="1"/>
  <c r="L26" i="8" s="1"/>
  <c r="L27" i="8" s="1"/>
  <c r="L29" i="8" s="1"/>
  <c r="L76" i="8" s="1"/>
  <c r="L80" i="8" s="1"/>
  <c r="F11" i="8"/>
  <c r="F18" i="8" s="1"/>
  <c r="F21" i="8" s="1"/>
  <c r="F25" i="8" s="1"/>
  <c r="F26" i="8" s="1"/>
  <c r="F27" i="8" s="1"/>
  <c r="F29" i="8" s="1"/>
  <c r="F76" i="8" s="1"/>
  <c r="F80" i="8" s="1"/>
  <c r="R7" i="8"/>
  <c r="L7" i="8"/>
  <c r="F7" i="8"/>
  <c r="L75" i="5" l="1"/>
  <c r="F75" i="5"/>
  <c r="L28" i="5"/>
  <c r="F28" i="5"/>
  <c r="L15" i="5"/>
  <c r="F15" i="5"/>
  <c r="L7" i="5"/>
  <c r="L11" i="5" s="1"/>
  <c r="L18" i="5" s="1"/>
  <c r="L21" i="5" s="1"/>
  <c r="L25" i="5" s="1"/>
  <c r="L26" i="5" s="1"/>
  <c r="L27" i="5" s="1"/>
  <c r="L29" i="5" s="1"/>
  <c r="L76" i="5" s="1"/>
  <c r="L80" i="5" s="1"/>
  <c r="F7" i="5"/>
  <c r="F11" i="5" s="1"/>
  <c r="F18" i="5" s="1"/>
  <c r="F21" i="5" s="1"/>
  <c r="F25" i="5" s="1"/>
  <c r="F26" i="5" s="1"/>
  <c r="F27" i="5" s="1"/>
  <c r="F29" i="5" l="1"/>
  <c r="F76" i="5" s="1"/>
  <c r="F80" i="5" s="1"/>
  <c r="R11" i="4"/>
  <c r="L15" i="4" l="1"/>
  <c r="R28" i="4"/>
  <c r="R7" i="4"/>
  <c r="R13" i="4" l="1"/>
  <c r="R21" i="4" s="1"/>
  <c r="R25" i="4" s="1"/>
  <c r="R26" i="4" s="1"/>
  <c r="R27" i="4" s="1"/>
  <c r="R29" i="4" s="1"/>
  <c r="R80" i="4" s="1"/>
  <c r="L75" i="4" l="1"/>
  <c r="F75" i="4"/>
  <c r="L28" i="4"/>
  <c r="F28" i="4"/>
  <c r="L7" i="4"/>
  <c r="L11" i="4" s="1"/>
  <c r="L18" i="4" s="1"/>
  <c r="L21" i="4" s="1"/>
  <c r="F15" i="4"/>
  <c r="L25" i="4" l="1"/>
  <c r="L26" i="4" s="1"/>
  <c r="F7" i="4"/>
  <c r="L27" i="4" l="1"/>
  <c r="L29" i="4" s="1"/>
  <c r="L76" i="4" s="1"/>
  <c r="L80" i="4" s="1"/>
  <c r="F11" i="4"/>
  <c r="F18" i="4" s="1"/>
  <c r="F21" i="4" s="1"/>
  <c r="F25" i="4" s="1"/>
  <c r="F26" i="4" l="1"/>
  <c r="F27" i="4" s="1"/>
  <c r="F29" i="4" s="1"/>
  <c r="F76" i="4" l="1"/>
  <c r="F80" i="4" s="1"/>
</calcChain>
</file>

<file path=xl/sharedStrings.xml><?xml version="1.0" encoding="utf-8"?>
<sst xmlns="http://schemas.openxmlformats.org/spreadsheetml/2006/main" count="533" uniqueCount="87">
  <si>
    <t>1c</t>
  </si>
  <si>
    <t>1a</t>
  </si>
  <si>
    <t>1b</t>
  </si>
  <si>
    <t>1d</t>
  </si>
  <si>
    <t>4a</t>
  </si>
  <si>
    <t>1e</t>
  </si>
  <si>
    <t>1f</t>
  </si>
  <si>
    <t>4b</t>
  </si>
  <si>
    <t>1g</t>
  </si>
  <si>
    <t>2c</t>
  </si>
  <si>
    <t>1h</t>
  </si>
  <si>
    <t>1i</t>
  </si>
  <si>
    <t>Adjusted Annual Wage Amount</t>
  </si>
  <si>
    <t>1j</t>
  </si>
  <si>
    <t>1k</t>
  </si>
  <si>
    <t>1l</t>
  </si>
  <si>
    <t>2a</t>
  </si>
  <si>
    <t>2h</t>
  </si>
  <si>
    <t>3a</t>
  </si>
  <si>
    <t>3b</t>
  </si>
  <si>
    <t>3c</t>
  </si>
  <si>
    <t>Step 2. Figure the Tenative Withholding Amount</t>
  </si>
  <si>
    <t>2b</t>
  </si>
  <si>
    <t>2d</t>
  </si>
  <si>
    <t>2e</t>
  </si>
  <si>
    <t>Subtract 2b from 2a</t>
  </si>
  <si>
    <t>2f</t>
  </si>
  <si>
    <t>Multiply 2e by 2d</t>
  </si>
  <si>
    <t>2g</t>
  </si>
  <si>
    <t>Add lines 2c and 2f</t>
  </si>
  <si>
    <t>Divide 2g by number of pays on 1b</t>
  </si>
  <si>
    <t>Tenative Withholding Amount</t>
  </si>
  <si>
    <t>A</t>
  </si>
  <si>
    <t>STANDARD Withholding Rate Schedules</t>
  </si>
  <si>
    <t>Form W-4, Step 2, Checkbox, Withholding Rate Schedules</t>
  </si>
  <si>
    <r>
      <t xml:space="preserve">(Use these if the Form W-4 is from 2019 or earlier, or if the Form W-4 is from 2020 or later and the box in Step 2 of Form W-4 is </t>
    </r>
    <r>
      <rPr>
        <b/>
        <sz val="12"/>
        <rFont val="Arial"/>
        <family val="2"/>
      </rPr>
      <t>NOT</t>
    </r>
    <r>
      <rPr>
        <b/>
        <sz val="10"/>
        <rFont val="Arial"/>
        <family val="2"/>
      </rPr>
      <t xml:space="preserve"> checked.)</t>
    </r>
  </si>
  <si>
    <r>
      <t xml:space="preserve">(Use these if the Form W-4 is from 2020 or later and the box in Step 2 of Form W-4 </t>
    </r>
    <r>
      <rPr>
        <b/>
        <sz val="12"/>
        <color theme="0"/>
        <rFont val="Arial"/>
        <family val="2"/>
      </rPr>
      <t>IS</t>
    </r>
    <r>
      <rPr>
        <b/>
        <sz val="10"/>
        <color theme="0"/>
        <rFont val="Arial"/>
        <family val="2"/>
      </rPr>
      <t xml:space="preserve"> checked.)</t>
    </r>
  </si>
  <si>
    <t>If the Adjusted Annual Wage Amount (line 2a) is</t>
  </si>
  <si>
    <t>The tentative amount to withhold is…</t>
  </si>
  <si>
    <t>Plus this percentage..</t>
  </si>
  <si>
    <t>of the amount that the Adjusted Annual Wage exceeds…</t>
  </si>
  <si>
    <t xml:space="preserve"> At least…</t>
  </si>
  <si>
    <t>But less than…</t>
  </si>
  <si>
    <t>B</t>
  </si>
  <si>
    <t>C</t>
  </si>
  <si>
    <t>D</t>
  </si>
  <si>
    <t>E</t>
  </si>
  <si>
    <t>Married Filing Jointly</t>
  </si>
  <si>
    <t>Single or Married Filing Separately</t>
  </si>
  <si>
    <t>Head of Household</t>
  </si>
  <si>
    <t>Step 1. Adjust the employee's wage amount</t>
  </si>
  <si>
    <t>Annual Salary + Additional Amount</t>
  </si>
  <si>
    <t>Step 2 on W-4:</t>
  </si>
  <si>
    <t>Add 1f and 1g</t>
  </si>
  <si>
    <t>Subtract 1h from 1e; if zero or less enter 0.</t>
  </si>
  <si>
    <t>Subtract 1k from 1c.  If zero or less, enter zero.</t>
  </si>
  <si>
    <t>If 2020 W-4, enter amount from Step 3; otherwise zero</t>
  </si>
  <si>
    <t xml:space="preserve">Divide 3a by number of pays in 1b </t>
  </si>
  <si>
    <t>Subtract 3b from 2h.  If zero or less, enter zero.</t>
  </si>
  <si>
    <t>Step 4. Figure the final amount to withhold</t>
  </si>
  <si>
    <t>Per Pay FIT taxable wages</t>
  </si>
  <si>
    <t>Number of pays per year (12, S24, B26)</t>
  </si>
  <si>
    <t>Annual taxable FIT wages</t>
  </si>
  <si>
    <t>Other Income from Step 4a of Form W-4</t>
  </si>
  <si>
    <t>Other Deductions from Step 4b of Form W-4</t>
  </si>
  <si>
    <t>Number of allowances from most recent W-4</t>
  </si>
  <si>
    <t>W-4 is Prior to 2020:</t>
  </si>
  <si>
    <t>W-4 is 2020 or Later:</t>
  </si>
  <si>
    <t>Zero for W-4 prior to 2020</t>
  </si>
  <si>
    <r>
      <t xml:space="preserve">Add 3c and 4a.  </t>
    </r>
    <r>
      <rPr>
        <b/>
        <sz val="12"/>
        <color theme="1"/>
        <rFont val="Calibri"/>
        <family val="2"/>
        <scheme val="minor"/>
      </rPr>
      <t>Amount to withhold per pay</t>
    </r>
  </si>
  <si>
    <t xml:space="preserve">    If checked, enter zero.</t>
  </si>
  <si>
    <t>Additional amount from W-4 (Step 4c)</t>
  </si>
  <si>
    <t>Additional amount from W-4 (line 6)</t>
  </si>
  <si>
    <t xml:space="preserve">     Not checked, enter $12,900 if married, filing jointly; $8,600 otherwise</t>
  </si>
  <si>
    <t>Step 3. Dependent Credit</t>
  </si>
  <si>
    <t>Multiple 1j by $4,300</t>
  </si>
  <si>
    <t>W-4 is 2020 or Later</t>
  </si>
  <si>
    <t>Step 2(c) Box IS Checked</t>
  </si>
  <si>
    <t>Step 2(c) Box is NOT Checked</t>
  </si>
  <si>
    <t>W-4 is 2019 or Prior</t>
  </si>
  <si>
    <t>Step 3. Figure the final amount to withhold</t>
  </si>
  <si>
    <t>Amount from Column A of appropriate Withholding Table</t>
  </si>
  <si>
    <t>Amount from Column C of appropriate Withholding Table</t>
  </si>
  <si>
    <t>Percentage from Column D of appropriate Withholding Table</t>
  </si>
  <si>
    <t xml:space="preserve"> </t>
  </si>
  <si>
    <r>
      <t xml:space="preserve">Step 2(c) Box </t>
    </r>
    <r>
      <rPr>
        <b/>
        <sz val="24"/>
        <color rgb="FFFF0000"/>
        <rFont val="Calibri"/>
        <family val="2"/>
        <scheme val="minor"/>
      </rPr>
      <t xml:space="preserve">IS </t>
    </r>
    <r>
      <rPr>
        <b/>
        <sz val="24"/>
        <color theme="1"/>
        <rFont val="Calibri"/>
        <family val="2"/>
        <scheme val="minor"/>
      </rPr>
      <t>Checked</t>
    </r>
  </si>
  <si>
    <r>
      <t>Step 2(c) Box</t>
    </r>
    <r>
      <rPr>
        <b/>
        <sz val="24"/>
        <color rgb="FFFF0000"/>
        <rFont val="Calibri"/>
        <family val="2"/>
        <scheme val="minor"/>
      </rPr>
      <t xml:space="preserve"> is NOT</t>
    </r>
    <r>
      <rPr>
        <b/>
        <sz val="24"/>
        <color theme="1"/>
        <rFont val="Calibri"/>
        <family val="2"/>
        <scheme val="minor"/>
      </rPr>
      <t xml:space="preserve"> Checked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</si>
</sst>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Protection="0"/>
    <xf numFmtId="0" fontId="4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5" fillId="2" borderId="1" xfId="2" applyFont="1" applyFill="1" applyBorder="1" applyAlignment="1">
      <alignment horizontal="centerContinuous"/>
    </xf>
    <xf numFmtId="0" fontId="5" fillId="2" borderId="2" xfId="2" applyFont="1" applyFill="1" applyBorder="1" applyAlignment="1">
      <alignment horizontal="centerContinuous"/>
    </xf>
    <xf numFmtId="0" fontId="5" fillId="2" borderId="3" xfId="2" applyFont="1" applyFill="1" applyBorder="1" applyAlignment="1">
      <alignment horizontal="centerContinuous"/>
    </xf>
    <xf numFmtId="0" fontId="6" fillId="3" borderId="1" xfId="2" applyFont="1" applyFill="1" applyBorder="1" applyAlignment="1">
      <alignment horizontal="centerContinuous"/>
    </xf>
    <xf numFmtId="0" fontId="6" fillId="3" borderId="2" xfId="2" applyFont="1" applyFill="1" applyBorder="1" applyAlignment="1">
      <alignment horizontal="centerContinuous"/>
    </xf>
    <xf numFmtId="0" fontId="6" fillId="3" borderId="3" xfId="2" applyFont="1" applyFill="1" applyBorder="1" applyAlignment="1">
      <alignment horizontal="centerContinuous"/>
    </xf>
    <xf numFmtId="0" fontId="4" fillId="0" borderId="4" xfId="2" applyBorder="1"/>
    <xf numFmtId="0" fontId="4" fillId="0" borderId="0" xfId="2" applyBorder="1"/>
    <xf numFmtId="0" fontId="3" fillId="0" borderId="5" xfId="1" applyFont="1" applyBorder="1" applyAlignment="1"/>
    <xf numFmtId="0" fontId="5" fillId="0" borderId="4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4" fillId="4" borderId="4" xfId="2" applyFont="1" applyFill="1" applyBorder="1" applyAlignment="1">
      <alignment horizontal="centerContinuous"/>
    </xf>
    <xf numFmtId="0" fontId="4" fillId="4" borderId="0" xfId="2" applyFill="1" applyBorder="1" applyAlignment="1">
      <alignment horizontal="centerContinuous"/>
    </xf>
    <xf numFmtId="0" fontId="4" fillId="4" borderId="5" xfId="2" applyFill="1" applyBorder="1" applyAlignment="1">
      <alignment horizontal="centerContinuous"/>
    </xf>
    <xf numFmtId="0" fontId="4" fillId="0" borderId="4" xfId="2" applyBorder="1" applyAlignment="1">
      <alignment horizontal="right" wrapText="1"/>
    </xf>
    <xf numFmtId="0" fontId="4" fillId="0" borderId="0" xfId="2" applyBorder="1" applyAlignment="1">
      <alignment horizontal="right" wrapText="1"/>
    </xf>
    <xf numFmtId="5" fontId="4" fillId="0" borderId="4" xfId="2" applyNumberFormat="1" applyBorder="1"/>
    <xf numFmtId="5" fontId="4" fillId="0" borderId="0" xfId="2" applyNumberFormat="1" applyBorder="1"/>
    <xf numFmtId="7" fontId="4" fillId="0" borderId="0" xfId="2" applyNumberFormat="1" applyBorder="1"/>
    <xf numFmtId="9" fontId="4" fillId="0" borderId="0" xfId="3" applyFont="1" applyBorder="1"/>
    <xf numFmtId="5" fontId="3" fillId="0" borderId="5" xfId="1" applyNumberFormat="1" applyFont="1" applyBorder="1" applyAlignment="1"/>
    <xf numFmtId="9" fontId="4" fillId="0" borderId="0" xfId="2" applyNumberFormat="1"/>
    <xf numFmtId="5" fontId="4" fillId="0" borderId="6" xfId="2" applyNumberFormat="1" applyBorder="1"/>
    <xf numFmtId="5" fontId="4" fillId="0" borderId="7" xfId="2" applyNumberFormat="1" applyBorder="1"/>
    <xf numFmtId="7" fontId="4" fillId="0" borderId="7" xfId="2" applyNumberFormat="1" applyBorder="1"/>
    <xf numFmtId="9" fontId="4" fillId="0" borderId="7" xfId="2" applyNumberFormat="1" applyBorder="1"/>
    <xf numFmtId="5" fontId="3" fillId="0" borderId="8" xfId="1" applyNumberFormat="1" applyFont="1" applyBorder="1" applyAlignment="1"/>
    <xf numFmtId="0" fontId="0" fillId="0" borderId="5" xfId="0" applyBorder="1"/>
    <xf numFmtId="0" fontId="0" fillId="0" borderId="0" xfId="0" applyFill="1"/>
    <xf numFmtId="0" fontId="0" fillId="0" borderId="0" xfId="0" applyFill="1" applyBorder="1"/>
    <xf numFmtId="0" fontId="2" fillId="4" borderId="0" xfId="0" applyFont="1" applyFill="1"/>
    <xf numFmtId="0" fontId="12" fillId="4" borderId="0" xfId="0" applyFont="1" applyFill="1"/>
    <xf numFmtId="0" fontId="2" fillId="4" borderId="0" xfId="0" applyFont="1" applyFill="1" applyAlignment="1">
      <alignment horizontal="center"/>
    </xf>
    <xf numFmtId="4" fontId="2" fillId="4" borderId="0" xfId="0" applyNumberFormat="1" applyFont="1" applyFill="1"/>
    <xf numFmtId="3" fontId="2" fillId="4" borderId="0" xfId="0" applyNumberFormat="1" applyFont="1" applyFill="1"/>
    <xf numFmtId="4" fontId="1" fillId="4" borderId="0" xfId="0" applyNumberFormat="1" applyFont="1" applyFill="1"/>
    <xf numFmtId="0" fontId="0" fillId="4" borderId="0" xfId="0" applyFill="1"/>
    <xf numFmtId="0" fontId="3" fillId="4" borderId="0" xfId="1" applyFont="1" applyFill="1" applyAlignment="1"/>
    <xf numFmtId="0" fontId="13" fillId="4" borderId="0" xfId="0" applyFont="1" applyFill="1"/>
    <xf numFmtId="0" fontId="6" fillId="4" borderId="0" xfId="2" applyFont="1" applyFill="1" applyBorder="1" applyAlignment="1">
      <alignment horizontal="centerContinuous"/>
    </xf>
    <xf numFmtId="0" fontId="6" fillId="4" borderId="0" xfId="2" applyFont="1" applyFill="1" applyBorder="1" applyAlignment="1">
      <alignment vertical="center" wrapText="1"/>
    </xf>
    <xf numFmtId="0" fontId="0" fillId="4" borderId="0" xfId="0" applyFill="1" applyBorder="1"/>
    <xf numFmtId="0" fontId="4" fillId="4" borderId="0" xfId="2" applyFont="1" applyFill="1" applyBorder="1" applyAlignment="1">
      <alignment wrapText="1"/>
    </xf>
    <xf numFmtId="0" fontId="5" fillId="4" borderId="0" xfId="2" applyFont="1" applyFill="1" applyBorder="1" applyAlignment="1">
      <alignment horizontal="center" vertical="center"/>
    </xf>
    <xf numFmtId="0" fontId="4" fillId="4" borderId="0" xfId="2" applyFill="1" applyBorder="1" applyAlignment="1">
      <alignment horizontal="right" wrapText="1"/>
    </xf>
    <xf numFmtId="9" fontId="4" fillId="4" borderId="0" xfId="3" applyFont="1" applyFill="1" applyBorder="1"/>
    <xf numFmtId="9" fontId="4" fillId="4" borderId="0" xfId="2" applyNumberFormat="1" applyFill="1" applyBorder="1"/>
    <xf numFmtId="0" fontId="4" fillId="4" borderId="0" xfId="2" applyFill="1" applyBorder="1"/>
    <xf numFmtId="0" fontId="5" fillId="4" borderId="0" xfId="2" applyFont="1" applyFill="1" applyBorder="1" applyAlignment="1">
      <alignment horizontal="centerContinuous"/>
    </xf>
    <xf numFmtId="0" fontId="5" fillId="4" borderId="0" xfId="2" applyFont="1" applyFill="1" applyBorder="1" applyAlignment="1">
      <alignment vertical="center" wrapText="1"/>
    </xf>
    <xf numFmtId="0" fontId="4" fillId="4" borderId="0" xfId="2" applyFont="1" applyFill="1" applyBorder="1" applyAlignment="1"/>
    <xf numFmtId="0" fontId="4" fillId="4" borderId="0" xfId="2" applyFont="1" applyFill="1" applyBorder="1" applyAlignment="1">
      <alignment horizontal="centerContinuous"/>
    </xf>
    <xf numFmtId="5" fontId="4" fillId="4" borderId="0" xfId="2" applyNumberFormat="1" applyFill="1" applyBorder="1"/>
    <xf numFmtId="7" fontId="4" fillId="4" borderId="0" xfId="2" applyNumberFormat="1" applyFill="1" applyBorder="1"/>
    <xf numFmtId="2" fontId="2" fillId="4" borderId="0" xfId="0" applyNumberFormat="1" applyFont="1" applyFill="1"/>
    <xf numFmtId="0" fontId="1" fillId="4" borderId="0" xfId="0" applyFont="1" applyFill="1"/>
    <xf numFmtId="0" fontId="16" fillId="4" borderId="0" xfId="0" applyFont="1" applyFill="1"/>
    <xf numFmtId="4" fontId="1" fillId="5" borderId="0" xfId="0" applyNumberFormat="1" applyFont="1" applyFill="1"/>
    <xf numFmtId="5" fontId="4" fillId="0" borderId="4" xfId="2" applyNumberFormat="1" applyFill="1" applyBorder="1"/>
    <xf numFmtId="5" fontId="4" fillId="0" borderId="0" xfId="2" applyNumberFormat="1" applyFill="1" applyBorder="1"/>
    <xf numFmtId="7" fontId="4" fillId="0" borderId="0" xfId="2" applyNumberFormat="1" applyFill="1" applyBorder="1"/>
    <xf numFmtId="9" fontId="4" fillId="0" borderId="0" xfId="2" applyNumberFormat="1" applyFill="1"/>
    <xf numFmtId="5" fontId="3" fillId="0" borderId="5" xfId="1" applyNumberFormat="1" applyFont="1" applyFill="1" applyBorder="1" applyAlignment="1"/>
    <xf numFmtId="9" fontId="4" fillId="0" borderId="0" xfId="3" applyFont="1" applyFill="1" applyBorder="1"/>
    <xf numFmtId="5" fontId="4" fillId="0" borderId="5" xfId="2" applyNumberFormat="1" applyFill="1" applyBorder="1"/>
    <xf numFmtId="9" fontId="4" fillId="0" borderId="0" xfId="2" applyNumberFormat="1" applyFill="1" applyBorder="1"/>
    <xf numFmtId="5" fontId="4" fillId="0" borderId="6" xfId="2" applyNumberFormat="1" applyFill="1" applyBorder="1"/>
    <xf numFmtId="5" fontId="4" fillId="0" borderId="7" xfId="2" applyNumberFormat="1" applyFill="1" applyBorder="1"/>
    <xf numFmtId="7" fontId="4" fillId="0" borderId="7" xfId="2" applyNumberFormat="1" applyFill="1" applyBorder="1"/>
    <xf numFmtId="9" fontId="4" fillId="0" borderId="7" xfId="2" applyNumberFormat="1" applyFill="1" applyBorder="1"/>
    <xf numFmtId="5" fontId="4" fillId="0" borderId="8" xfId="2" applyNumberFormat="1" applyFill="1" applyBorder="1"/>
    <xf numFmtId="0" fontId="2" fillId="4" borderId="0" xfId="0" applyFont="1" applyFill="1" applyAlignment="1">
      <alignment horizontal="left"/>
    </xf>
    <xf numFmtId="0" fontId="4" fillId="0" borderId="0" xfId="2" applyFont="1" applyBorder="1" applyAlignment="1">
      <alignment horizontal="center" wrapText="1"/>
    </xf>
    <xf numFmtId="0" fontId="10" fillId="0" borderId="5" xfId="2" applyFont="1" applyFill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4" fillId="0" borderId="6" xfId="2" applyFont="1" applyFill="1" applyBorder="1" applyAlignment="1">
      <alignment horizontal="center" wrapText="1"/>
    </xf>
    <xf numFmtId="0" fontId="4" fillId="0" borderId="7" xfId="2" applyFont="1" applyFill="1" applyBorder="1" applyAlignment="1">
      <alignment horizontal="center" wrapText="1"/>
    </xf>
    <xf numFmtId="0" fontId="1" fillId="4" borderId="0" xfId="0" applyFont="1" applyFill="1" applyAlignment="1">
      <alignment horizontal="left"/>
    </xf>
    <xf numFmtId="0" fontId="6" fillId="3" borderId="0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/>
    </xf>
    <xf numFmtId="0" fontId="2" fillId="4" borderId="0" xfId="0" applyFont="1" applyFill="1" applyAlignment="1">
      <alignment horizontal="left" wrapText="1"/>
    </xf>
    <xf numFmtId="0" fontId="11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center" wrapText="1"/>
    </xf>
  </cellXfs>
  <cellStyles count="4">
    <cellStyle name="Normal" xfId="0" builtinId="0"/>
    <cellStyle name="Normal 2 2" xfId="2" xr:uid="{4538F213-6C00-4FAD-9A8E-AD8D26A9DA94}"/>
    <cellStyle name="Normal 3" xfId="1" xr:uid="{B37C2189-DC42-4A7D-8072-387B7FE8DB78}"/>
    <cellStyle name="Percent 2" xfId="3" xr:uid="{CBE7FA04-3E0D-4599-A59A-0CE4F1A6B0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CDE03-CBB1-4FB5-BD1B-2994F2FFC1FF}">
  <dimension ref="A1:M82"/>
  <sheetViews>
    <sheetView tabSelected="1" workbookViewId="0">
      <selection activeCell="F18" sqref="F18"/>
    </sheetView>
  </sheetViews>
  <sheetFormatPr defaultRowHeight="15.75" x14ac:dyDescent="0.25"/>
  <cols>
    <col min="1" max="1" width="4" style="1" customWidth="1"/>
    <col min="2" max="2" width="14.140625" style="1" customWidth="1"/>
    <col min="3" max="3" width="21.28515625" style="1" customWidth="1"/>
    <col min="4" max="4" width="22.42578125" style="1" customWidth="1"/>
    <col min="5" max="5" width="15.42578125" style="1" customWidth="1"/>
    <col min="6" max="6" width="11" style="1" customWidth="1"/>
    <col min="7" max="7" width="4.7109375" style="1" customWidth="1"/>
    <col min="8" max="8" width="10.140625" style="1" customWidth="1"/>
    <col min="9" max="9" width="20.42578125" style="1" customWidth="1"/>
    <col min="10" max="10" width="18" style="1" customWidth="1"/>
    <col min="11" max="11" width="21.7109375" style="1" customWidth="1"/>
    <col min="12" max="12" width="12" style="1" customWidth="1"/>
    <col min="13" max="13" width="3.7109375" style="1" customWidth="1"/>
  </cols>
  <sheetData>
    <row r="1" spans="1:13" ht="39.75" customHeight="1" x14ac:dyDescent="0.55000000000000004">
      <c r="A1" s="33" t="s">
        <v>84</v>
      </c>
      <c r="B1" s="94" t="s">
        <v>76</v>
      </c>
      <c r="C1" s="94"/>
      <c r="D1" s="94"/>
      <c r="E1" s="94"/>
      <c r="F1" s="94"/>
      <c r="G1" s="33"/>
      <c r="H1" s="94" t="s">
        <v>76</v>
      </c>
      <c r="I1" s="94"/>
      <c r="J1" s="94"/>
      <c r="K1" s="94"/>
      <c r="L1" s="94"/>
      <c r="M1" s="33"/>
    </row>
    <row r="2" spans="1:13" ht="39.75" customHeight="1" x14ac:dyDescent="0.5">
      <c r="A2" s="33"/>
      <c r="B2" s="95" t="s">
        <v>85</v>
      </c>
      <c r="C2" s="95"/>
      <c r="D2" s="95"/>
      <c r="E2" s="95"/>
      <c r="F2" s="95"/>
      <c r="G2" s="59"/>
      <c r="H2" s="95" t="s">
        <v>86</v>
      </c>
      <c r="I2" s="95"/>
      <c r="J2" s="95"/>
      <c r="K2" s="95"/>
      <c r="L2" s="95"/>
      <c r="M2" s="59"/>
    </row>
    <row r="3" spans="1:13" x14ac:dyDescent="0.25">
      <c r="A3" s="33"/>
      <c r="B3" s="33"/>
      <c r="C3" s="74"/>
      <c r="D3" s="74"/>
      <c r="E3" s="74"/>
      <c r="F3" s="33"/>
      <c r="G3" s="33"/>
      <c r="H3" s="33"/>
      <c r="I3" s="74"/>
      <c r="J3" s="74"/>
      <c r="K3" s="74"/>
      <c r="L3" s="33"/>
      <c r="M3" s="33"/>
    </row>
    <row r="4" spans="1:13" ht="21" x14ac:dyDescent="0.35">
      <c r="A4" s="33"/>
      <c r="B4" s="34" t="s">
        <v>50</v>
      </c>
      <c r="C4" s="33"/>
      <c r="D4" s="33"/>
      <c r="E4" s="33"/>
      <c r="F4" s="33"/>
      <c r="G4" s="33"/>
      <c r="H4" s="34" t="s">
        <v>50</v>
      </c>
      <c r="I4" s="33"/>
      <c r="J4" s="33"/>
      <c r="K4" s="33"/>
      <c r="L4" s="33"/>
      <c r="M4" s="33"/>
    </row>
    <row r="5" spans="1:13" x14ac:dyDescent="0.25">
      <c r="A5" s="33"/>
      <c r="B5" s="35" t="s">
        <v>1</v>
      </c>
      <c r="C5" s="74" t="s">
        <v>60</v>
      </c>
      <c r="D5" s="74"/>
      <c r="E5" s="74"/>
      <c r="F5" s="36">
        <v>0</v>
      </c>
      <c r="G5" s="36"/>
      <c r="H5" s="35" t="s">
        <v>1</v>
      </c>
      <c r="I5" s="74" t="s">
        <v>60</v>
      </c>
      <c r="J5" s="74"/>
      <c r="K5" s="74"/>
      <c r="L5" s="36">
        <v>0</v>
      </c>
      <c r="M5" s="33"/>
    </row>
    <row r="6" spans="1:13" x14ac:dyDescent="0.25">
      <c r="A6" s="33"/>
      <c r="B6" s="35" t="s">
        <v>2</v>
      </c>
      <c r="C6" s="74" t="s">
        <v>61</v>
      </c>
      <c r="D6" s="74"/>
      <c r="E6" s="74"/>
      <c r="F6" s="33">
        <v>26</v>
      </c>
      <c r="G6" s="33"/>
      <c r="H6" s="35" t="s">
        <v>2</v>
      </c>
      <c r="I6" s="74" t="s">
        <v>61</v>
      </c>
      <c r="J6" s="74"/>
      <c r="K6" s="74"/>
      <c r="L6" s="33">
        <v>26</v>
      </c>
      <c r="M6" s="33"/>
    </row>
    <row r="7" spans="1:13" x14ac:dyDescent="0.25">
      <c r="A7" s="33"/>
      <c r="B7" s="35" t="s">
        <v>0</v>
      </c>
      <c r="C7" s="74" t="s">
        <v>62</v>
      </c>
      <c r="D7" s="74"/>
      <c r="E7" s="74"/>
      <c r="F7" s="36">
        <f>F5*F6</f>
        <v>0</v>
      </c>
      <c r="G7" s="36"/>
      <c r="H7" s="35" t="s">
        <v>0</v>
      </c>
      <c r="I7" s="74" t="s">
        <v>62</v>
      </c>
      <c r="J7" s="74"/>
      <c r="K7" s="74"/>
      <c r="L7" s="36">
        <f>L5*L6</f>
        <v>0</v>
      </c>
      <c r="M7" s="33"/>
    </row>
    <row r="8" spans="1:13" x14ac:dyDescent="0.25">
      <c r="A8" s="33"/>
      <c r="B8" s="35"/>
      <c r="C8" s="74"/>
      <c r="D8" s="74"/>
      <c r="E8" s="74"/>
      <c r="F8" s="33"/>
      <c r="G8" s="33"/>
      <c r="H8" s="35"/>
      <c r="I8" s="74"/>
      <c r="J8" s="74"/>
      <c r="K8" s="74"/>
      <c r="L8" s="33"/>
      <c r="M8" s="33"/>
    </row>
    <row r="9" spans="1:13" x14ac:dyDescent="0.25">
      <c r="A9" s="33"/>
      <c r="B9" s="35"/>
      <c r="C9" s="86" t="s">
        <v>67</v>
      </c>
      <c r="D9" s="86"/>
      <c r="E9" s="86"/>
      <c r="F9" s="33"/>
      <c r="G9" s="33"/>
      <c r="H9" s="35"/>
      <c r="I9" s="86" t="s">
        <v>67</v>
      </c>
      <c r="J9" s="86"/>
      <c r="K9" s="86"/>
      <c r="L9" s="33"/>
      <c r="M9" s="33"/>
    </row>
    <row r="10" spans="1:13" x14ac:dyDescent="0.25">
      <c r="A10" s="33"/>
      <c r="B10" s="35" t="s">
        <v>3</v>
      </c>
      <c r="C10" s="74" t="s">
        <v>63</v>
      </c>
      <c r="D10" s="74"/>
      <c r="E10" s="74"/>
      <c r="F10" s="36">
        <v>0</v>
      </c>
      <c r="G10" s="36"/>
      <c r="H10" s="35" t="s">
        <v>3</v>
      </c>
      <c r="I10" s="74" t="s">
        <v>63</v>
      </c>
      <c r="J10" s="74"/>
      <c r="K10" s="74"/>
      <c r="L10" s="36">
        <v>0</v>
      </c>
      <c r="M10" s="33"/>
    </row>
    <row r="11" spans="1:13" x14ac:dyDescent="0.25">
      <c r="A11" s="33"/>
      <c r="B11" s="35" t="s">
        <v>5</v>
      </c>
      <c r="C11" s="74" t="s">
        <v>51</v>
      </c>
      <c r="D11" s="74"/>
      <c r="E11" s="74"/>
      <c r="F11" s="36">
        <f>F7+F10</f>
        <v>0</v>
      </c>
      <c r="G11" s="36"/>
      <c r="H11" s="35" t="s">
        <v>5</v>
      </c>
      <c r="I11" s="74" t="s">
        <v>51</v>
      </c>
      <c r="J11" s="74"/>
      <c r="K11" s="74"/>
      <c r="L11" s="36">
        <f>L7+L10</f>
        <v>0</v>
      </c>
      <c r="M11" s="33"/>
    </row>
    <row r="12" spans="1:13" x14ac:dyDescent="0.25">
      <c r="A12" s="33"/>
      <c r="B12" s="35" t="s">
        <v>6</v>
      </c>
      <c r="C12" s="74" t="s">
        <v>64</v>
      </c>
      <c r="D12" s="74"/>
      <c r="E12" s="74"/>
      <c r="F12" s="36">
        <v>0</v>
      </c>
      <c r="G12" s="36"/>
      <c r="H12" s="35" t="s">
        <v>6</v>
      </c>
      <c r="I12" s="74" t="s">
        <v>64</v>
      </c>
      <c r="J12" s="74"/>
      <c r="K12" s="74"/>
      <c r="L12" s="36">
        <v>0</v>
      </c>
      <c r="M12" s="33"/>
    </row>
    <row r="13" spans="1:13" x14ac:dyDescent="0.25">
      <c r="A13" s="33"/>
      <c r="B13" s="35" t="s">
        <v>8</v>
      </c>
      <c r="C13" s="74" t="s">
        <v>52</v>
      </c>
      <c r="D13" s="74"/>
      <c r="E13" s="74"/>
      <c r="F13" s="36">
        <v>0</v>
      </c>
      <c r="G13" s="36"/>
      <c r="H13" s="35" t="s">
        <v>8</v>
      </c>
      <c r="I13" s="74" t="s">
        <v>52</v>
      </c>
      <c r="J13" s="74"/>
      <c r="K13" s="74"/>
      <c r="L13" s="36">
        <v>0</v>
      </c>
      <c r="M13" s="33"/>
    </row>
    <row r="14" spans="1:13" x14ac:dyDescent="0.25">
      <c r="A14" s="33"/>
      <c r="B14" s="35"/>
      <c r="C14" s="74" t="s">
        <v>70</v>
      </c>
      <c r="D14" s="74"/>
      <c r="E14" s="74"/>
      <c r="F14" s="33"/>
      <c r="G14" s="33"/>
      <c r="H14" s="35"/>
      <c r="I14" s="92" t="s">
        <v>73</v>
      </c>
      <c r="J14" s="92"/>
      <c r="K14" s="92"/>
      <c r="L14" s="33"/>
      <c r="M14" s="33"/>
    </row>
    <row r="15" spans="1:13" x14ac:dyDescent="0.25">
      <c r="A15" s="33"/>
      <c r="B15" s="35" t="s">
        <v>10</v>
      </c>
      <c r="C15" s="74" t="s">
        <v>53</v>
      </c>
      <c r="D15" s="74"/>
      <c r="E15" s="74"/>
      <c r="F15" s="36">
        <f>F12+F13</f>
        <v>0</v>
      </c>
      <c r="G15" s="36"/>
      <c r="H15" s="35" t="s">
        <v>10</v>
      </c>
      <c r="I15" s="74" t="s">
        <v>53</v>
      </c>
      <c r="J15" s="74"/>
      <c r="K15" s="74"/>
      <c r="L15" s="36">
        <f>L12+L13</f>
        <v>0</v>
      </c>
      <c r="M15" s="33"/>
    </row>
    <row r="16" spans="1:13" x14ac:dyDescent="0.25">
      <c r="A16" s="33"/>
      <c r="B16" s="35"/>
      <c r="C16" s="74"/>
      <c r="D16" s="74"/>
      <c r="E16" s="74"/>
      <c r="F16" s="33"/>
      <c r="G16" s="33"/>
      <c r="H16" s="35"/>
      <c r="I16" s="74"/>
      <c r="J16" s="74"/>
      <c r="K16" s="74"/>
      <c r="L16" s="33"/>
      <c r="M16" s="33"/>
    </row>
    <row r="17" spans="1:13" x14ac:dyDescent="0.25">
      <c r="A17" s="33"/>
      <c r="B17" s="35" t="s">
        <v>11</v>
      </c>
      <c r="C17" s="74" t="s">
        <v>54</v>
      </c>
      <c r="D17" s="74"/>
      <c r="E17" s="74"/>
      <c r="F17" s="33"/>
      <c r="G17" s="33"/>
      <c r="H17" s="35" t="s">
        <v>11</v>
      </c>
      <c r="I17" s="74" t="s">
        <v>54</v>
      </c>
      <c r="J17" s="74"/>
      <c r="K17" s="74"/>
      <c r="L17" s="33"/>
      <c r="M17" s="33"/>
    </row>
    <row r="18" spans="1:13" x14ac:dyDescent="0.25">
      <c r="A18" s="33"/>
      <c r="B18" s="35"/>
      <c r="C18" s="86" t="s">
        <v>12</v>
      </c>
      <c r="D18" s="86"/>
      <c r="E18" s="86"/>
      <c r="F18" s="38">
        <f>F11-F15</f>
        <v>0</v>
      </c>
      <c r="G18" s="38"/>
      <c r="H18" s="35"/>
      <c r="I18" s="86" t="s">
        <v>12</v>
      </c>
      <c r="J18" s="86"/>
      <c r="K18" s="86"/>
      <c r="L18" s="38">
        <f>L11-L15</f>
        <v>0</v>
      </c>
      <c r="M18" s="33"/>
    </row>
    <row r="19" spans="1:13" x14ac:dyDescent="0.25">
      <c r="A19" s="33"/>
      <c r="B19" s="35"/>
      <c r="C19" s="86"/>
      <c r="D19" s="86"/>
      <c r="E19" s="86"/>
      <c r="F19" s="38"/>
      <c r="G19" s="38"/>
      <c r="H19" s="33"/>
      <c r="I19" s="74"/>
      <c r="J19" s="74"/>
      <c r="K19" s="74"/>
      <c r="L19" s="33"/>
      <c r="M19" s="33"/>
    </row>
    <row r="20" spans="1:13" ht="21" x14ac:dyDescent="0.35">
      <c r="A20" s="33"/>
      <c r="B20" s="34" t="s">
        <v>21</v>
      </c>
      <c r="C20" s="33"/>
      <c r="D20" s="33"/>
      <c r="E20" s="33"/>
      <c r="F20" s="33"/>
      <c r="G20" s="33"/>
      <c r="H20" s="34" t="s">
        <v>21</v>
      </c>
      <c r="I20" s="33"/>
      <c r="J20" s="33"/>
      <c r="K20" s="33"/>
      <c r="L20" s="33"/>
      <c r="M20" s="33"/>
    </row>
    <row r="21" spans="1:13" s="31" customFormat="1" x14ac:dyDescent="0.25">
      <c r="A21" s="33"/>
      <c r="B21" s="35" t="s">
        <v>16</v>
      </c>
      <c r="C21" s="74" t="s">
        <v>12</v>
      </c>
      <c r="D21" s="74"/>
      <c r="E21" s="74"/>
      <c r="F21" s="36">
        <f>F18</f>
        <v>0</v>
      </c>
      <c r="G21" s="36"/>
      <c r="H21" s="35" t="s">
        <v>16</v>
      </c>
      <c r="I21" s="74" t="s">
        <v>12</v>
      </c>
      <c r="J21" s="74"/>
      <c r="K21" s="74"/>
      <c r="L21" s="36">
        <f>L18</f>
        <v>0</v>
      </c>
      <c r="M21" s="39"/>
    </row>
    <row r="22" spans="1:13" x14ac:dyDescent="0.25">
      <c r="A22" s="33"/>
      <c r="B22" s="35" t="s">
        <v>22</v>
      </c>
      <c r="C22" s="74" t="s">
        <v>81</v>
      </c>
      <c r="D22" s="74"/>
      <c r="E22" s="74"/>
      <c r="F22" s="36">
        <v>0</v>
      </c>
      <c r="G22" s="36"/>
      <c r="H22" s="35" t="s">
        <v>22</v>
      </c>
      <c r="I22" s="74" t="s">
        <v>81</v>
      </c>
      <c r="J22" s="74"/>
      <c r="K22" s="74"/>
      <c r="L22" s="36">
        <v>0</v>
      </c>
      <c r="M22" s="33"/>
    </row>
    <row r="23" spans="1:13" x14ac:dyDescent="0.25">
      <c r="A23" s="33"/>
      <c r="B23" s="35" t="s">
        <v>9</v>
      </c>
      <c r="C23" s="74" t="s">
        <v>82</v>
      </c>
      <c r="D23" s="74"/>
      <c r="E23" s="74"/>
      <c r="F23" s="36">
        <v>0</v>
      </c>
      <c r="G23" s="36"/>
      <c r="H23" s="35" t="s">
        <v>9</v>
      </c>
      <c r="I23" s="74" t="s">
        <v>82</v>
      </c>
      <c r="J23" s="74"/>
      <c r="K23" s="74"/>
      <c r="L23" s="36">
        <v>0</v>
      </c>
      <c r="M23" s="33"/>
    </row>
    <row r="24" spans="1:13" x14ac:dyDescent="0.25">
      <c r="A24" s="33"/>
      <c r="B24" s="35" t="s">
        <v>23</v>
      </c>
      <c r="C24" s="74" t="s">
        <v>83</v>
      </c>
      <c r="D24" s="74"/>
      <c r="E24" s="74"/>
      <c r="F24" s="33">
        <v>0</v>
      </c>
      <c r="G24" s="33"/>
      <c r="H24" s="35" t="s">
        <v>23</v>
      </c>
      <c r="I24" s="74" t="s">
        <v>83</v>
      </c>
      <c r="J24" s="74"/>
      <c r="K24" s="74"/>
      <c r="L24" s="33">
        <v>0</v>
      </c>
      <c r="M24" s="33"/>
    </row>
    <row r="25" spans="1:13" x14ac:dyDescent="0.25">
      <c r="A25" s="33"/>
      <c r="B25" s="35" t="s">
        <v>24</v>
      </c>
      <c r="C25" s="74" t="s">
        <v>25</v>
      </c>
      <c r="D25" s="74"/>
      <c r="E25" s="74"/>
      <c r="F25" s="36">
        <f>F21-F22</f>
        <v>0</v>
      </c>
      <c r="G25" s="36"/>
      <c r="H25" s="35" t="s">
        <v>24</v>
      </c>
      <c r="I25" s="74" t="s">
        <v>25</v>
      </c>
      <c r="J25" s="74"/>
      <c r="K25" s="74"/>
      <c r="L25" s="36">
        <f>L21-L22</f>
        <v>0</v>
      </c>
      <c r="M25" s="33"/>
    </row>
    <row r="26" spans="1:13" x14ac:dyDescent="0.25">
      <c r="A26" s="33"/>
      <c r="B26" s="35" t="s">
        <v>26</v>
      </c>
      <c r="C26" s="74" t="s">
        <v>27</v>
      </c>
      <c r="D26" s="74"/>
      <c r="E26" s="74"/>
      <c r="F26" s="36">
        <f>F24*F25</f>
        <v>0</v>
      </c>
      <c r="G26" s="36"/>
      <c r="H26" s="35" t="s">
        <v>26</v>
      </c>
      <c r="I26" s="74" t="s">
        <v>27</v>
      </c>
      <c r="J26" s="74"/>
      <c r="K26" s="74"/>
      <c r="L26" s="36">
        <f>L25*L24</f>
        <v>0</v>
      </c>
      <c r="M26" s="33"/>
    </row>
    <row r="27" spans="1:13" x14ac:dyDescent="0.25">
      <c r="A27" s="33"/>
      <c r="B27" s="35" t="s">
        <v>28</v>
      </c>
      <c r="C27" s="74" t="s">
        <v>29</v>
      </c>
      <c r="D27" s="74"/>
      <c r="E27" s="74"/>
      <c r="F27" s="36">
        <f>F23+F26</f>
        <v>0</v>
      </c>
      <c r="G27" s="36"/>
      <c r="H27" s="35" t="s">
        <v>28</v>
      </c>
      <c r="I27" s="74" t="s">
        <v>29</v>
      </c>
      <c r="J27" s="74"/>
      <c r="K27" s="74"/>
      <c r="L27" s="36">
        <f>L23+L26</f>
        <v>0</v>
      </c>
      <c r="M27" s="33"/>
    </row>
    <row r="28" spans="1:13" x14ac:dyDescent="0.25">
      <c r="A28" s="33"/>
      <c r="B28" s="35" t="s">
        <v>17</v>
      </c>
      <c r="C28" s="74" t="s">
        <v>30</v>
      </c>
      <c r="D28" s="74"/>
      <c r="E28" s="74"/>
      <c r="F28" s="33">
        <f>F6</f>
        <v>26</v>
      </c>
      <c r="G28" s="33"/>
      <c r="H28" s="35" t="s">
        <v>17</v>
      </c>
      <c r="I28" s="74" t="s">
        <v>30</v>
      </c>
      <c r="J28" s="74"/>
      <c r="K28" s="74"/>
      <c r="L28" s="33">
        <f>L6</f>
        <v>26</v>
      </c>
      <c r="M28" s="33"/>
    </row>
    <row r="29" spans="1:13" x14ac:dyDescent="0.25">
      <c r="A29" s="33"/>
      <c r="B29" s="35"/>
      <c r="C29" s="86" t="s">
        <v>31</v>
      </c>
      <c r="D29" s="86"/>
      <c r="E29" s="86"/>
      <c r="F29" s="38">
        <f>F27/F28</f>
        <v>0</v>
      </c>
      <c r="G29" s="38"/>
      <c r="H29" s="33"/>
      <c r="I29" s="86" t="s">
        <v>31</v>
      </c>
      <c r="J29" s="86"/>
      <c r="K29" s="86"/>
      <c r="L29" s="38">
        <f>L27/L28</f>
        <v>0</v>
      </c>
      <c r="M29" s="33"/>
    </row>
    <row r="30" spans="1:13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x14ac:dyDescent="0.25">
      <c r="A31" s="33"/>
      <c r="B31" s="5" t="s">
        <v>34</v>
      </c>
      <c r="C31" s="6"/>
      <c r="D31" s="6"/>
      <c r="E31" s="6"/>
      <c r="F31" s="7"/>
      <c r="G31" s="40"/>
      <c r="H31" s="2" t="s">
        <v>33</v>
      </c>
      <c r="I31" s="3"/>
      <c r="J31" s="3"/>
      <c r="K31" s="3"/>
      <c r="L31" s="4"/>
      <c r="M31" s="33"/>
    </row>
    <row r="32" spans="1:13" s="32" customFormat="1" ht="15" customHeight="1" x14ac:dyDescent="0.25">
      <c r="A32" s="51"/>
      <c r="B32" s="87" t="s">
        <v>36</v>
      </c>
      <c r="C32" s="87"/>
      <c r="D32" s="87"/>
      <c r="E32" s="87"/>
      <c r="F32" s="88"/>
      <c r="G32" s="40"/>
      <c r="H32" s="89" t="s">
        <v>35</v>
      </c>
      <c r="I32" s="90"/>
      <c r="J32" s="90"/>
      <c r="K32" s="90"/>
      <c r="L32" s="91"/>
      <c r="M32" s="42"/>
    </row>
    <row r="33" spans="1:13" s="32" customFormat="1" ht="15.75" customHeight="1" x14ac:dyDescent="0.25">
      <c r="A33" s="52"/>
      <c r="B33" s="87"/>
      <c r="C33" s="87"/>
      <c r="D33" s="87"/>
      <c r="E33" s="87"/>
      <c r="F33" s="88"/>
      <c r="G33" s="39"/>
      <c r="H33" s="89"/>
      <c r="I33" s="90"/>
      <c r="J33" s="90"/>
      <c r="K33" s="90"/>
      <c r="L33" s="91"/>
      <c r="M33" s="43"/>
    </row>
    <row r="34" spans="1:13" s="32" customFormat="1" ht="15" x14ac:dyDescent="0.25">
      <c r="A34" s="52"/>
      <c r="B34" s="87"/>
      <c r="C34" s="87"/>
      <c r="D34" s="87"/>
      <c r="E34" s="87"/>
      <c r="F34" s="88"/>
      <c r="G34" s="39"/>
      <c r="H34" s="89"/>
      <c r="I34" s="90"/>
      <c r="J34" s="90"/>
      <c r="K34" s="90"/>
      <c r="L34" s="91"/>
      <c r="M34" s="43"/>
    </row>
    <row r="35" spans="1:13" s="32" customFormat="1" ht="15" x14ac:dyDescent="0.25">
      <c r="A35" s="52"/>
      <c r="B35" s="82" t="s">
        <v>37</v>
      </c>
      <c r="C35" s="83"/>
      <c r="D35"/>
      <c r="E35"/>
      <c r="F35" s="30"/>
      <c r="G35" s="39"/>
      <c r="H35" s="82" t="s">
        <v>37</v>
      </c>
      <c r="I35" s="83"/>
      <c r="J35"/>
      <c r="K35"/>
      <c r="L35" s="30"/>
      <c r="M35" s="43"/>
    </row>
    <row r="36" spans="1:13" s="32" customFormat="1" ht="15" x14ac:dyDescent="0.25">
      <c r="A36" s="45"/>
      <c r="B36" s="84"/>
      <c r="C36" s="85"/>
      <c r="D36" s="75" t="s">
        <v>38</v>
      </c>
      <c r="E36" s="75" t="s">
        <v>39</v>
      </c>
      <c r="F36" s="76" t="s">
        <v>40</v>
      </c>
      <c r="G36" s="40"/>
      <c r="H36" s="84"/>
      <c r="I36" s="85"/>
      <c r="J36" s="75" t="s">
        <v>38</v>
      </c>
      <c r="K36" s="75" t="s">
        <v>39</v>
      </c>
      <c r="L36" s="76" t="s">
        <v>40</v>
      </c>
      <c r="M36" s="44"/>
    </row>
    <row r="37" spans="1:13" s="32" customFormat="1" ht="15" x14ac:dyDescent="0.25">
      <c r="A37" s="45"/>
      <c r="B37" s="77" t="s">
        <v>41</v>
      </c>
      <c r="C37" s="79" t="s">
        <v>42</v>
      </c>
      <c r="D37" s="75"/>
      <c r="E37" s="75"/>
      <c r="F37" s="76"/>
      <c r="G37" s="40"/>
      <c r="H37" s="80" t="s">
        <v>41</v>
      </c>
      <c r="I37" s="79" t="s">
        <v>42</v>
      </c>
      <c r="J37" s="75"/>
      <c r="K37" s="75"/>
      <c r="L37" s="76"/>
      <c r="M37" s="45"/>
    </row>
    <row r="38" spans="1:13" s="32" customFormat="1" ht="15" x14ac:dyDescent="0.25">
      <c r="A38" s="53"/>
      <c r="B38" s="78"/>
      <c r="C38" s="75"/>
      <c r="D38" s="75"/>
      <c r="E38" s="75"/>
      <c r="F38" s="76"/>
      <c r="G38" s="40"/>
      <c r="H38" s="81"/>
      <c r="I38" s="75"/>
      <c r="J38" s="75"/>
      <c r="K38" s="75"/>
      <c r="L38" s="76"/>
      <c r="M38" s="45"/>
    </row>
    <row r="39" spans="1:13" s="32" customFormat="1" ht="15" x14ac:dyDescent="0.25">
      <c r="A39" s="53"/>
      <c r="B39" s="11" t="s">
        <v>32</v>
      </c>
      <c r="C39" s="12" t="s">
        <v>43</v>
      </c>
      <c r="D39" s="12" t="s">
        <v>44</v>
      </c>
      <c r="E39" s="12" t="s">
        <v>45</v>
      </c>
      <c r="F39" s="13" t="s">
        <v>46</v>
      </c>
      <c r="G39" s="40"/>
      <c r="H39" s="11" t="s">
        <v>32</v>
      </c>
      <c r="I39" s="12" t="s">
        <v>43</v>
      </c>
      <c r="J39" s="12" t="s">
        <v>44</v>
      </c>
      <c r="K39" s="12" t="s">
        <v>45</v>
      </c>
      <c r="L39" s="13" t="s">
        <v>46</v>
      </c>
      <c r="M39" s="45"/>
    </row>
    <row r="40" spans="1:13" s="32" customFormat="1" ht="15" x14ac:dyDescent="0.25">
      <c r="A40" s="46"/>
      <c r="B40" s="14" t="s">
        <v>47</v>
      </c>
      <c r="C40" s="15"/>
      <c r="D40" s="15"/>
      <c r="E40" s="15"/>
      <c r="F40" s="16"/>
      <c r="G40" s="40"/>
      <c r="H40" s="14" t="s">
        <v>47</v>
      </c>
      <c r="I40" s="15"/>
      <c r="J40" s="15"/>
      <c r="K40" s="15"/>
      <c r="L40" s="16"/>
      <c r="M40" s="46"/>
    </row>
    <row r="41" spans="1:13" s="32" customFormat="1" ht="15" x14ac:dyDescent="0.25">
      <c r="A41" s="54"/>
      <c r="B41" s="17"/>
      <c r="C41" s="18"/>
      <c r="D41" s="18"/>
      <c r="E41" s="18"/>
      <c r="F41" s="10"/>
      <c r="G41" s="40"/>
      <c r="H41" s="17"/>
      <c r="I41" s="18"/>
      <c r="J41" s="18"/>
      <c r="K41" s="18"/>
      <c r="L41" s="10"/>
      <c r="M41" s="15"/>
    </row>
    <row r="42" spans="1:13" s="32" customFormat="1" ht="15" x14ac:dyDescent="0.25">
      <c r="A42" s="47"/>
      <c r="B42" s="61">
        <v>0</v>
      </c>
      <c r="C42" s="62">
        <v>12950</v>
      </c>
      <c r="D42" s="63">
        <v>0</v>
      </c>
      <c r="E42" s="66">
        <v>0</v>
      </c>
      <c r="F42" s="67">
        <v>0</v>
      </c>
      <c r="G42" s="40"/>
      <c r="H42" s="61">
        <v>0</v>
      </c>
      <c r="I42" s="62">
        <v>13000</v>
      </c>
      <c r="J42" s="63">
        <v>0</v>
      </c>
      <c r="K42" s="66">
        <v>0</v>
      </c>
      <c r="L42" s="67">
        <v>0</v>
      </c>
      <c r="M42" s="40"/>
    </row>
    <row r="43" spans="1:13" s="32" customFormat="1" ht="15" x14ac:dyDescent="0.25">
      <c r="A43" s="55"/>
      <c r="B43" s="61">
        <v>12950</v>
      </c>
      <c r="C43" s="62">
        <v>23225</v>
      </c>
      <c r="D43" s="63">
        <v>0</v>
      </c>
      <c r="E43" s="68">
        <v>0.1</v>
      </c>
      <c r="F43" s="67">
        <v>12950</v>
      </c>
      <c r="G43" s="40"/>
      <c r="H43" s="61">
        <v>13000</v>
      </c>
      <c r="I43" s="62">
        <v>33550</v>
      </c>
      <c r="J43" s="63">
        <v>0</v>
      </c>
      <c r="K43" s="68">
        <v>0.1</v>
      </c>
      <c r="L43" s="67">
        <v>13000</v>
      </c>
      <c r="M43" s="15"/>
    </row>
    <row r="44" spans="1:13" s="32" customFormat="1" ht="15" x14ac:dyDescent="0.25">
      <c r="A44" s="55"/>
      <c r="B44" s="61">
        <v>23225</v>
      </c>
      <c r="C44" s="62">
        <v>54725</v>
      </c>
      <c r="D44" s="63">
        <v>1027.5</v>
      </c>
      <c r="E44" s="68">
        <v>0.12</v>
      </c>
      <c r="F44" s="67">
        <v>23225</v>
      </c>
      <c r="G44" s="40"/>
      <c r="H44" s="61">
        <v>33550</v>
      </c>
      <c r="I44" s="62">
        <v>96550</v>
      </c>
      <c r="J44" s="63">
        <v>2055</v>
      </c>
      <c r="K44" s="68">
        <v>0.12</v>
      </c>
      <c r="L44" s="67">
        <v>33550</v>
      </c>
      <c r="M44" s="15"/>
    </row>
    <row r="45" spans="1:13" s="32" customFormat="1" ht="15" x14ac:dyDescent="0.25">
      <c r="A45" s="55"/>
      <c r="B45" s="61">
        <v>54725</v>
      </c>
      <c r="C45" s="62">
        <v>102025</v>
      </c>
      <c r="D45" s="63">
        <v>4807.5</v>
      </c>
      <c r="E45" s="68">
        <v>0.22</v>
      </c>
      <c r="F45" s="67">
        <v>54725</v>
      </c>
      <c r="G45" s="40"/>
      <c r="H45" s="61">
        <v>96500</v>
      </c>
      <c r="I45" s="62">
        <v>191150</v>
      </c>
      <c r="J45" s="63">
        <v>9615</v>
      </c>
      <c r="K45" s="68">
        <v>0.22</v>
      </c>
      <c r="L45" s="67">
        <v>96550</v>
      </c>
      <c r="M45" s="15"/>
    </row>
    <row r="46" spans="1:13" s="32" customFormat="1" ht="15" x14ac:dyDescent="0.25">
      <c r="A46" s="55"/>
      <c r="B46" s="61">
        <v>102025</v>
      </c>
      <c r="C46" s="62">
        <v>183000</v>
      </c>
      <c r="D46" s="63">
        <v>15213.5</v>
      </c>
      <c r="E46" s="68">
        <v>0.24</v>
      </c>
      <c r="F46" s="67">
        <v>102025</v>
      </c>
      <c r="G46" s="40"/>
      <c r="H46" s="61">
        <v>191150</v>
      </c>
      <c r="I46" s="62">
        <v>353100</v>
      </c>
      <c r="J46" s="63">
        <v>30427</v>
      </c>
      <c r="K46" s="68">
        <v>0.24</v>
      </c>
      <c r="L46" s="67">
        <v>191150</v>
      </c>
      <c r="M46" s="15"/>
    </row>
    <row r="47" spans="1:13" s="32" customFormat="1" ht="15" x14ac:dyDescent="0.25">
      <c r="A47" s="55"/>
      <c r="B47" s="61">
        <v>183000</v>
      </c>
      <c r="C47" s="62">
        <v>228900</v>
      </c>
      <c r="D47" s="63">
        <v>34647.5</v>
      </c>
      <c r="E47" s="68">
        <v>0.32</v>
      </c>
      <c r="F47" s="67">
        <v>183000</v>
      </c>
      <c r="G47" s="40"/>
      <c r="H47" s="61">
        <v>353100</v>
      </c>
      <c r="I47" s="62">
        <v>444900</v>
      </c>
      <c r="J47" s="63">
        <v>69295</v>
      </c>
      <c r="K47" s="68">
        <v>0.32</v>
      </c>
      <c r="L47" s="67">
        <v>353100</v>
      </c>
      <c r="M47" s="15"/>
    </row>
    <row r="48" spans="1:13" s="32" customFormat="1" ht="15" x14ac:dyDescent="0.25">
      <c r="A48" s="55"/>
      <c r="B48" s="61">
        <v>228900</v>
      </c>
      <c r="C48" s="62">
        <v>336875</v>
      </c>
      <c r="D48" s="63">
        <v>49335.5</v>
      </c>
      <c r="E48" s="68">
        <v>0.35</v>
      </c>
      <c r="F48" s="67">
        <v>228900</v>
      </c>
      <c r="G48" s="40"/>
      <c r="H48" s="61">
        <v>444900</v>
      </c>
      <c r="I48" s="62">
        <v>660850</v>
      </c>
      <c r="J48" s="63">
        <v>98671</v>
      </c>
      <c r="K48" s="68">
        <v>0.35</v>
      </c>
      <c r="L48" s="67">
        <v>444900</v>
      </c>
      <c r="M48" s="15"/>
    </row>
    <row r="49" spans="1:13" s="32" customFormat="1" ht="15" x14ac:dyDescent="0.25">
      <c r="A49" s="55"/>
      <c r="B49" s="61">
        <v>336875</v>
      </c>
      <c r="C49" s="62"/>
      <c r="D49" s="63">
        <v>87126.75</v>
      </c>
      <c r="E49" s="68">
        <v>0.37</v>
      </c>
      <c r="F49" s="67">
        <v>336875</v>
      </c>
      <c r="G49" s="40"/>
      <c r="H49" s="61">
        <v>660850</v>
      </c>
      <c r="I49" s="62"/>
      <c r="J49" s="63">
        <v>174253.5</v>
      </c>
      <c r="K49" s="68">
        <v>0.37</v>
      </c>
      <c r="L49" s="67">
        <v>660850</v>
      </c>
      <c r="M49" s="15"/>
    </row>
    <row r="50" spans="1:13" s="32" customFormat="1" ht="15" x14ac:dyDescent="0.25">
      <c r="A50" s="55"/>
      <c r="B50" s="8"/>
      <c r="C50" s="9"/>
      <c r="D50" s="9"/>
      <c r="E50" s="9"/>
      <c r="F50" s="10"/>
      <c r="G50" s="40"/>
      <c r="H50" s="8"/>
      <c r="I50" s="9"/>
      <c r="J50" s="9"/>
      <c r="K50" s="9"/>
      <c r="L50" s="10"/>
      <c r="M50" s="49"/>
    </row>
    <row r="51" spans="1:13" s="32" customFormat="1" ht="15" x14ac:dyDescent="0.25">
      <c r="A51" s="50"/>
      <c r="B51" s="14" t="s">
        <v>48</v>
      </c>
      <c r="C51" s="15"/>
      <c r="D51" s="15"/>
      <c r="E51" s="15"/>
      <c r="F51" s="16"/>
      <c r="G51" s="40"/>
      <c r="H51" s="14" t="s">
        <v>48</v>
      </c>
      <c r="I51" s="15"/>
      <c r="J51" s="15"/>
      <c r="K51" s="15"/>
      <c r="L51" s="16"/>
      <c r="M51" s="50"/>
    </row>
    <row r="52" spans="1:13" s="32" customFormat="1" ht="15" x14ac:dyDescent="0.25">
      <c r="A52" s="54"/>
      <c r="B52" s="8"/>
      <c r="C52" s="9"/>
      <c r="D52" s="9"/>
      <c r="E52" s="9"/>
      <c r="F52" s="10"/>
      <c r="G52" s="40"/>
      <c r="H52" s="8"/>
      <c r="I52" s="9"/>
      <c r="J52" s="9"/>
      <c r="K52" s="9"/>
      <c r="L52" s="10"/>
      <c r="M52" s="15"/>
    </row>
    <row r="53" spans="1:13" s="32" customFormat="1" ht="15" x14ac:dyDescent="0.25">
      <c r="A53" s="50"/>
      <c r="B53" s="61">
        <v>0</v>
      </c>
      <c r="C53" s="62">
        <v>6475</v>
      </c>
      <c r="D53" s="63">
        <v>0</v>
      </c>
      <c r="E53" s="66">
        <v>0</v>
      </c>
      <c r="F53" s="65">
        <v>0</v>
      </c>
      <c r="G53" s="40"/>
      <c r="H53" s="61">
        <v>0</v>
      </c>
      <c r="I53" s="62">
        <v>4350</v>
      </c>
      <c r="J53" s="63">
        <v>0</v>
      </c>
      <c r="K53" s="66">
        <v>0</v>
      </c>
      <c r="L53" s="65">
        <v>0</v>
      </c>
      <c r="M53" s="15"/>
    </row>
    <row r="54" spans="1:13" s="32" customFormat="1" ht="15" x14ac:dyDescent="0.25">
      <c r="A54" s="55"/>
      <c r="B54" s="61">
        <v>6475</v>
      </c>
      <c r="C54" s="62">
        <v>11613</v>
      </c>
      <c r="D54" s="63">
        <v>0</v>
      </c>
      <c r="E54" s="68">
        <v>0.1</v>
      </c>
      <c r="F54" s="67">
        <v>6475</v>
      </c>
      <c r="G54" s="40"/>
      <c r="H54" s="61">
        <v>4350</v>
      </c>
      <c r="I54" s="62">
        <v>14625</v>
      </c>
      <c r="J54" s="63">
        <v>0</v>
      </c>
      <c r="K54" s="64">
        <v>0.1</v>
      </c>
      <c r="L54" s="67">
        <v>4350</v>
      </c>
      <c r="M54" s="15"/>
    </row>
    <row r="55" spans="1:13" s="32" customFormat="1" ht="15" x14ac:dyDescent="0.25">
      <c r="A55" s="55"/>
      <c r="B55" s="61">
        <v>11613</v>
      </c>
      <c r="C55" s="62">
        <v>27363</v>
      </c>
      <c r="D55" s="63">
        <v>513.75</v>
      </c>
      <c r="E55" s="68">
        <v>0.12</v>
      </c>
      <c r="F55" s="67">
        <v>11613</v>
      </c>
      <c r="G55" s="40"/>
      <c r="H55" s="61">
        <v>14625</v>
      </c>
      <c r="I55" s="62">
        <v>46125</v>
      </c>
      <c r="J55" s="63">
        <v>1027.5</v>
      </c>
      <c r="K55" s="64">
        <v>0.12</v>
      </c>
      <c r="L55" s="67">
        <v>14625</v>
      </c>
      <c r="M55" s="15"/>
    </row>
    <row r="56" spans="1:13" s="32" customFormat="1" ht="15" x14ac:dyDescent="0.25">
      <c r="A56" s="55"/>
      <c r="B56" s="61">
        <v>27363</v>
      </c>
      <c r="C56" s="62">
        <v>51013</v>
      </c>
      <c r="D56" s="63">
        <v>2403.75</v>
      </c>
      <c r="E56" s="68">
        <v>0.22</v>
      </c>
      <c r="F56" s="67">
        <v>27363</v>
      </c>
      <c r="G56" s="40"/>
      <c r="H56" s="61">
        <v>46125</v>
      </c>
      <c r="I56" s="62">
        <v>93425</v>
      </c>
      <c r="J56" s="63">
        <v>4807.5</v>
      </c>
      <c r="K56" s="64">
        <v>0.22</v>
      </c>
      <c r="L56" s="67">
        <v>46125</v>
      </c>
      <c r="M56" s="15"/>
    </row>
    <row r="57" spans="1:13" s="32" customFormat="1" ht="15" x14ac:dyDescent="0.25">
      <c r="A57" s="55"/>
      <c r="B57" s="61">
        <v>51013</v>
      </c>
      <c r="C57" s="62">
        <v>91500</v>
      </c>
      <c r="D57" s="63">
        <v>7606.75</v>
      </c>
      <c r="E57" s="68">
        <v>0.24</v>
      </c>
      <c r="F57" s="67">
        <v>51013</v>
      </c>
      <c r="G57" s="40"/>
      <c r="H57" s="61">
        <v>93425</v>
      </c>
      <c r="I57" s="62">
        <v>174400</v>
      </c>
      <c r="J57" s="63">
        <v>15213.5</v>
      </c>
      <c r="K57" s="64">
        <v>0.24</v>
      </c>
      <c r="L57" s="67">
        <v>93425</v>
      </c>
      <c r="M57" s="15"/>
    </row>
    <row r="58" spans="1:13" s="32" customFormat="1" ht="15" x14ac:dyDescent="0.25">
      <c r="A58" s="55"/>
      <c r="B58" s="61">
        <v>91500</v>
      </c>
      <c r="C58" s="62">
        <v>114450</v>
      </c>
      <c r="D58" s="63">
        <v>17323.75</v>
      </c>
      <c r="E58" s="68">
        <v>0.32</v>
      </c>
      <c r="F58" s="67">
        <v>91500</v>
      </c>
      <c r="G58" s="40"/>
      <c r="H58" s="61">
        <v>174400</v>
      </c>
      <c r="I58" s="62">
        <v>220300</v>
      </c>
      <c r="J58" s="63">
        <v>34647.5</v>
      </c>
      <c r="K58" s="64">
        <v>0.32</v>
      </c>
      <c r="L58" s="67">
        <v>174400</v>
      </c>
      <c r="M58" s="15"/>
    </row>
    <row r="59" spans="1:13" s="32" customFormat="1" ht="15" x14ac:dyDescent="0.25">
      <c r="A59" s="55"/>
      <c r="B59" s="61">
        <v>114450</v>
      </c>
      <c r="C59" s="62">
        <v>276425</v>
      </c>
      <c r="D59" s="63">
        <v>24667.75</v>
      </c>
      <c r="E59" s="68">
        <v>0.35</v>
      </c>
      <c r="F59" s="67">
        <v>114450</v>
      </c>
      <c r="G59" s="40"/>
      <c r="H59" s="61">
        <v>220300</v>
      </c>
      <c r="I59" s="62">
        <v>544250</v>
      </c>
      <c r="J59" s="63">
        <v>49335.5</v>
      </c>
      <c r="K59" s="64">
        <v>0.35</v>
      </c>
      <c r="L59" s="67">
        <v>220300</v>
      </c>
      <c r="M59" s="15"/>
    </row>
    <row r="60" spans="1:13" s="32" customFormat="1" ht="15" x14ac:dyDescent="0.25">
      <c r="A60" s="55"/>
      <c r="B60" s="61">
        <v>276425</v>
      </c>
      <c r="C60" s="62"/>
      <c r="D60" s="63">
        <v>81359</v>
      </c>
      <c r="E60" s="68">
        <v>0.37</v>
      </c>
      <c r="F60" s="67">
        <v>276425</v>
      </c>
      <c r="G60" s="40"/>
      <c r="H60" s="61">
        <v>544250</v>
      </c>
      <c r="I60" s="62"/>
      <c r="J60" s="63">
        <v>162718</v>
      </c>
      <c r="K60" s="64">
        <v>0.37</v>
      </c>
      <c r="L60" s="67">
        <v>544250</v>
      </c>
      <c r="M60" s="15"/>
    </row>
    <row r="61" spans="1:13" s="32" customFormat="1" ht="15" x14ac:dyDescent="0.25">
      <c r="A61" s="55"/>
      <c r="B61" s="8"/>
      <c r="C61" s="9"/>
      <c r="D61" s="9"/>
      <c r="E61" s="9"/>
      <c r="F61" s="10"/>
      <c r="G61" s="40"/>
      <c r="H61" s="8"/>
      <c r="I61" s="9"/>
      <c r="J61" s="9"/>
      <c r="K61" s="9"/>
      <c r="L61" s="10"/>
      <c r="M61" s="49"/>
    </row>
    <row r="62" spans="1:13" s="32" customFormat="1" ht="15" x14ac:dyDescent="0.25">
      <c r="A62" s="50"/>
      <c r="B62" s="14" t="s">
        <v>49</v>
      </c>
      <c r="C62" s="15"/>
      <c r="D62" s="15"/>
      <c r="E62" s="15"/>
      <c r="F62" s="16"/>
      <c r="G62" s="40"/>
      <c r="H62" s="14" t="s">
        <v>49</v>
      </c>
      <c r="I62" s="15"/>
      <c r="J62" s="15"/>
      <c r="K62" s="15"/>
      <c r="L62" s="16"/>
      <c r="M62" s="50"/>
    </row>
    <row r="63" spans="1:13" s="32" customFormat="1" ht="15" x14ac:dyDescent="0.25">
      <c r="A63" s="54"/>
      <c r="B63" s="8"/>
      <c r="C63" s="9"/>
      <c r="D63" s="9"/>
      <c r="E63" s="9"/>
      <c r="F63" s="10"/>
      <c r="G63" s="40"/>
      <c r="H63" s="8"/>
      <c r="I63" s="9"/>
      <c r="J63" s="9"/>
      <c r="K63" s="9"/>
      <c r="L63" s="10"/>
      <c r="M63" s="15"/>
    </row>
    <row r="64" spans="1:13" s="32" customFormat="1" ht="15" x14ac:dyDescent="0.25">
      <c r="A64" s="50"/>
      <c r="B64" s="61">
        <v>0</v>
      </c>
      <c r="C64" s="62">
        <v>9700</v>
      </c>
      <c r="D64" s="63">
        <v>0</v>
      </c>
      <c r="E64" s="66">
        <v>0</v>
      </c>
      <c r="F64" s="67">
        <v>0</v>
      </c>
      <c r="G64" s="40"/>
      <c r="H64" s="61">
        <v>0</v>
      </c>
      <c r="I64" s="62">
        <v>10800</v>
      </c>
      <c r="J64" s="63">
        <v>0</v>
      </c>
      <c r="K64" s="66">
        <v>0</v>
      </c>
      <c r="L64" s="67">
        <v>0</v>
      </c>
      <c r="M64" s="15"/>
    </row>
    <row r="65" spans="1:13" s="32" customFormat="1" ht="15" x14ac:dyDescent="0.25">
      <c r="A65" s="55"/>
      <c r="B65" s="61">
        <v>9700</v>
      </c>
      <c r="C65" s="62">
        <v>17025</v>
      </c>
      <c r="D65" s="63">
        <v>0</v>
      </c>
      <c r="E65" s="68">
        <v>0.1</v>
      </c>
      <c r="F65" s="67">
        <v>9700</v>
      </c>
      <c r="G65" s="40"/>
      <c r="H65" s="61">
        <v>10800</v>
      </c>
      <c r="I65" s="62">
        <v>25450</v>
      </c>
      <c r="J65" s="63">
        <v>0</v>
      </c>
      <c r="K65" s="64">
        <v>0.1</v>
      </c>
      <c r="L65" s="67">
        <v>10800</v>
      </c>
      <c r="M65" s="15"/>
    </row>
    <row r="66" spans="1:13" s="32" customFormat="1" ht="15" x14ac:dyDescent="0.25">
      <c r="A66" s="55"/>
      <c r="B66" s="61">
        <v>17025</v>
      </c>
      <c r="C66" s="62">
        <v>37650</v>
      </c>
      <c r="D66" s="63">
        <v>732.5</v>
      </c>
      <c r="E66" s="68">
        <v>0.12</v>
      </c>
      <c r="F66" s="67">
        <v>17025</v>
      </c>
      <c r="G66" s="40"/>
      <c r="H66" s="61">
        <v>25450</v>
      </c>
      <c r="I66" s="62">
        <v>66700</v>
      </c>
      <c r="J66" s="63">
        <v>1465</v>
      </c>
      <c r="K66" s="64">
        <v>0.12</v>
      </c>
      <c r="L66" s="67">
        <v>25450</v>
      </c>
      <c r="M66" s="15"/>
    </row>
    <row r="67" spans="1:13" s="32" customFormat="1" ht="15" x14ac:dyDescent="0.25">
      <c r="A67" s="55"/>
      <c r="B67" s="61">
        <v>37650</v>
      </c>
      <c r="C67" s="62">
        <v>54225</v>
      </c>
      <c r="D67" s="63">
        <v>3207.5</v>
      </c>
      <c r="E67" s="68">
        <v>0.22</v>
      </c>
      <c r="F67" s="67">
        <v>37650</v>
      </c>
      <c r="G67" s="40"/>
      <c r="H67" s="61">
        <v>66700</v>
      </c>
      <c r="I67" s="62">
        <v>99850</v>
      </c>
      <c r="J67" s="63">
        <v>6415</v>
      </c>
      <c r="K67" s="64">
        <v>0.22</v>
      </c>
      <c r="L67" s="67">
        <v>66700</v>
      </c>
      <c r="M67" s="15"/>
    </row>
    <row r="68" spans="1:13" s="32" customFormat="1" ht="15" x14ac:dyDescent="0.25">
      <c r="A68" s="55"/>
      <c r="B68" s="61">
        <v>54225</v>
      </c>
      <c r="C68" s="62">
        <v>94725</v>
      </c>
      <c r="D68" s="63">
        <v>6854</v>
      </c>
      <c r="E68" s="68">
        <v>0.24</v>
      </c>
      <c r="F68" s="67">
        <v>54225</v>
      </c>
      <c r="G68" s="40"/>
      <c r="H68" s="61">
        <v>99850</v>
      </c>
      <c r="I68" s="62">
        <v>180850</v>
      </c>
      <c r="J68" s="63">
        <v>13708</v>
      </c>
      <c r="K68" s="64">
        <v>0.24</v>
      </c>
      <c r="L68" s="67">
        <v>99850</v>
      </c>
      <c r="M68" s="15"/>
    </row>
    <row r="69" spans="1:13" s="32" customFormat="1" ht="15" x14ac:dyDescent="0.25">
      <c r="A69" s="55"/>
      <c r="B69" s="61">
        <v>94725</v>
      </c>
      <c r="C69" s="62">
        <v>117675</v>
      </c>
      <c r="D69" s="63">
        <v>16574</v>
      </c>
      <c r="E69" s="68">
        <v>0.32</v>
      </c>
      <c r="F69" s="67">
        <v>94725</v>
      </c>
      <c r="G69" s="40"/>
      <c r="H69" s="61">
        <v>180850</v>
      </c>
      <c r="I69" s="62">
        <v>226750</v>
      </c>
      <c r="J69" s="63">
        <v>33148</v>
      </c>
      <c r="K69" s="64">
        <v>0.32</v>
      </c>
      <c r="L69" s="67">
        <v>180850</v>
      </c>
      <c r="M69" s="15"/>
    </row>
    <row r="70" spans="1:13" s="32" customFormat="1" ht="15" x14ac:dyDescent="0.25">
      <c r="A70" s="55"/>
      <c r="B70" s="61">
        <v>117675</v>
      </c>
      <c r="C70" s="62">
        <v>279650</v>
      </c>
      <c r="D70" s="63">
        <v>23918</v>
      </c>
      <c r="E70" s="68">
        <v>0.35</v>
      </c>
      <c r="F70" s="67">
        <v>117675</v>
      </c>
      <c r="G70" s="40"/>
      <c r="H70" s="61">
        <v>226750</v>
      </c>
      <c r="I70" s="62">
        <v>550700</v>
      </c>
      <c r="J70" s="63">
        <v>47836</v>
      </c>
      <c r="K70" s="64">
        <v>0.35</v>
      </c>
      <c r="L70" s="67">
        <v>226750</v>
      </c>
      <c r="M70" s="15"/>
    </row>
    <row r="71" spans="1:13" s="32" customFormat="1" ht="15" x14ac:dyDescent="0.25">
      <c r="A71" s="55"/>
      <c r="B71" s="69">
        <v>279650</v>
      </c>
      <c r="C71" s="70"/>
      <c r="D71" s="71">
        <v>80609.25</v>
      </c>
      <c r="E71" s="72">
        <v>0.37</v>
      </c>
      <c r="F71" s="73">
        <v>279650</v>
      </c>
      <c r="G71" s="40"/>
      <c r="H71" s="69">
        <v>550700</v>
      </c>
      <c r="I71" s="70"/>
      <c r="J71" s="71">
        <v>161218.5</v>
      </c>
      <c r="K71" s="72">
        <v>0.37</v>
      </c>
      <c r="L71" s="73">
        <v>550700</v>
      </c>
      <c r="M71" s="15"/>
    </row>
    <row r="72" spans="1:13" s="32" customFormat="1" ht="15" x14ac:dyDescent="0.25">
      <c r="A72" s="55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56"/>
      <c r="M72" s="49"/>
    </row>
    <row r="73" spans="1:13" ht="21" x14ac:dyDescent="0.35">
      <c r="A73" s="33"/>
      <c r="B73" s="34" t="s">
        <v>74</v>
      </c>
      <c r="C73" s="41"/>
      <c r="D73" s="41"/>
      <c r="E73" s="41"/>
      <c r="F73" s="41"/>
      <c r="G73" s="41"/>
      <c r="H73" s="34" t="s">
        <v>74</v>
      </c>
      <c r="I73" s="41"/>
      <c r="J73" s="41"/>
      <c r="K73" s="41"/>
      <c r="L73" s="41"/>
      <c r="M73" s="33"/>
    </row>
    <row r="74" spans="1:13" x14ac:dyDescent="0.25">
      <c r="A74" s="33"/>
      <c r="B74" s="35" t="s">
        <v>18</v>
      </c>
      <c r="C74" s="74" t="s">
        <v>56</v>
      </c>
      <c r="D74" s="74"/>
      <c r="E74" s="74"/>
      <c r="F74" s="36">
        <v>0</v>
      </c>
      <c r="G74" s="36"/>
      <c r="H74" s="35" t="s">
        <v>18</v>
      </c>
      <c r="I74" s="74" t="s">
        <v>68</v>
      </c>
      <c r="J74" s="74"/>
      <c r="K74" s="74"/>
      <c r="L74" s="36">
        <v>0</v>
      </c>
      <c r="M74" s="33"/>
    </row>
    <row r="75" spans="1:13" x14ac:dyDescent="0.25">
      <c r="A75" s="33"/>
      <c r="B75" s="35" t="s">
        <v>19</v>
      </c>
      <c r="C75" s="74" t="s">
        <v>57</v>
      </c>
      <c r="D75" s="74"/>
      <c r="E75" s="74"/>
      <c r="F75" s="57">
        <f>F74/F6</f>
        <v>0</v>
      </c>
      <c r="G75" s="33"/>
      <c r="H75" s="35" t="s">
        <v>19</v>
      </c>
      <c r="I75" s="74" t="s">
        <v>57</v>
      </c>
      <c r="J75" s="74"/>
      <c r="K75" s="74"/>
      <c r="L75" s="57">
        <f>L74/L6</f>
        <v>0</v>
      </c>
      <c r="M75" s="33"/>
    </row>
    <row r="76" spans="1:13" x14ac:dyDescent="0.25">
      <c r="A76" s="33"/>
      <c r="B76" s="35" t="s">
        <v>20</v>
      </c>
      <c r="C76" s="74" t="s">
        <v>58</v>
      </c>
      <c r="D76" s="74"/>
      <c r="E76" s="74"/>
      <c r="F76" s="38">
        <f>F29-F75</f>
        <v>0</v>
      </c>
      <c r="G76" s="36"/>
      <c r="H76" s="35" t="s">
        <v>20</v>
      </c>
      <c r="I76" s="74" t="s">
        <v>58</v>
      </c>
      <c r="J76" s="74"/>
      <c r="K76" s="74"/>
      <c r="L76" s="38">
        <f>L29-L75</f>
        <v>0</v>
      </c>
      <c r="M76" s="33"/>
    </row>
    <row r="77" spans="1:13" x14ac:dyDescent="0.25">
      <c r="A77" s="33"/>
      <c r="B77" s="33"/>
      <c r="C77" s="74"/>
      <c r="D77" s="74"/>
      <c r="E77" s="74"/>
      <c r="F77" s="33"/>
      <c r="G77" s="33"/>
      <c r="H77" s="33"/>
      <c r="I77" s="74"/>
      <c r="J77" s="74"/>
      <c r="K77" s="74"/>
      <c r="L77" s="33"/>
      <c r="M77" s="33"/>
    </row>
    <row r="78" spans="1:13" ht="21" x14ac:dyDescent="0.35">
      <c r="A78" s="33"/>
      <c r="B78" s="34" t="s">
        <v>59</v>
      </c>
      <c r="C78" s="41"/>
      <c r="D78" s="41"/>
      <c r="E78" s="41"/>
      <c r="F78" s="41"/>
      <c r="G78" s="41"/>
      <c r="H78" s="34" t="s">
        <v>59</v>
      </c>
      <c r="I78" s="41"/>
      <c r="J78" s="41"/>
      <c r="K78" s="41"/>
      <c r="L78" s="41"/>
      <c r="M78" s="33"/>
    </row>
    <row r="79" spans="1:13" x14ac:dyDescent="0.25">
      <c r="A79" s="33"/>
      <c r="B79" s="35" t="s">
        <v>4</v>
      </c>
      <c r="C79" s="74" t="s">
        <v>71</v>
      </c>
      <c r="D79" s="74"/>
      <c r="E79" s="74"/>
      <c r="F79" s="36">
        <v>0</v>
      </c>
      <c r="G79" s="36"/>
      <c r="H79" s="35" t="s">
        <v>4</v>
      </c>
      <c r="I79" s="74" t="s">
        <v>72</v>
      </c>
      <c r="J79" s="74"/>
      <c r="K79" s="74"/>
      <c r="L79" s="36">
        <v>0</v>
      </c>
      <c r="M79" s="33"/>
    </row>
    <row r="80" spans="1:13" x14ac:dyDescent="0.25">
      <c r="A80" s="33"/>
      <c r="B80" s="35" t="s">
        <v>7</v>
      </c>
      <c r="C80" s="74" t="s">
        <v>69</v>
      </c>
      <c r="D80" s="74"/>
      <c r="E80" s="74"/>
      <c r="F80" s="60">
        <f>F76+F79</f>
        <v>0</v>
      </c>
      <c r="G80" s="38"/>
      <c r="H80" s="35" t="s">
        <v>7</v>
      </c>
      <c r="I80" s="74" t="s">
        <v>69</v>
      </c>
      <c r="J80" s="74"/>
      <c r="K80" s="74"/>
      <c r="L80" s="60">
        <f>L76+L79</f>
        <v>0</v>
      </c>
      <c r="M80" s="33"/>
    </row>
    <row r="81" spans="1:13" x14ac:dyDescent="0.25">
      <c r="A81" s="33"/>
      <c r="B81" s="33"/>
      <c r="C81" s="58"/>
      <c r="D81" s="58"/>
      <c r="E81" s="58"/>
      <c r="F81" s="33"/>
      <c r="G81" s="33"/>
      <c r="H81" s="35"/>
      <c r="I81" s="58"/>
      <c r="J81" s="58"/>
      <c r="K81" s="58"/>
      <c r="L81" s="33"/>
      <c r="M81" s="33"/>
    </row>
    <row r="82" spans="1:13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</sheetData>
  <mergeCells count="80">
    <mergeCell ref="C3:E3"/>
    <mergeCell ref="I3:K3"/>
    <mergeCell ref="C5:E5"/>
    <mergeCell ref="I5:K5"/>
    <mergeCell ref="B1:F1"/>
    <mergeCell ref="H1:L1"/>
    <mergeCell ref="B2:F2"/>
    <mergeCell ref="H2:L2"/>
    <mergeCell ref="C8:E8"/>
    <mergeCell ref="I8:K8"/>
    <mergeCell ref="C9:E9"/>
    <mergeCell ref="I9:K9"/>
    <mergeCell ref="C6:E6"/>
    <mergeCell ref="I6:K6"/>
    <mergeCell ref="C7:E7"/>
    <mergeCell ref="I7:K7"/>
    <mergeCell ref="C12:E12"/>
    <mergeCell ref="I12:K12"/>
    <mergeCell ref="C13:E13"/>
    <mergeCell ref="I13:K13"/>
    <mergeCell ref="C10:E10"/>
    <mergeCell ref="I10:K10"/>
    <mergeCell ref="C11:E11"/>
    <mergeCell ref="I11:K11"/>
    <mergeCell ref="C16:E16"/>
    <mergeCell ref="I16:K16"/>
    <mergeCell ref="C17:E17"/>
    <mergeCell ref="I17:K17"/>
    <mergeCell ref="C14:E14"/>
    <mergeCell ref="I14:K14"/>
    <mergeCell ref="C15:E15"/>
    <mergeCell ref="I15:K15"/>
    <mergeCell ref="C21:E21"/>
    <mergeCell ref="I21:K21"/>
    <mergeCell ref="C22:E22"/>
    <mergeCell ref="I22:K22"/>
    <mergeCell ref="C18:E18"/>
    <mergeCell ref="I18:K18"/>
    <mergeCell ref="C19:E19"/>
    <mergeCell ref="I19:K19"/>
    <mergeCell ref="C25:E25"/>
    <mergeCell ref="I25:K25"/>
    <mergeCell ref="C26:E26"/>
    <mergeCell ref="I26:K26"/>
    <mergeCell ref="C23:E23"/>
    <mergeCell ref="I23:K23"/>
    <mergeCell ref="C24:E24"/>
    <mergeCell ref="I24:K24"/>
    <mergeCell ref="C29:E29"/>
    <mergeCell ref="I29:K29"/>
    <mergeCell ref="B32:F34"/>
    <mergeCell ref="H32:L34"/>
    <mergeCell ref="C27:E27"/>
    <mergeCell ref="I27:K27"/>
    <mergeCell ref="C28:E28"/>
    <mergeCell ref="I28:K28"/>
    <mergeCell ref="B37:B38"/>
    <mergeCell ref="C37:C38"/>
    <mergeCell ref="H37:H38"/>
    <mergeCell ref="I37:I38"/>
    <mergeCell ref="B35:C36"/>
    <mergeCell ref="H35:I36"/>
    <mergeCell ref="D36:D38"/>
    <mergeCell ref="E36:E38"/>
    <mergeCell ref="F36:F38"/>
    <mergeCell ref="J36:J38"/>
    <mergeCell ref="K36:K38"/>
    <mergeCell ref="L36:L38"/>
    <mergeCell ref="C74:E74"/>
    <mergeCell ref="I74:K74"/>
    <mergeCell ref="C75:E75"/>
    <mergeCell ref="I75:K75"/>
    <mergeCell ref="C79:E79"/>
    <mergeCell ref="I79:K79"/>
    <mergeCell ref="C80:E80"/>
    <mergeCell ref="I80:K80"/>
    <mergeCell ref="C76:E76"/>
    <mergeCell ref="I76:K76"/>
    <mergeCell ref="C77:E77"/>
    <mergeCell ref="I77:K7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7E8CF-EDFA-42F5-9385-783F63F3CCC5}">
  <dimension ref="A1:S82"/>
  <sheetViews>
    <sheetView workbookViewId="0"/>
  </sheetViews>
  <sheetFormatPr defaultRowHeight="15.75" x14ac:dyDescent="0.25"/>
  <cols>
    <col min="1" max="1" width="4" style="1" customWidth="1"/>
    <col min="2" max="2" width="14.140625" style="1" customWidth="1"/>
    <col min="3" max="3" width="21.28515625" style="1" customWidth="1"/>
    <col min="4" max="4" width="22.42578125" style="1" customWidth="1"/>
    <col min="5" max="5" width="15.42578125" style="1" customWidth="1"/>
    <col min="6" max="6" width="11" style="1" customWidth="1"/>
    <col min="7" max="7" width="4.7109375" style="1" customWidth="1"/>
    <col min="8" max="8" width="10.140625" style="1" customWidth="1"/>
    <col min="9" max="9" width="20.42578125" style="1" customWidth="1"/>
    <col min="10" max="10" width="18" style="1" customWidth="1"/>
    <col min="11" max="11" width="21.7109375" style="1" customWidth="1"/>
    <col min="12" max="12" width="12" style="1" customWidth="1"/>
    <col min="13" max="13" width="3.7109375" style="1" customWidth="1"/>
    <col min="14" max="14" width="10.140625" style="1" customWidth="1"/>
    <col min="15" max="15" width="22.42578125" style="1" customWidth="1"/>
    <col min="16" max="16" width="19.85546875" style="1" customWidth="1"/>
    <col min="17" max="17" width="16" style="1" customWidth="1"/>
    <col min="18" max="18" width="12" style="1" customWidth="1"/>
    <col min="19" max="19" width="2.7109375" customWidth="1"/>
  </cols>
  <sheetData>
    <row r="1" spans="1:19" ht="39.75" customHeight="1" x14ac:dyDescent="0.55000000000000004">
      <c r="A1" s="33" t="s">
        <v>84</v>
      </c>
      <c r="B1" s="94" t="s">
        <v>76</v>
      </c>
      <c r="C1" s="94"/>
      <c r="D1" s="94"/>
      <c r="E1" s="94"/>
      <c r="F1" s="94"/>
      <c r="G1" s="33"/>
      <c r="H1" s="94" t="s">
        <v>76</v>
      </c>
      <c r="I1" s="94"/>
      <c r="J1" s="94"/>
      <c r="K1" s="94"/>
      <c r="L1" s="94"/>
      <c r="M1" s="33"/>
      <c r="N1" s="94" t="s">
        <v>79</v>
      </c>
      <c r="O1" s="94"/>
      <c r="P1" s="94"/>
      <c r="Q1" s="94"/>
      <c r="R1" s="94"/>
      <c r="S1" s="39"/>
    </row>
    <row r="2" spans="1:19" ht="39.75" customHeight="1" x14ac:dyDescent="0.5">
      <c r="A2" s="33"/>
      <c r="B2" s="95" t="s">
        <v>77</v>
      </c>
      <c r="C2" s="95"/>
      <c r="D2" s="95"/>
      <c r="E2" s="95"/>
      <c r="F2" s="95"/>
      <c r="G2" s="59"/>
      <c r="H2" s="95" t="s">
        <v>78</v>
      </c>
      <c r="I2" s="95"/>
      <c r="J2" s="95"/>
      <c r="K2" s="95"/>
      <c r="L2" s="95"/>
      <c r="M2" s="59"/>
      <c r="N2" s="95"/>
      <c r="O2" s="95"/>
      <c r="P2" s="95"/>
      <c r="Q2" s="95"/>
      <c r="R2" s="95"/>
      <c r="S2" s="39"/>
    </row>
    <row r="3" spans="1:19" x14ac:dyDescent="0.25">
      <c r="A3" s="33"/>
      <c r="B3" s="33"/>
      <c r="C3" s="74"/>
      <c r="D3" s="74"/>
      <c r="E3" s="74"/>
      <c r="F3" s="33"/>
      <c r="G3" s="33"/>
      <c r="H3" s="33"/>
      <c r="I3" s="74"/>
      <c r="J3" s="74"/>
      <c r="K3" s="74"/>
      <c r="L3" s="33"/>
      <c r="M3" s="33"/>
      <c r="N3" s="33"/>
      <c r="O3" s="74"/>
      <c r="P3" s="74"/>
      <c r="Q3" s="74"/>
      <c r="R3" s="33"/>
      <c r="S3" s="39"/>
    </row>
    <row r="4" spans="1:19" ht="21" x14ac:dyDescent="0.35">
      <c r="A4" s="33"/>
      <c r="B4" s="34" t="s">
        <v>50</v>
      </c>
      <c r="C4" s="33"/>
      <c r="D4" s="33"/>
      <c r="E4" s="33"/>
      <c r="F4" s="33"/>
      <c r="G4" s="33"/>
      <c r="H4" s="34" t="s">
        <v>50</v>
      </c>
      <c r="I4" s="33"/>
      <c r="J4" s="33"/>
      <c r="K4" s="33"/>
      <c r="L4" s="33"/>
      <c r="M4" s="33"/>
      <c r="N4" s="34" t="s">
        <v>50</v>
      </c>
      <c r="O4" s="33"/>
      <c r="P4" s="33"/>
      <c r="Q4" s="33"/>
      <c r="R4" s="33"/>
      <c r="S4" s="39"/>
    </row>
    <row r="5" spans="1:19" x14ac:dyDescent="0.25">
      <c r="A5" s="33"/>
      <c r="B5" s="35" t="s">
        <v>1</v>
      </c>
      <c r="C5" s="74" t="s">
        <v>60</v>
      </c>
      <c r="D5" s="74"/>
      <c r="E5" s="74"/>
      <c r="F5" s="36">
        <v>0</v>
      </c>
      <c r="G5" s="36"/>
      <c r="H5" s="35" t="s">
        <v>1</v>
      </c>
      <c r="I5" s="74" t="s">
        <v>60</v>
      </c>
      <c r="J5" s="74"/>
      <c r="K5" s="74"/>
      <c r="L5" s="36">
        <v>0</v>
      </c>
      <c r="M5" s="33"/>
      <c r="N5" s="35" t="s">
        <v>1</v>
      </c>
      <c r="O5" s="74" t="s">
        <v>60</v>
      </c>
      <c r="P5" s="74"/>
      <c r="Q5" s="74"/>
      <c r="R5" s="36">
        <v>0</v>
      </c>
      <c r="S5" s="39"/>
    </row>
    <row r="6" spans="1:19" x14ac:dyDescent="0.25">
      <c r="A6" s="33"/>
      <c r="B6" s="35" t="s">
        <v>2</v>
      </c>
      <c r="C6" s="74" t="s">
        <v>61</v>
      </c>
      <c r="D6" s="74"/>
      <c r="E6" s="74"/>
      <c r="F6" s="33">
        <v>26</v>
      </c>
      <c r="G6" s="33"/>
      <c r="H6" s="35" t="s">
        <v>2</v>
      </c>
      <c r="I6" s="74" t="s">
        <v>61</v>
      </c>
      <c r="J6" s="74"/>
      <c r="K6" s="74"/>
      <c r="L6" s="33">
        <v>26</v>
      </c>
      <c r="M6" s="33"/>
      <c r="N6" s="35" t="s">
        <v>2</v>
      </c>
      <c r="O6" s="74" t="s">
        <v>61</v>
      </c>
      <c r="P6" s="74"/>
      <c r="Q6" s="74"/>
      <c r="R6" s="33">
        <v>26</v>
      </c>
      <c r="S6" s="39"/>
    </row>
    <row r="7" spans="1:19" x14ac:dyDescent="0.25">
      <c r="A7" s="33"/>
      <c r="B7" s="35" t="s">
        <v>0</v>
      </c>
      <c r="C7" s="74" t="s">
        <v>62</v>
      </c>
      <c r="D7" s="74"/>
      <c r="E7" s="74"/>
      <c r="F7" s="36">
        <f>F5*F6</f>
        <v>0</v>
      </c>
      <c r="G7" s="36"/>
      <c r="H7" s="35" t="s">
        <v>0</v>
      </c>
      <c r="I7" s="74" t="s">
        <v>62</v>
      </c>
      <c r="J7" s="74"/>
      <c r="K7" s="74"/>
      <c r="L7" s="36">
        <f>L5*L6</f>
        <v>0</v>
      </c>
      <c r="M7" s="33"/>
      <c r="N7" s="35" t="s">
        <v>0</v>
      </c>
      <c r="O7" s="74" t="s">
        <v>62</v>
      </c>
      <c r="P7" s="74"/>
      <c r="Q7" s="74"/>
      <c r="R7" s="36">
        <f>R5*R6</f>
        <v>0</v>
      </c>
      <c r="S7" s="39"/>
    </row>
    <row r="8" spans="1:19" x14ac:dyDescent="0.25">
      <c r="A8" s="33"/>
      <c r="B8" s="35"/>
      <c r="C8" s="74"/>
      <c r="D8" s="74"/>
      <c r="E8" s="74"/>
      <c r="F8" s="33"/>
      <c r="G8" s="33"/>
      <c r="H8" s="35"/>
      <c r="I8" s="74"/>
      <c r="J8" s="74"/>
      <c r="K8" s="74"/>
      <c r="L8" s="33"/>
      <c r="M8" s="33"/>
      <c r="N8" s="35"/>
      <c r="O8" s="74"/>
      <c r="P8" s="74"/>
      <c r="Q8" s="74"/>
      <c r="R8" s="33"/>
      <c r="S8" s="39"/>
    </row>
    <row r="9" spans="1:19" x14ac:dyDescent="0.25">
      <c r="A9" s="33"/>
      <c r="B9" s="35"/>
      <c r="C9" s="86" t="s">
        <v>67</v>
      </c>
      <c r="D9" s="86"/>
      <c r="E9" s="86"/>
      <c r="F9" s="33"/>
      <c r="G9" s="33"/>
      <c r="H9" s="35"/>
      <c r="I9" s="86" t="s">
        <v>67</v>
      </c>
      <c r="J9" s="86"/>
      <c r="K9" s="86"/>
      <c r="L9" s="33"/>
      <c r="M9" s="33"/>
      <c r="N9" s="35"/>
      <c r="O9" s="86" t="s">
        <v>66</v>
      </c>
      <c r="P9" s="86"/>
      <c r="Q9" s="86"/>
      <c r="R9" s="33"/>
      <c r="S9" s="39"/>
    </row>
    <row r="10" spans="1:19" x14ac:dyDescent="0.25">
      <c r="A10" s="33"/>
      <c r="B10" s="35" t="s">
        <v>3</v>
      </c>
      <c r="C10" s="74" t="s">
        <v>63</v>
      </c>
      <c r="D10" s="74"/>
      <c r="E10" s="74"/>
      <c r="F10" s="36">
        <v>0</v>
      </c>
      <c r="G10" s="36"/>
      <c r="H10" s="35" t="s">
        <v>3</v>
      </c>
      <c r="I10" s="74" t="s">
        <v>63</v>
      </c>
      <c r="J10" s="74"/>
      <c r="K10" s="74"/>
      <c r="L10" s="36">
        <v>0</v>
      </c>
      <c r="M10" s="33"/>
      <c r="N10" s="35" t="s">
        <v>13</v>
      </c>
      <c r="O10" s="74" t="s">
        <v>65</v>
      </c>
      <c r="P10" s="74"/>
      <c r="Q10" s="74"/>
      <c r="R10" s="37">
        <v>0</v>
      </c>
      <c r="S10" s="39"/>
    </row>
    <row r="11" spans="1:19" x14ac:dyDescent="0.25">
      <c r="A11" s="33"/>
      <c r="B11" s="35" t="s">
        <v>5</v>
      </c>
      <c r="C11" s="74" t="s">
        <v>51</v>
      </c>
      <c r="D11" s="74"/>
      <c r="E11" s="74"/>
      <c r="F11" s="36">
        <f>F7+F10</f>
        <v>0</v>
      </c>
      <c r="G11" s="36"/>
      <c r="H11" s="35" t="s">
        <v>5</v>
      </c>
      <c r="I11" s="74" t="s">
        <v>51</v>
      </c>
      <c r="J11" s="74"/>
      <c r="K11" s="74"/>
      <c r="L11" s="36">
        <f>L7+L10</f>
        <v>0</v>
      </c>
      <c r="M11" s="33"/>
      <c r="N11" s="35" t="s">
        <v>14</v>
      </c>
      <c r="O11" s="74" t="s">
        <v>75</v>
      </c>
      <c r="P11" s="74"/>
      <c r="Q11" s="74"/>
      <c r="R11" s="36">
        <f>R10*4300</f>
        <v>0</v>
      </c>
      <c r="S11" s="39"/>
    </row>
    <row r="12" spans="1:19" x14ac:dyDescent="0.25">
      <c r="A12" s="33"/>
      <c r="B12" s="35" t="s">
        <v>6</v>
      </c>
      <c r="C12" s="74" t="s">
        <v>64</v>
      </c>
      <c r="D12" s="74"/>
      <c r="E12" s="74"/>
      <c r="F12" s="36">
        <v>0</v>
      </c>
      <c r="G12" s="36"/>
      <c r="H12" s="35" t="s">
        <v>6</v>
      </c>
      <c r="I12" s="74" t="s">
        <v>64</v>
      </c>
      <c r="J12" s="74"/>
      <c r="K12" s="74"/>
      <c r="L12" s="36">
        <v>0</v>
      </c>
      <c r="M12" s="33"/>
      <c r="N12" s="35" t="s">
        <v>15</v>
      </c>
      <c r="O12" s="74" t="s">
        <v>55</v>
      </c>
      <c r="P12" s="74"/>
      <c r="Q12" s="74"/>
      <c r="R12" s="38"/>
      <c r="S12" s="39"/>
    </row>
    <row r="13" spans="1:19" x14ac:dyDescent="0.25">
      <c r="A13" s="33"/>
      <c r="B13" s="35" t="s">
        <v>8</v>
      </c>
      <c r="C13" s="74" t="s">
        <v>52</v>
      </c>
      <c r="D13" s="74"/>
      <c r="E13" s="74"/>
      <c r="F13" s="36">
        <v>0</v>
      </c>
      <c r="G13" s="36"/>
      <c r="H13" s="35" t="s">
        <v>8</v>
      </c>
      <c r="I13" s="74" t="s">
        <v>52</v>
      </c>
      <c r="J13" s="74"/>
      <c r="K13" s="74"/>
      <c r="L13" s="36">
        <v>0</v>
      </c>
      <c r="M13" s="33"/>
      <c r="N13" s="35"/>
      <c r="O13" s="86" t="s">
        <v>12</v>
      </c>
      <c r="P13" s="86"/>
      <c r="Q13" s="86"/>
      <c r="R13" s="38">
        <f>R7-R11</f>
        <v>0</v>
      </c>
      <c r="S13" s="39"/>
    </row>
    <row r="14" spans="1:19" x14ac:dyDescent="0.25">
      <c r="A14" s="33"/>
      <c r="B14" s="35"/>
      <c r="C14" s="74" t="s">
        <v>70</v>
      </c>
      <c r="D14" s="74"/>
      <c r="E14" s="74"/>
      <c r="F14" s="33"/>
      <c r="G14" s="33"/>
      <c r="H14" s="35"/>
      <c r="I14" s="92" t="s">
        <v>73</v>
      </c>
      <c r="J14" s="92"/>
      <c r="K14" s="92"/>
      <c r="L14" s="33"/>
      <c r="M14" s="33"/>
      <c r="N14" s="33"/>
      <c r="O14" s="93"/>
      <c r="P14" s="93"/>
      <c r="Q14" s="93"/>
      <c r="R14" s="36"/>
      <c r="S14" s="39"/>
    </row>
    <row r="15" spans="1:19" x14ac:dyDescent="0.25">
      <c r="A15" s="33"/>
      <c r="B15" s="35" t="s">
        <v>10</v>
      </c>
      <c r="C15" s="74" t="s">
        <v>53</v>
      </c>
      <c r="D15" s="74"/>
      <c r="E15" s="74"/>
      <c r="F15" s="36">
        <f>F12+F13</f>
        <v>0</v>
      </c>
      <c r="G15" s="36"/>
      <c r="H15" s="35" t="s">
        <v>10</v>
      </c>
      <c r="I15" s="74" t="s">
        <v>53</v>
      </c>
      <c r="J15" s="74"/>
      <c r="K15" s="74"/>
      <c r="L15" s="36">
        <f>L12+L13</f>
        <v>0</v>
      </c>
      <c r="M15" s="33"/>
      <c r="N15" s="33"/>
      <c r="O15" s="74"/>
      <c r="P15" s="74"/>
      <c r="Q15" s="74"/>
      <c r="R15" s="33"/>
      <c r="S15" s="39"/>
    </row>
    <row r="16" spans="1:19" x14ac:dyDescent="0.25">
      <c r="A16" s="33"/>
      <c r="B16" s="35"/>
      <c r="C16" s="74"/>
      <c r="D16" s="74"/>
      <c r="E16" s="74"/>
      <c r="F16" s="33"/>
      <c r="G16" s="33"/>
      <c r="H16" s="35"/>
      <c r="I16" s="74"/>
      <c r="J16" s="74"/>
      <c r="K16" s="74"/>
      <c r="L16" s="33"/>
      <c r="M16" s="33"/>
      <c r="N16" s="33"/>
      <c r="O16" s="74"/>
      <c r="P16" s="74"/>
      <c r="Q16" s="74"/>
      <c r="R16" s="33"/>
      <c r="S16" s="39"/>
    </row>
    <row r="17" spans="1:19" x14ac:dyDescent="0.25">
      <c r="A17" s="33"/>
      <c r="B17" s="35" t="s">
        <v>11</v>
      </c>
      <c r="C17" s="74" t="s">
        <v>54</v>
      </c>
      <c r="D17" s="74"/>
      <c r="E17" s="74"/>
      <c r="F17" s="33"/>
      <c r="G17" s="33"/>
      <c r="H17" s="35" t="s">
        <v>11</v>
      </c>
      <c r="I17" s="74" t="s">
        <v>54</v>
      </c>
      <c r="J17" s="74"/>
      <c r="K17" s="74"/>
      <c r="L17" s="33"/>
      <c r="M17" s="33"/>
      <c r="N17" s="33"/>
      <c r="O17" s="74"/>
      <c r="P17" s="74"/>
      <c r="Q17" s="74"/>
      <c r="R17" s="33"/>
      <c r="S17" s="39"/>
    </row>
    <row r="18" spans="1:19" x14ac:dyDescent="0.25">
      <c r="A18" s="33"/>
      <c r="B18" s="35"/>
      <c r="C18" s="86" t="s">
        <v>12</v>
      </c>
      <c r="D18" s="86"/>
      <c r="E18" s="86"/>
      <c r="F18" s="38">
        <f>F11-F15</f>
        <v>0</v>
      </c>
      <c r="G18" s="38"/>
      <c r="H18" s="35"/>
      <c r="I18" s="86" t="s">
        <v>12</v>
      </c>
      <c r="J18" s="86"/>
      <c r="K18" s="86"/>
      <c r="L18" s="38">
        <f>L11-L15</f>
        <v>0</v>
      </c>
      <c r="M18" s="33"/>
      <c r="N18" s="33"/>
      <c r="O18" s="86"/>
      <c r="P18" s="86"/>
      <c r="Q18" s="86"/>
      <c r="R18" s="38"/>
      <c r="S18" s="39"/>
    </row>
    <row r="19" spans="1:19" x14ac:dyDescent="0.25">
      <c r="A19" s="33"/>
      <c r="B19" s="35"/>
      <c r="C19" s="86"/>
      <c r="D19" s="86"/>
      <c r="E19" s="86"/>
      <c r="F19" s="38"/>
      <c r="G19" s="38"/>
      <c r="H19" s="33"/>
      <c r="I19" s="74"/>
      <c r="J19" s="74"/>
      <c r="K19" s="74"/>
      <c r="L19" s="33"/>
      <c r="M19" s="33"/>
      <c r="N19" s="33"/>
      <c r="O19" s="74"/>
      <c r="P19" s="74"/>
      <c r="Q19" s="74"/>
      <c r="R19" s="33"/>
      <c r="S19" s="39"/>
    </row>
    <row r="20" spans="1:19" ht="21" x14ac:dyDescent="0.35">
      <c r="A20" s="33"/>
      <c r="B20" s="34" t="s">
        <v>21</v>
      </c>
      <c r="C20" s="33"/>
      <c r="D20" s="33"/>
      <c r="E20" s="33"/>
      <c r="F20" s="33"/>
      <c r="G20" s="33"/>
      <c r="H20" s="34" t="s">
        <v>21</v>
      </c>
      <c r="I20" s="33"/>
      <c r="J20" s="33"/>
      <c r="K20" s="33"/>
      <c r="L20" s="33"/>
      <c r="M20" s="33"/>
      <c r="N20" s="34" t="s">
        <v>21</v>
      </c>
      <c r="O20" s="33"/>
      <c r="P20" s="33"/>
      <c r="Q20" s="33"/>
      <c r="R20" s="33"/>
      <c r="S20" s="39"/>
    </row>
    <row r="21" spans="1:19" s="31" customFormat="1" x14ac:dyDescent="0.25">
      <c r="A21" s="33"/>
      <c r="B21" s="35" t="s">
        <v>16</v>
      </c>
      <c r="C21" s="74" t="s">
        <v>12</v>
      </c>
      <c r="D21" s="74"/>
      <c r="E21" s="74"/>
      <c r="F21" s="36">
        <f>F18</f>
        <v>0</v>
      </c>
      <c r="G21" s="36"/>
      <c r="H21" s="35" t="s">
        <v>16</v>
      </c>
      <c r="I21" s="74" t="s">
        <v>12</v>
      </c>
      <c r="J21" s="74"/>
      <c r="K21" s="74"/>
      <c r="L21" s="36">
        <f>L18</f>
        <v>0</v>
      </c>
      <c r="M21" s="39"/>
      <c r="N21" s="35" t="s">
        <v>16</v>
      </c>
      <c r="O21" s="74" t="s">
        <v>12</v>
      </c>
      <c r="P21" s="74"/>
      <c r="Q21" s="74"/>
      <c r="R21" s="36">
        <f>R13</f>
        <v>0</v>
      </c>
      <c r="S21" s="39"/>
    </row>
    <row r="22" spans="1:19" x14ac:dyDescent="0.25">
      <c r="A22" s="33"/>
      <c r="B22" s="35" t="s">
        <v>22</v>
      </c>
      <c r="C22" s="74" t="s">
        <v>81</v>
      </c>
      <c r="D22" s="74"/>
      <c r="E22" s="74"/>
      <c r="F22" s="36">
        <v>0</v>
      </c>
      <c r="G22" s="36"/>
      <c r="H22" s="35" t="s">
        <v>22</v>
      </c>
      <c r="I22" s="74" t="s">
        <v>81</v>
      </c>
      <c r="J22" s="74"/>
      <c r="K22" s="74"/>
      <c r="L22" s="36">
        <v>0</v>
      </c>
      <c r="M22" s="33"/>
      <c r="N22" s="35" t="s">
        <v>22</v>
      </c>
      <c r="O22" s="74" t="s">
        <v>81</v>
      </c>
      <c r="P22" s="74"/>
      <c r="Q22" s="74"/>
      <c r="R22" s="36">
        <v>0</v>
      </c>
      <c r="S22" s="39"/>
    </row>
    <row r="23" spans="1:19" x14ac:dyDescent="0.25">
      <c r="A23" s="33"/>
      <c r="B23" s="35" t="s">
        <v>9</v>
      </c>
      <c r="C23" s="74" t="s">
        <v>82</v>
      </c>
      <c r="D23" s="74"/>
      <c r="E23" s="74"/>
      <c r="F23" s="36">
        <v>0</v>
      </c>
      <c r="G23" s="36"/>
      <c r="H23" s="35" t="s">
        <v>9</v>
      </c>
      <c r="I23" s="74" t="s">
        <v>82</v>
      </c>
      <c r="J23" s="74"/>
      <c r="K23" s="74"/>
      <c r="L23" s="36">
        <v>0</v>
      </c>
      <c r="M23" s="33"/>
      <c r="N23" s="35" t="s">
        <v>9</v>
      </c>
      <c r="O23" s="74" t="s">
        <v>82</v>
      </c>
      <c r="P23" s="74"/>
      <c r="Q23" s="74"/>
      <c r="R23" s="36">
        <v>0</v>
      </c>
      <c r="S23" s="39"/>
    </row>
    <row r="24" spans="1:19" x14ac:dyDescent="0.25">
      <c r="A24" s="33"/>
      <c r="B24" s="35" t="s">
        <v>23</v>
      </c>
      <c r="C24" s="74" t="s">
        <v>83</v>
      </c>
      <c r="D24" s="74"/>
      <c r="E24" s="74"/>
      <c r="F24" s="33">
        <v>0</v>
      </c>
      <c r="G24" s="33"/>
      <c r="H24" s="35" t="s">
        <v>23</v>
      </c>
      <c r="I24" s="74" t="s">
        <v>83</v>
      </c>
      <c r="J24" s="74"/>
      <c r="K24" s="74"/>
      <c r="L24" s="33">
        <v>0</v>
      </c>
      <c r="M24" s="33"/>
      <c r="N24" s="35" t="s">
        <v>23</v>
      </c>
      <c r="O24" s="74" t="s">
        <v>83</v>
      </c>
      <c r="P24" s="74"/>
      <c r="Q24" s="74"/>
      <c r="R24" s="33">
        <v>0</v>
      </c>
      <c r="S24" s="39"/>
    </row>
    <row r="25" spans="1:19" x14ac:dyDescent="0.25">
      <c r="A25" s="33"/>
      <c r="B25" s="35" t="s">
        <v>24</v>
      </c>
      <c r="C25" s="74" t="s">
        <v>25</v>
      </c>
      <c r="D25" s="74"/>
      <c r="E25" s="74"/>
      <c r="F25" s="36">
        <f>F21-F22</f>
        <v>0</v>
      </c>
      <c r="G25" s="36"/>
      <c r="H25" s="35" t="s">
        <v>24</v>
      </c>
      <c r="I25" s="74" t="s">
        <v>25</v>
      </c>
      <c r="J25" s="74"/>
      <c r="K25" s="74"/>
      <c r="L25" s="36">
        <f>L21-L22</f>
        <v>0</v>
      </c>
      <c r="M25" s="33"/>
      <c r="N25" s="35" t="s">
        <v>24</v>
      </c>
      <c r="O25" s="74" t="s">
        <v>25</v>
      </c>
      <c r="P25" s="74"/>
      <c r="Q25" s="74"/>
      <c r="R25" s="36">
        <f>R21-R22</f>
        <v>0</v>
      </c>
      <c r="S25" s="39"/>
    </row>
    <row r="26" spans="1:19" x14ac:dyDescent="0.25">
      <c r="A26" s="33"/>
      <c r="B26" s="35" t="s">
        <v>26</v>
      </c>
      <c r="C26" s="74" t="s">
        <v>27</v>
      </c>
      <c r="D26" s="74"/>
      <c r="E26" s="74"/>
      <c r="F26" s="36">
        <f>F24*F25</f>
        <v>0</v>
      </c>
      <c r="G26" s="36"/>
      <c r="H26" s="35" t="s">
        <v>26</v>
      </c>
      <c r="I26" s="74" t="s">
        <v>27</v>
      </c>
      <c r="J26" s="74"/>
      <c r="K26" s="74"/>
      <c r="L26" s="36">
        <f>L25*L24</f>
        <v>0</v>
      </c>
      <c r="M26" s="33"/>
      <c r="N26" s="35" t="s">
        <v>26</v>
      </c>
      <c r="O26" s="74" t="s">
        <v>27</v>
      </c>
      <c r="P26" s="74"/>
      <c r="Q26" s="74"/>
      <c r="R26" s="36">
        <f>R25*R24</f>
        <v>0</v>
      </c>
      <c r="S26" s="39"/>
    </row>
    <row r="27" spans="1:19" x14ac:dyDescent="0.25">
      <c r="A27" s="33"/>
      <c r="B27" s="35" t="s">
        <v>28</v>
      </c>
      <c r="C27" s="74" t="s">
        <v>29</v>
      </c>
      <c r="D27" s="74"/>
      <c r="E27" s="74"/>
      <c r="F27" s="36">
        <f>F23+F26</f>
        <v>0</v>
      </c>
      <c r="G27" s="36"/>
      <c r="H27" s="35" t="s">
        <v>28</v>
      </c>
      <c r="I27" s="74" t="s">
        <v>29</v>
      </c>
      <c r="J27" s="74"/>
      <c r="K27" s="74"/>
      <c r="L27" s="36">
        <f>L23+L26</f>
        <v>0</v>
      </c>
      <c r="M27" s="33"/>
      <c r="N27" s="35" t="s">
        <v>28</v>
      </c>
      <c r="O27" s="74" t="s">
        <v>29</v>
      </c>
      <c r="P27" s="74"/>
      <c r="Q27" s="74"/>
      <c r="R27" s="36">
        <f>R23+R26</f>
        <v>0</v>
      </c>
      <c r="S27" s="39"/>
    </row>
    <row r="28" spans="1:19" x14ac:dyDescent="0.25">
      <c r="A28" s="33"/>
      <c r="B28" s="35" t="s">
        <v>17</v>
      </c>
      <c r="C28" s="74" t="s">
        <v>30</v>
      </c>
      <c r="D28" s="74"/>
      <c r="E28" s="74"/>
      <c r="F28" s="33">
        <f>F6</f>
        <v>26</v>
      </c>
      <c r="G28" s="33"/>
      <c r="H28" s="35" t="s">
        <v>17</v>
      </c>
      <c r="I28" s="74" t="s">
        <v>30</v>
      </c>
      <c r="J28" s="74"/>
      <c r="K28" s="74"/>
      <c r="L28" s="33">
        <f>L6</f>
        <v>26</v>
      </c>
      <c r="M28" s="33"/>
      <c r="N28" s="35" t="s">
        <v>17</v>
      </c>
      <c r="O28" s="74" t="s">
        <v>30</v>
      </c>
      <c r="P28" s="74"/>
      <c r="Q28" s="74"/>
      <c r="R28" s="33">
        <f>R6</f>
        <v>26</v>
      </c>
      <c r="S28" s="39"/>
    </row>
    <row r="29" spans="1:19" x14ac:dyDescent="0.25">
      <c r="A29" s="33"/>
      <c r="B29" s="35"/>
      <c r="C29" s="86" t="s">
        <v>31</v>
      </c>
      <c r="D29" s="86"/>
      <c r="E29" s="86"/>
      <c r="F29" s="38">
        <f>F27/F28</f>
        <v>0</v>
      </c>
      <c r="G29" s="38"/>
      <c r="H29" s="33"/>
      <c r="I29" s="86" t="s">
        <v>31</v>
      </c>
      <c r="J29" s="86"/>
      <c r="K29" s="86"/>
      <c r="L29" s="38">
        <f>L27/L28</f>
        <v>0</v>
      </c>
      <c r="M29" s="33"/>
      <c r="N29" s="33"/>
      <c r="O29" s="86" t="s">
        <v>31</v>
      </c>
      <c r="P29" s="86"/>
      <c r="Q29" s="86"/>
      <c r="R29" s="38">
        <f>R27/R28</f>
        <v>0</v>
      </c>
      <c r="S29" s="39"/>
    </row>
    <row r="30" spans="1:19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9"/>
    </row>
    <row r="31" spans="1:19" x14ac:dyDescent="0.25">
      <c r="A31" s="33"/>
      <c r="B31" s="5" t="s">
        <v>34</v>
      </c>
      <c r="C31" s="6"/>
      <c r="D31" s="6"/>
      <c r="E31" s="6"/>
      <c r="F31" s="7"/>
      <c r="G31" s="40"/>
      <c r="H31" s="2" t="s">
        <v>33</v>
      </c>
      <c r="I31" s="3"/>
      <c r="J31" s="3"/>
      <c r="K31" s="3"/>
      <c r="L31" s="4"/>
      <c r="M31" s="33"/>
      <c r="N31" s="2" t="s">
        <v>33</v>
      </c>
      <c r="O31" s="3"/>
      <c r="P31" s="3"/>
      <c r="Q31" s="3"/>
      <c r="R31" s="4"/>
      <c r="S31" s="39"/>
    </row>
    <row r="32" spans="1:19" s="32" customFormat="1" ht="15" customHeight="1" x14ac:dyDescent="0.25">
      <c r="A32" s="51"/>
      <c r="B32" s="87" t="s">
        <v>36</v>
      </c>
      <c r="C32" s="87"/>
      <c r="D32" s="87"/>
      <c r="E32" s="87"/>
      <c r="F32" s="88"/>
      <c r="G32" s="40"/>
      <c r="H32" s="89" t="s">
        <v>35</v>
      </c>
      <c r="I32" s="90"/>
      <c r="J32" s="90"/>
      <c r="K32" s="90"/>
      <c r="L32" s="91"/>
      <c r="M32" s="42"/>
      <c r="N32" s="89" t="s">
        <v>35</v>
      </c>
      <c r="O32" s="90"/>
      <c r="P32" s="90"/>
      <c r="Q32" s="90"/>
      <c r="R32" s="91"/>
      <c r="S32" s="44"/>
    </row>
    <row r="33" spans="1:19" s="32" customFormat="1" ht="15.75" customHeight="1" x14ac:dyDescent="0.25">
      <c r="A33" s="52"/>
      <c r="B33" s="87"/>
      <c r="C33" s="87"/>
      <c r="D33" s="87"/>
      <c r="E33" s="87"/>
      <c r="F33" s="88"/>
      <c r="G33" s="39"/>
      <c r="H33" s="89"/>
      <c r="I33" s="90"/>
      <c r="J33" s="90"/>
      <c r="K33" s="90"/>
      <c r="L33" s="91"/>
      <c r="M33" s="43"/>
      <c r="N33" s="89"/>
      <c r="O33" s="90"/>
      <c r="P33" s="90"/>
      <c r="Q33" s="90"/>
      <c r="R33" s="91"/>
      <c r="S33" s="44"/>
    </row>
    <row r="34" spans="1:19" s="32" customFormat="1" ht="15" x14ac:dyDescent="0.25">
      <c r="A34" s="52"/>
      <c r="B34" s="87"/>
      <c r="C34" s="87"/>
      <c r="D34" s="87"/>
      <c r="E34" s="87"/>
      <c r="F34" s="88"/>
      <c r="G34" s="39"/>
      <c r="H34" s="89"/>
      <c r="I34" s="90"/>
      <c r="J34" s="90"/>
      <c r="K34" s="90"/>
      <c r="L34" s="91"/>
      <c r="M34" s="43"/>
      <c r="N34" s="89"/>
      <c r="O34" s="90"/>
      <c r="P34" s="90"/>
      <c r="Q34" s="90"/>
      <c r="R34" s="91"/>
      <c r="S34" s="44"/>
    </row>
    <row r="35" spans="1:19" s="32" customFormat="1" ht="15" x14ac:dyDescent="0.25">
      <c r="A35" s="52"/>
      <c r="B35" s="82" t="s">
        <v>37</v>
      </c>
      <c r="C35" s="83"/>
      <c r="D35"/>
      <c r="E35"/>
      <c r="F35" s="30"/>
      <c r="G35" s="39"/>
      <c r="H35" s="82" t="s">
        <v>37</v>
      </c>
      <c r="I35" s="83"/>
      <c r="J35"/>
      <c r="K35"/>
      <c r="L35" s="30"/>
      <c r="M35" s="43"/>
      <c r="N35" s="82" t="s">
        <v>37</v>
      </c>
      <c r="O35" s="83"/>
      <c r="P35"/>
      <c r="Q35"/>
      <c r="R35" s="30"/>
      <c r="S35" s="44"/>
    </row>
    <row r="36" spans="1:19" s="32" customFormat="1" ht="15" x14ac:dyDescent="0.25">
      <c r="A36" s="45"/>
      <c r="B36" s="84"/>
      <c r="C36" s="85"/>
      <c r="D36" s="75" t="s">
        <v>38</v>
      </c>
      <c r="E36" s="75" t="s">
        <v>39</v>
      </c>
      <c r="F36" s="76" t="s">
        <v>40</v>
      </c>
      <c r="G36" s="40"/>
      <c r="H36" s="84"/>
      <c r="I36" s="85"/>
      <c r="J36" s="75" t="s">
        <v>38</v>
      </c>
      <c r="K36" s="75" t="s">
        <v>39</v>
      </c>
      <c r="L36" s="76" t="s">
        <v>40</v>
      </c>
      <c r="M36" s="44"/>
      <c r="N36" s="84"/>
      <c r="O36" s="85"/>
      <c r="P36" s="75" t="s">
        <v>38</v>
      </c>
      <c r="Q36" s="75" t="s">
        <v>39</v>
      </c>
      <c r="R36" s="76" t="s">
        <v>40</v>
      </c>
      <c r="S36" s="44"/>
    </row>
    <row r="37" spans="1:19" s="32" customFormat="1" ht="15" x14ac:dyDescent="0.25">
      <c r="A37" s="45"/>
      <c r="B37" s="77" t="s">
        <v>41</v>
      </c>
      <c r="C37" s="79" t="s">
        <v>42</v>
      </c>
      <c r="D37" s="75"/>
      <c r="E37" s="75"/>
      <c r="F37" s="76"/>
      <c r="G37" s="40"/>
      <c r="H37" s="80" t="s">
        <v>41</v>
      </c>
      <c r="I37" s="79" t="s">
        <v>42</v>
      </c>
      <c r="J37" s="75"/>
      <c r="K37" s="75"/>
      <c r="L37" s="76"/>
      <c r="M37" s="45"/>
      <c r="N37" s="80" t="s">
        <v>41</v>
      </c>
      <c r="O37" s="79" t="s">
        <v>42</v>
      </c>
      <c r="P37" s="75"/>
      <c r="Q37" s="75"/>
      <c r="R37" s="76"/>
      <c r="S37" s="44"/>
    </row>
    <row r="38" spans="1:19" s="32" customFormat="1" ht="15" x14ac:dyDescent="0.25">
      <c r="A38" s="53"/>
      <c r="B38" s="78"/>
      <c r="C38" s="75"/>
      <c r="D38" s="75"/>
      <c r="E38" s="75"/>
      <c r="F38" s="76"/>
      <c r="G38" s="40"/>
      <c r="H38" s="81"/>
      <c r="I38" s="75"/>
      <c r="J38" s="75"/>
      <c r="K38" s="75"/>
      <c r="L38" s="76"/>
      <c r="M38" s="45"/>
      <c r="N38" s="81"/>
      <c r="O38" s="75"/>
      <c r="P38" s="75"/>
      <c r="Q38" s="75"/>
      <c r="R38" s="76"/>
      <c r="S38" s="44"/>
    </row>
    <row r="39" spans="1:19" s="32" customFormat="1" ht="15" x14ac:dyDescent="0.25">
      <c r="A39" s="53"/>
      <c r="B39" s="11" t="s">
        <v>32</v>
      </c>
      <c r="C39" s="12" t="s">
        <v>43</v>
      </c>
      <c r="D39" s="12" t="s">
        <v>44</v>
      </c>
      <c r="E39" s="12" t="s">
        <v>45</v>
      </c>
      <c r="F39" s="13" t="s">
        <v>46</v>
      </c>
      <c r="G39" s="40"/>
      <c r="H39" s="11" t="s">
        <v>32</v>
      </c>
      <c r="I39" s="12" t="s">
        <v>43</v>
      </c>
      <c r="J39" s="12" t="s">
        <v>44</v>
      </c>
      <c r="K39" s="12" t="s">
        <v>45</v>
      </c>
      <c r="L39" s="13" t="s">
        <v>46</v>
      </c>
      <c r="M39" s="45"/>
      <c r="N39" s="11" t="s">
        <v>32</v>
      </c>
      <c r="O39" s="12" t="s">
        <v>43</v>
      </c>
      <c r="P39" s="12" t="s">
        <v>44</v>
      </c>
      <c r="Q39" s="12" t="s">
        <v>45</v>
      </c>
      <c r="R39" s="13" t="s">
        <v>46</v>
      </c>
      <c r="S39" s="44"/>
    </row>
    <row r="40" spans="1:19" s="32" customFormat="1" ht="15" x14ac:dyDescent="0.25">
      <c r="A40" s="46"/>
      <c r="B40" s="14" t="s">
        <v>47</v>
      </c>
      <c r="C40" s="15"/>
      <c r="D40" s="15"/>
      <c r="E40" s="15"/>
      <c r="F40" s="16"/>
      <c r="G40" s="40"/>
      <c r="H40" s="14" t="s">
        <v>47</v>
      </c>
      <c r="I40" s="15"/>
      <c r="J40" s="15"/>
      <c r="K40" s="15"/>
      <c r="L40" s="16"/>
      <c r="M40" s="46"/>
      <c r="N40" s="14" t="s">
        <v>47</v>
      </c>
      <c r="O40" s="15"/>
      <c r="P40" s="15"/>
      <c r="Q40" s="15"/>
      <c r="R40" s="16"/>
      <c r="S40" s="44"/>
    </row>
    <row r="41" spans="1:19" s="32" customFormat="1" ht="15" x14ac:dyDescent="0.25">
      <c r="A41" s="54"/>
      <c r="B41" s="17"/>
      <c r="C41" s="18"/>
      <c r="D41" s="18"/>
      <c r="E41" s="18"/>
      <c r="F41" s="10"/>
      <c r="G41" s="40"/>
      <c r="H41" s="17"/>
      <c r="I41" s="18"/>
      <c r="J41" s="18"/>
      <c r="K41" s="18"/>
      <c r="L41" s="10"/>
      <c r="M41" s="15"/>
      <c r="N41" s="17"/>
      <c r="O41" s="18"/>
      <c r="P41" s="18"/>
      <c r="Q41" s="18"/>
      <c r="R41" s="10"/>
      <c r="S41" s="44"/>
    </row>
    <row r="42" spans="1:19" s="32" customFormat="1" ht="15" x14ac:dyDescent="0.25">
      <c r="A42" s="47"/>
      <c r="B42" s="61">
        <v>0</v>
      </c>
      <c r="C42" s="62">
        <v>12550</v>
      </c>
      <c r="D42" s="63">
        <v>0</v>
      </c>
      <c r="E42" s="66">
        <v>0</v>
      </c>
      <c r="F42" s="67">
        <v>0</v>
      </c>
      <c r="G42" s="40"/>
      <c r="H42" s="61">
        <v>0</v>
      </c>
      <c r="I42" s="62">
        <v>12200</v>
      </c>
      <c r="J42" s="63">
        <v>0</v>
      </c>
      <c r="K42" s="66">
        <v>0</v>
      </c>
      <c r="L42" s="67">
        <v>0</v>
      </c>
      <c r="M42" s="40"/>
      <c r="N42" s="61">
        <v>0</v>
      </c>
      <c r="O42" s="62">
        <v>12200</v>
      </c>
      <c r="P42" s="63">
        <v>0</v>
      </c>
      <c r="Q42" s="66">
        <v>0</v>
      </c>
      <c r="R42" s="67">
        <v>0</v>
      </c>
      <c r="S42" s="44"/>
    </row>
    <row r="43" spans="1:19" s="32" customFormat="1" ht="15" x14ac:dyDescent="0.25">
      <c r="A43" s="55"/>
      <c r="B43" s="61">
        <v>12550</v>
      </c>
      <c r="C43" s="62">
        <v>22500</v>
      </c>
      <c r="D43" s="63">
        <v>0</v>
      </c>
      <c r="E43" s="68">
        <v>0.1</v>
      </c>
      <c r="F43" s="67">
        <v>12550</v>
      </c>
      <c r="G43" s="40"/>
      <c r="H43" s="61">
        <v>12200</v>
      </c>
      <c r="I43" s="62">
        <v>32100</v>
      </c>
      <c r="J43" s="63">
        <v>0</v>
      </c>
      <c r="K43" s="68">
        <v>0.1</v>
      </c>
      <c r="L43" s="67">
        <v>12200</v>
      </c>
      <c r="M43" s="15"/>
      <c r="N43" s="61">
        <v>12200</v>
      </c>
      <c r="O43" s="62">
        <v>32100</v>
      </c>
      <c r="P43" s="63">
        <v>0</v>
      </c>
      <c r="Q43" s="68">
        <v>0.1</v>
      </c>
      <c r="R43" s="67">
        <v>12200</v>
      </c>
      <c r="S43" s="44"/>
    </row>
    <row r="44" spans="1:19" s="32" customFormat="1" ht="15" x14ac:dyDescent="0.25">
      <c r="A44" s="55"/>
      <c r="B44" s="61">
        <v>22500</v>
      </c>
      <c r="C44" s="62">
        <v>53075</v>
      </c>
      <c r="D44" s="63">
        <v>995</v>
      </c>
      <c r="E44" s="68">
        <v>0.12</v>
      </c>
      <c r="F44" s="67">
        <v>22500</v>
      </c>
      <c r="G44" s="40"/>
      <c r="H44" s="61">
        <v>32100</v>
      </c>
      <c r="I44" s="62">
        <v>93250</v>
      </c>
      <c r="J44" s="63">
        <v>1990</v>
      </c>
      <c r="K44" s="68">
        <v>0.12</v>
      </c>
      <c r="L44" s="67">
        <v>32100</v>
      </c>
      <c r="M44" s="15"/>
      <c r="N44" s="61">
        <v>32100</v>
      </c>
      <c r="O44" s="62">
        <v>93250</v>
      </c>
      <c r="P44" s="63">
        <v>1990</v>
      </c>
      <c r="Q44" s="68">
        <v>0.12</v>
      </c>
      <c r="R44" s="67">
        <v>32100</v>
      </c>
      <c r="S44" s="44"/>
    </row>
    <row r="45" spans="1:19" s="32" customFormat="1" ht="15" x14ac:dyDescent="0.25">
      <c r="A45" s="55"/>
      <c r="B45" s="61">
        <v>53075</v>
      </c>
      <c r="C45" s="62">
        <v>98925</v>
      </c>
      <c r="D45" s="63">
        <v>4664</v>
      </c>
      <c r="E45" s="68">
        <v>0.22</v>
      </c>
      <c r="F45" s="67">
        <v>53075</v>
      </c>
      <c r="G45" s="40"/>
      <c r="H45" s="61">
        <v>93250</v>
      </c>
      <c r="I45" s="62">
        <v>184950</v>
      </c>
      <c r="J45" s="63">
        <v>9328</v>
      </c>
      <c r="K45" s="68">
        <v>0.22</v>
      </c>
      <c r="L45" s="67">
        <v>93250</v>
      </c>
      <c r="M45" s="15"/>
      <c r="N45" s="61">
        <v>93250</v>
      </c>
      <c r="O45" s="62">
        <v>184950</v>
      </c>
      <c r="P45" s="63">
        <v>9328</v>
      </c>
      <c r="Q45" s="68">
        <v>0.22</v>
      </c>
      <c r="R45" s="67">
        <v>93250</v>
      </c>
      <c r="S45" s="44"/>
    </row>
    <row r="46" spans="1:19" s="32" customFormat="1" ht="15" x14ac:dyDescent="0.25">
      <c r="A46" s="55"/>
      <c r="B46" s="61">
        <v>98925</v>
      </c>
      <c r="C46" s="62">
        <v>177475</v>
      </c>
      <c r="D46" s="63">
        <v>14751</v>
      </c>
      <c r="E46" s="68">
        <v>0.24</v>
      </c>
      <c r="F46" s="67">
        <v>98925</v>
      </c>
      <c r="G46" s="40"/>
      <c r="H46" s="61">
        <v>184950</v>
      </c>
      <c r="I46" s="62">
        <v>342050</v>
      </c>
      <c r="J46" s="63">
        <v>29502</v>
      </c>
      <c r="K46" s="68">
        <v>0.24</v>
      </c>
      <c r="L46" s="67">
        <v>184950</v>
      </c>
      <c r="M46" s="15"/>
      <c r="N46" s="61">
        <v>184950</v>
      </c>
      <c r="O46" s="62">
        <v>342050</v>
      </c>
      <c r="P46" s="63">
        <v>29502</v>
      </c>
      <c r="Q46" s="68">
        <v>0.24</v>
      </c>
      <c r="R46" s="67">
        <v>184950</v>
      </c>
      <c r="S46" s="44"/>
    </row>
    <row r="47" spans="1:19" s="32" customFormat="1" ht="15" x14ac:dyDescent="0.25">
      <c r="A47" s="55"/>
      <c r="B47" s="61">
        <v>177475</v>
      </c>
      <c r="C47" s="62">
        <v>221975</v>
      </c>
      <c r="D47" s="63">
        <v>33603</v>
      </c>
      <c r="E47" s="68">
        <v>0.32</v>
      </c>
      <c r="F47" s="67">
        <v>177475</v>
      </c>
      <c r="G47" s="40"/>
      <c r="H47" s="61">
        <v>342050</v>
      </c>
      <c r="I47" s="62">
        <v>431050</v>
      </c>
      <c r="J47" s="63">
        <v>67206</v>
      </c>
      <c r="K47" s="68">
        <v>0.32</v>
      </c>
      <c r="L47" s="67">
        <v>342050</v>
      </c>
      <c r="M47" s="15"/>
      <c r="N47" s="61">
        <v>342050</v>
      </c>
      <c r="O47" s="62">
        <v>431050</v>
      </c>
      <c r="P47" s="63">
        <v>67206</v>
      </c>
      <c r="Q47" s="68">
        <v>0.32</v>
      </c>
      <c r="R47" s="67">
        <v>342050</v>
      </c>
      <c r="S47" s="44"/>
    </row>
    <row r="48" spans="1:19" s="32" customFormat="1" ht="15" x14ac:dyDescent="0.25">
      <c r="A48" s="55"/>
      <c r="B48" s="61">
        <v>221975</v>
      </c>
      <c r="C48" s="62">
        <v>326700</v>
      </c>
      <c r="D48" s="63">
        <v>47843</v>
      </c>
      <c r="E48" s="68">
        <v>0.35</v>
      </c>
      <c r="F48" s="67">
        <v>221975</v>
      </c>
      <c r="G48" s="40"/>
      <c r="H48" s="61">
        <v>431050</v>
      </c>
      <c r="I48" s="62">
        <v>640500</v>
      </c>
      <c r="J48" s="63">
        <v>95686</v>
      </c>
      <c r="K48" s="68">
        <v>0.35</v>
      </c>
      <c r="L48" s="67">
        <v>431050</v>
      </c>
      <c r="M48" s="15"/>
      <c r="N48" s="61">
        <v>431050</v>
      </c>
      <c r="O48" s="62">
        <v>640500</v>
      </c>
      <c r="P48" s="63">
        <v>95686</v>
      </c>
      <c r="Q48" s="68">
        <v>0.35</v>
      </c>
      <c r="R48" s="67">
        <v>431050</v>
      </c>
      <c r="S48" s="44"/>
    </row>
    <row r="49" spans="1:19" s="32" customFormat="1" ht="15" x14ac:dyDescent="0.25">
      <c r="A49" s="55"/>
      <c r="B49" s="61">
        <v>326700</v>
      </c>
      <c r="C49" s="62"/>
      <c r="D49" s="63">
        <v>84496.75</v>
      </c>
      <c r="E49" s="68">
        <v>0.37</v>
      </c>
      <c r="F49" s="67">
        <v>326700</v>
      </c>
      <c r="G49" s="40"/>
      <c r="H49" s="61">
        <v>640500</v>
      </c>
      <c r="I49" s="62"/>
      <c r="J49" s="63">
        <v>168993.5</v>
      </c>
      <c r="K49" s="68">
        <v>0.37</v>
      </c>
      <c r="L49" s="67">
        <v>640500</v>
      </c>
      <c r="M49" s="15"/>
      <c r="N49" s="61">
        <v>640500</v>
      </c>
      <c r="O49" s="62"/>
      <c r="P49" s="63">
        <v>168993.5</v>
      </c>
      <c r="Q49" s="68">
        <v>0.37</v>
      </c>
      <c r="R49" s="67">
        <v>640500</v>
      </c>
      <c r="S49" s="44"/>
    </row>
    <row r="50" spans="1:19" s="32" customFormat="1" ht="15" x14ac:dyDescent="0.25">
      <c r="A50" s="55"/>
      <c r="B50" s="8"/>
      <c r="C50" s="9"/>
      <c r="D50" s="9"/>
      <c r="E50" s="9"/>
      <c r="F50" s="10"/>
      <c r="G50" s="40"/>
      <c r="H50" s="8"/>
      <c r="I50" s="9"/>
      <c r="J50" s="9"/>
      <c r="K50" s="9"/>
      <c r="L50" s="10"/>
      <c r="M50" s="49"/>
      <c r="N50" s="8"/>
      <c r="O50" s="9"/>
      <c r="P50" s="9"/>
      <c r="Q50" s="9"/>
      <c r="R50" s="10"/>
      <c r="S50" s="44"/>
    </row>
    <row r="51" spans="1:19" s="32" customFormat="1" ht="15" x14ac:dyDescent="0.25">
      <c r="A51" s="50"/>
      <c r="B51" s="14" t="s">
        <v>48</v>
      </c>
      <c r="C51" s="15"/>
      <c r="D51" s="15"/>
      <c r="E51" s="15"/>
      <c r="F51" s="16"/>
      <c r="G51" s="40"/>
      <c r="H51" s="14" t="s">
        <v>48</v>
      </c>
      <c r="I51" s="15"/>
      <c r="J51" s="15"/>
      <c r="K51" s="15"/>
      <c r="L51" s="16"/>
      <c r="M51" s="50"/>
      <c r="N51" s="14" t="s">
        <v>48</v>
      </c>
      <c r="O51" s="15"/>
      <c r="P51" s="15"/>
      <c r="Q51" s="15"/>
      <c r="R51" s="16"/>
      <c r="S51" s="44"/>
    </row>
    <row r="52" spans="1:19" s="32" customFormat="1" ht="15" x14ac:dyDescent="0.25">
      <c r="A52" s="54"/>
      <c r="B52" s="8"/>
      <c r="C52" s="9"/>
      <c r="D52" s="9"/>
      <c r="E52" s="9"/>
      <c r="F52" s="10"/>
      <c r="G52" s="40"/>
      <c r="H52" s="8"/>
      <c r="I52" s="9"/>
      <c r="J52" s="9"/>
      <c r="K52" s="9"/>
      <c r="L52" s="10"/>
      <c r="M52" s="15"/>
      <c r="N52" s="8"/>
      <c r="O52" s="9"/>
      <c r="P52" s="9"/>
      <c r="Q52" s="9"/>
      <c r="R52" s="10"/>
      <c r="S52" s="44"/>
    </row>
    <row r="53" spans="1:19" s="32" customFormat="1" ht="15" x14ac:dyDescent="0.25">
      <c r="A53" s="50"/>
      <c r="B53" s="61">
        <v>0</v>
      </c>
      <c r="C53" s="62">
        <v>6275</v>
      </c>
      <c r="D53" s="63">
        <v>0</v>
      </c>
      <c r="E53" s="66">
        <v>0</v>
      </c>
      <c r="F53" s="65">
        <v>0</v>
      </c>
      <c r="G53" s="40"/>
      <c r="H53" s="61">
        <v>0</v>
      </c>
      <c r="I53" s="62">
        <v>3950</v>
      </c>
      <c r="J53" s="63">
        <v>0</v>
      </c>
      <c r="K53" s="66">
        <v>0</v>
      </c>
      <c r="L53" s="65">
        <v>0</v>
      </c>
      <c r="M53" s="15"/>
      <c r="N53" s="61">
        <v>0</v>
      </c>
      <c r="O53" s="62">
        <v>3950</v>
      </c>
      <c r="P53" s="63">
        <v>0</v>
      </c>
      <c r="Q53" s="66">
        <v>0</v>
      </c>
      <c r="R53" s="65">
        <v>0</v>
      </c>
      <c r="S53" s="44"/>
    </row>
    <row r="54" spans="1:19" s="32" customFormat="1" ht="15" x14ac:dyDescent="0.25">
      <c r="A54" s="55"/>
      <c r="B54" s="61">
        <v>6275</v>
      </c>
      <c r="C54" s="62">
        <v>11250</v>
      </c>
      <c r="D54" s="63">
        <v>0</v>
      </c>
      <c r="E54" s="64">
        <v>0.1</v>
      </c>
      <c r="F54" s="67">
        <v>6275</v>
      </c>
      <c r="G54" s="40"/>
      <c r="H54" s="61">
        <v>3950</v>
      </c>
      <c r="I54" s="62">
        <v>13900</v>
      </c>
      <c r="J54" s="63">
        <v>0</v>
      </c>
      <c r="K54" s="64">
        <v>0.1</v>
      </c>
      <c r="L54" s="67">
        <v>3950</v>
      </c>
      <c r="M54" s="15"/>
      <c r="N54" s="61">
        <v>3950</v>
      </c>
      <c r="O54" s="62">
        <v>13900</v>
      </c>
      <c r="P54" s="63">
        <v>0</v>
      </c>
      <c r="Q54" s="64">
        <v>0.1</v>
      </c>
      <c r="R54" s="67">
        <v>3950</v>
      </c>
      <c r="S54" s="44"/>
    </row>
    <row r="55" spans="1:19" s="32" customFormat="1" ht="15" x14ac:dyDescent="0.25">
      <c r="A55" s="55"/>
      <c r="B55" s="61">
        <v>11250</v>
      </c>
      <c r="C55" s="62">
        <v>26538</v>
      </c>
      <c r="D55" s="63">
        <v>497.5</v>
      </c>
      <c r="E55" s="64">
        <v>0.12</v>
      </c>
      <c r="F55" s="67">
        <v>11250</v>
      </c>
      <c r="G55" s="40"/>
      <c r="H55" s="61">
        <v>13900</v>
      </c>
      <c r="I55" s="62">
        <v>44475</v>
      </c>
      <c r="J55" s="63">
        <v>995</v>
      </c>
      <c r="K55" s="64">
        <v>0.12</v>
      </c>
      <c r="L55" s="67">
        <v>13900</v>
      </c>
      <c r="M55" s="15"/>
      <c r="N55" s="61">
        <v>13900</v>
      </c>
      <c r="O55" s="62">
        <v>44475</v>
      </c>
      <c r="P55" s="63">
        <v>995</v>
      </c>
      <c r="Q55" s="64">
        <v>0.12</v>
      </c>
      <c r="R55" s="67">
        <v>13900</v>
      </c>
      <c r="S55" s="44"/>
    </row>
    <row r="56" spans="1:19" s="32" customFormat="1" ht="15" x14ac:dyDescent="0.25">
      <c r="A56" s="55"/>
      <c r="B56" s="61">
        <v>26538</v>
      </c>
      <c r="C56" s="62">
        <v>49463</v>
      </c>
      <c r="D56" s="63">
        <v>2332</v>
      </c>
      <c r="E56" s="64">
        <v>0.22</v>
      </c>
      <c r="F56" s="67">
        <v>26538</v>
      </c>
      <c r="G56" s="40"/>
      <c r="H56" s="61">
        <v>44475</v>
      </c>
      <c r="I56" s="62">
        <v>90325</v>
      </c>
      <c r="J56" s="63">
        <v>4664</v>
      </c>
      <c r="K56" s="64">
        <v>0.22</v>
      </c>
      <c r="L56" s="67">
        <v>44475</v>
      </c>
      <c r="M56" s="15"/>
      <c r="N56" s="61">
        <v>44475</v>
      </c>
      <c r="O56" s="62">
        <v>90325</v>
      </c>
      <c r="P56" s="63">
        <v>4664</v>
      </c>
      <c r="Q56" s="64">
        <v>0.22</v>
      </c>
      <c r="R56" s="67">
        <v>44475</v>
      </c>
      <c r="S56" s="44"/>
    </row>
    <row r="57" spans="1:19" s="32" customFormat="1" ht="15" x14ac:dyDescent="0.25">
      <c r="A57" s="55"/>
      <c r="B57" s="61">
        <v>49463</v>
      </c>
      <c r="C57" s="62">
        <v>88738</v>
      </c>
      <c r="D57" s="63">
        <v>7375</v>
      </c>
      <c r="E57" s="64">
        <v>0.24</v>
      </c>
      <c r="F57" s="67">
        <v>49463</v>
      </c>
      <c r="G57" s="40"/>
      <c r="H57" s="61">
        <v>90325</v>
      </c>
      <c r="I57" s="62">
        <v>168875</v>
      </c>
      <c r="J57" s="63">
        <v>14751</v>
      </c>
      <c r="K57" s="64">
        <v>0.24</v>
      </c>
      <c r="L57" s="67">
        <v>90325</v>
      </c>
      <c r="M57" s="15"/>
      <c r="N57" s="61">
        <v>90325</v>
      </c>
      <c r="O57" s="62">
        <v>168875</v>
      </c>
      <c r="P57" s="63">
        <v>14751</v>
      </c>
      <c r="Q57" s="64">
        <v>0.24</v>
      </c>
      <c r="R57" s="67">
        <v>90325</v>
      </c>
      <c r="S57" s="44"/>
    </row>
    <row r="58" spans="1:19" s="32" customFormat="1" ht="15" x14ac:dyDescent="0.25">
      <c r="A58" s="55"/>
      <c r="B58" s="61">
        <v>88738</v>
      </c>
      <c r="C58" s="62">
        <v>110988</v>
      </c>
      <c r="D58" s="63">
        <v>16801.5</v>
      </c>
      <c r="E58" s="64">
        <v>0.32</v>
      </c>
      <c r="F58" s="67">
        <v>88738</v>
      </c>
      <c r="G58" s="40"/>
      <c r="H58" s="61">
        <v>168875</v>
      </c>
      <c r="I58" s="62">
        <v>213375</v>
      </c>
      <c r="J58" s="63">
        <v>33603</v>
      </c>
      <c r="K58" s="64">
        <v>0.32</v>
      </c>
      <c r="L58" s="67">
        <v>168875</v>
      </c>
      <c r="M58" s="15"/>
      <c r="N58" s="61">
        <v>168875</v>
      </c>
      <c r="O58" s="62">
        <v>213375</v>
      </c>
      <c r="P58" s="63">
        <v>33603</v>
      </c>
      <c r="Q58" s="64">
        <v>0.32</v>
      </c>
      <c r="R58" s="67">
        <v>168875</v>
      </c>
      <c r="S58" s="44"/>
    </row>
    <row r="59" spans="1:19" s="32" customFormat="1" ht="15" x14ac:dyDescent="0.25">
      <c r="A59" s="55"/>
      <c r="B59" s="61">
        <v>110988</v>
      </c>
      <c r="C59" s="62">
        <v>268075</v>
      </c>
      <c r="D59" s="63">
        <v>23921.5</v>
      </c>
      <c r="E59" s="64">
        <v>0.35</v>
      </c>
      <c r="F59" s="67">
        <v>110988</v>
      </c>
      <c r="G59" s="40"/>
      <c r="H59" s="61">
        <v>213375</v>
      </c>
      <c r="I59" s="62">
        <v>527550</v>
      </c>
      <c r="J59" s="63">
        <v>47843</v>
      </c>
      <c r="K59" s="64">
        <v>0.35</v>
      </c>
      <c r="L59" s="67">
        <v>213375</v>
      </c>
      <c r="M59" s="15"/>
      <c r="N59" s="61">
        <v>213375</v>
      </c>
      <c r="O59" s="62">
        <v>527550</v>
      </c>
      <c r="P59" s="63">
        <v>47843</v>
      </c>
      <c r="Q59" s="64">
        <v>0.35</v>
      </c>
      <c r="R59" s="67">
        <v>213375</v>
      </c>
      <c r="S59" s="44"/>
    </row>
    <row r="60" spans="1:19" s="32" customFormat="1" ht="15" x14ac:dyDescent="0.25">
      <c r="A60" s="55"/>
      <c r="B60" s="61">
        <v>268075</v>
      </c>
      <c r="C60" s="62"/>
      <c r="D60" s="63">
        <v>78902.13</v>
      </c>
      <c r="E60" s="64">
        <v>0.37</v>
      </c>
      <c r="F60" s="67">
        <v>268075</v>
      </c>
      <c r="G60" s="40"/>
      <c r="H60" s="61">
        <v>527550</v>
      </c>
      <c r="I60" s="62"/>
      <c r="J60" s="63">
        <v>157804.25</v>
      </c>
      <c r="K60" s="64">
        <v>0.37</v>
      </c>
      <c r="L60" s="67">
        <v>527550</v>
      </c>
      <c r="M60" s="15"/>
      <c r="N60" s="61">
        <v>527550</v>
      </c>
      <c r="O60" s="62"/>
      <c r="P60" s="63">
        <v>157804.25</v>
      </c>
      <c r="Q60" s="64">
        <v>0.37</v>
      </c>
      <c r="R60" s="67">
        <v>527550</v>
      </c>
      <c r="S60" s="44"/>
    </row>
    <row r="61" spans="1:19" s="32" customFormat="1" ht="15" x14ac:dyDescent="0.25">
      <c r="A61" s="55"/>
      <c r="B61" s="8"/>
      <c r="C61" s="9"/>
      <c r="D61" s="9"/>
      <c r="E61" s="9"/>
      <c r="F61" s="10"/>
      <c r="G61" s="40"/>
      <c r="H61" s="8"/>
      <c r="I61" s="9"/>
      <c r="J61" s="9"/>
      <c r="K61" s="9"/>
      <c r="L61" s="10"/>
      <c r="M61" s="49"/>
      <c r="N61" s="8"/>
      <c r="O61" s="9"/>
      <c r="P61" s="9"/>
      <c r="Q61" s="9"/>
      <c r="R61" s="10"/>
      <c r="S61" s="44"/>
    </row>
    <row r="62" spans="1:19" s="32" customFormat="1" ht="15" x14ac:dyDescent="0.25">
      <c r="A62" s="50"/>
      <c r="B62" s="14" t="s">
        <v>49</v>
      </c>
      <c r="C62" s="15"/>
      <c r="D62" s="15"/>
      <c r="E62" s="15"/>
      <c r="F62" s="16"/>
      <c r="G62" s="40"/>
      <c r="H62" s="14" t="s">
        <v>49</v>
      </c>
      <c r="I62" s="15"/>
      <c r="J62" s="15"/>
      <c r="K62" s="15"/>
      <c r="L62" s="16"/>
      <c r="M62" s="50"/>
      <c r="N62" s="14" t="s">
        <v>49</v>
      </c>
      <c r="O62" s="15"/>
      <c r="P62" s="15"/>
      <c r="Q62" s="15"/>
      <c r="R62" s="16"/>
      <c r="S62" s="44"/>
    </row>
    <row r="63" spans="1:19" s="32" customFormat="1" ht="15" x14ac:dyDescent="0.25">
      <c r="A63" s="54"/>
      <c r="B63" s="8"/>
      <c r="C63" s="9"/>
      <c r="D63" s="9"/>
      <c r="E63" s="9"/>
      <c r="F63" s="10"/>
      <c r="G63" s="40"/>
      <c r="H63" s="8"/>
      <c r="I63" s="9"/>
      <c r="J63" s="9"/>
      <c r="K63" s="9"/>
      <c r="L63" s="10"/>
      <c r="M63" s="15"/>
      <c r="N63" s="8"/>
      <c r="O63" s="9"/>
      <c r="P63" s="9"/>
      <c r="Q63" s="9"/>
      <c r="R63" s="10"/>
      <c r="S63" s="44"/>
    </row>
    <row r="64" spans="1:19" s="32" customFormat="1" ht="15" x14ac:dyDescent="0.25">
      <c r="A64" s="50"/>
      <c r="B64" s="61">
        <v>0</v>
      </c>
      <c r="C64" s="62">
        <v>9400</v>
      </c>
      <c r="D64" s="63">
        <v>0</v>
      </c>
      <c r="E64" s="66">
        <v>0</v>
      </c>
      <c r="F64" s="67">
        <v>0</v>
      </c>
      <c r="G64" s="40"/>
      <c r="H64" s="61">
        <v>0</v>
      </c>
      <c r="I64" s="62">
        <v>10200</v>
      </c>
      <c r="J64" s="63">
        <v>0</v>
      </c>
      <c r="K64" s="66">
        <v>0</v>
      </c>
      <c r="L64" s="67">
        <v>0</v>
      </c>
      <c r="M64" s="15"/>
      <c r="N64" s="61">
        <v>0</v>
      </c>
      <c r="O64" s="62">
        <v>10200</v>
      </c>
      <c r="P64" s="63">
        <v>0</v>
      </c>
      <c r="Q64" s="66">
        <v>0</v>
      </c>
      <c r="R64" s="67">
        <v>0</v>
      </c>
      <c r="S64" s="44"/>
    </row>
    <row r="65" spans="1:19" s="32" customFormat="1" ht="15" x14ac:dyDescent="0.25">
      <c r="A65" s="55"/>
      <c r="B65" s="61">
        <v>9400</v>
      </c>
      <c r="C65" s="62">
        <v>16500</v>
      </c>
      <c r="D65" s="63">
        <v>0</v>
      </c>
      <c r="E65" s="68">
        <v>0.1</v>
      </c>
      <c r="F65" s="67">
        <v>9400</v>
      </c>
      <c r="G65" s="40"/>
      <c r="H65" s="61">
        <v>10200</v>
      </c>
      <c r="I65" s="62">
        <v>24400</v>
      </c>
      <c r="J65" s="63">
        <v>0</v>
      </c>
      <c r="K65" s="64">
        <v>0.1</v>
      </c>
      <c r="L65" s="67">
        <v>10200</v>
      </c>
      <c r="M65" s="15"/>
      <c r="N65" s="61">
        <v>10200</v>
      </c>
      <c r="O65" s="62">
        <v>24400</v>
      </c>
      <c r="P65" s="63">
        <v>0</v>
      </c>
      <c r="Q65" s="64">
        <v>0.1</v>
      </c>
      <c r="R65" s="67">
        <v>10200</v>
      </c>
      <c r="S65" s="44"/>
    </row>
    <row r="66" spans="1:19" s="32" customFormat="1" ht="15" x14ac:dyDescent="0.25">
      <c r="A66" s="55"/>
      <c r="B66" s="61">
        <v>16500</v>
      </c>
      <c r="C66" s="62">
        <v>36500</v>
      </c>
      <c r="D66" s="63">
        <v>710</v>
      </c>
      <c r="E66" s="68">
        <v>0.12</v>
      </c>
      <c r="F66" s="67">
        <v>16500</v>
      </c>
      <c r="G66" s="40"/>
      <c r="H66" s="61">
        <v>24400</v>
      </c>
      <c r="I66" s="62">
        <v>64400</v>
      </c>
      <c r="J66" s="63">
        <v>1420</v>
      </c>
      <c r="K66" s="64">
        <v>0.12</v>
      </c>
      <c r="L66" s="67">
        <v>24400</v>
      </c>
      <c r="M66" s="15"/>
      <c r="N66" s="61">
        <v>24400</v>
      </c>
      <c r="O66" s="62">
        <v>64400</v>
      </c>
      <c r="P66" s="63">
        <v>1420</v>
      </c>
      <c r="Q66" s="64">
        <v>0.12</v>
      </c>
      <c r="R66" s="67">
        <v>24400</v>
      </c>
      <c r="S66" s="44"/>
    </row>
    <row r="67" spans="1:19" s="32" customFormat="1" ht="15" x14ac:dyDescent="0.25">
      <c r="A67" s="55"/>
      <c r="B67" s="61">
        <v>36500</v>
      </c>
      <c r="C67" s="62">
        <v>52575</v>
      </c>
      <c r="D67" s="63">
        <v>3110</v>
      </c>
      <c r="E67" s="68">
        <v>0.22</v>
      </c>
      <c r="F67" s="67">
        <v>36500</v>
      </c>
      <c r="G67" s="40"/>
      <c r="H67" s="61">
        <v>64400</v>
      </c>
      <c r="I67" s="62">
        <v>96550</v>
      </c>
      <c r="J67" s="63">
        <v>6220</v>
      </c>
      <c r="K67" s="64">
        <v>0.22</v>
      </c>
      <c r="L67" s="67">
        <v>64400</v>
      </c>
      <c r="M67" s="15"/>
      <c r="N67" s="61">
        <v>64400</v>
      </c>
      <c r="O67" s="62">
        <v>96550</v>
      </c>
      <c r="P67" s="63">
        <v>6220</v>
      </c>
      <c r="Q67" s="64">
        <v>0.22</v>
      </c>
      <c r="R67" s="67">
        <v>64400</v>
      </c>
      <c r="S67" s="44"/>
    </row>
    <row r="68" spans="1:19" s="32" customFormat="1" ht="15" x14ac:dyDescent="0.25">
      <c r="A68" s="55"/>
      <c r="B68" s="61">
        <v>52575</v>
      </c>
      <c r="C68" s="62">
        <v>91850</v>
      </c>
      <c r="D68" s="63">
        <v>6646.5</v>
      </c>
      <c r="E68" s="68">
        <v>0.24</v>
      </c>
      <c r="F68" s="67">
        <v>52575</v>
      </c>
      <c r="G68" s="40"/>
      <c r="H68" s="61">
        <v>96550</v>
      </c>
      <c r="I68" s="62">
        <v>175100</v>
      </c>
      <c r="J68" s="63">
        <v>13293</v>
      </c>
      <c r="K68" s="64">
        <v>0.24</v>
      </c>
      <c r="L68" s="67">
        <v>96550</v>
      </c>
      <c r="M68" s="15"/>
      <c r="N68" s="61">
        <v>96550</v>
      </c>
      <c r="O68" s="62">
        <v>175100</v>
      </c>
      <c r="P68" s="63">
        <v>13293</v>
      </c>
      <c r="Q68" s="64">
        <v>0.24</v>
      </c>
      <c r="R68" s="67">
        <v>96550</v>
      </c>
      <c r="S68" s="44"/>
    </row>
    <row r="69" spans="1:19" s="32" customFormat="1" ht="15" x14ac:dyDescent="0.25">
      <c r="A69" s="55"/>
      <c r="B69" s="61">
        <v>91850</v>
      </c>
      <c r="C69" s="62">
        <v>114100</v>
      </c>
      <c r="D69" s="63">
        <v>16072.5</v>
      </c>
      <c r="E69" s="68">
        <v>0.32</v>
      </c>
      <c r="F69" s="67">
        <v>91850</v>
      </c>
      <c r="G69" s="40"/>
      <c r="H69" s="61">
        <v>175100</v>
      </c>
      <c r="I69" s="62">
        <v>219600</v>
      </c>
      <c r="J69" s="63">
        <v>32145</v>
      </c>
      <c r="K69" s="64">
        <v>0.32</v>
      </c>
      <c r="L69" s="67">
        <v>175100</v>
      </c>
      <c r="M69" s="15"/>
      <c r="N69" s="61">
        <v>175100</v>
      </c>
      <c r="O69" s="62">
        <v>219600</v>
      </c>
      <c r="P69" s="63">
        <v>32145</v>
      </c>
      <c r="Q69" s="64">
        <v>0.32</v>
      </c>
      <c r="R69" s="67">
        <v>175100</v>
      </c>
      <c r="S69" s="44"/>
    </row>
    <row r="70" spans="1:19" s="32" customFormat="1" ht="15" x14ac:dyDescent="0.25">
      <c r="A70" s="55"/>
      <c r="B70" s="61">
        <v>114100</v>
      </c>
      <c r="C70" s="62">
        <v>271200</v>
      </c>
      <c r="D70" s="63">
        <v>23192.5</v>
      </c>
      <c r="E70" s="68">
        <v>0.35</v>
      </c>
      <c r="F70" s="67">
        <v>114100</v>
      </c>
      <c r="G70" s="40"/>
      <c r="H70" s="61">
        <v>219600</v>
      </c>
      <c r="I70" s="62">
        <v>533800</v>
      </c>
      <c r="J70" s="63">
        <v>46385</v>
      </c>
      <c r="K70" s="64">
        <v>0.35</v>
      </c>
      <c r="L70" s="67">
        <v>219600</v>
      </c>
      <c r="M70" s="15"/>
      <c r="N70" s="61">
        <v>219600</v>
      </c>
      <c r="O70" s="62">
        <v>533800</v>
      </c>
      <c r="P70" s="63">
        <v>46385</v>
      </c>
      <c r="Q70" s="64">
        <v>0.35</v>
      </c>
      <c r="R70" s="67">
        <v>219600</v>
      </c>
      <c r="S70" s="44"/>
    </row>
    <row r="71" spans="1:19" s="32" customFormat="1" ht="15" x14ac:dyDescent="0.25">
      <c r="A71" s="55"/>
      <c r="B71" s="69">
        <v>271200</v>
      </c>
      <c r="C71" s="70"/>
      <c r="D71" s="71">
        <v>78177.5</v>
      </c>
      <c r="E71" s="72">
        <v>0.37</v>
      </c>
      <c r="F71" s="73">
        <v>271200</v>
      </c>
      <c r="G71" s="40"/>
      <c r="H71" s="69">
        <v>533800</v>
      </c>
      <c r="I71" s="70"/>
      <c r="J71" s="71">
        <v>156355</v>
      </c>
      <c r="K71" s="72">
        <v>0.37</v>
      </c>
      <c r="L71" s="73">
        <v>533800</v>
      </c>
      <c r="M71" s="15"/>
      <c r="N71" s="69">
        <v>533800</v>
      </c>
      <c r="O71" s="70"/>
      <c r="P71" s="71">
        <v>156355</v>
      </c>
      <c r="Q71" s="72">
        <v>0.37</v>
      </c>
      <c r="R71" s="73">
        <v>533800</v>
      </c>
      <c r="S71" s="44"/>
    </row>
    <row r="72" spans="1:19" s="32" customFormat="1" ht="15" x14ac:dyDescent="0.25">
      <c r="A72" s="55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56"/>
      <c r="M72" s="49"/>
      <c r="N72" s="39"/>
      <c r="O72" s="39"/>
      <c r="P72" s="39"/>
      <c r="Q72" s="39"/>
      <c r="R72" s="56"/>
      <c r="S72" s="44"/>
    </row>
    <row r="73" spans="1:19" ht="21" x14ac:dyDescent="0.35">
      <c r="A73" s="33"/>
      <c r="B73" s="34" t="s">
        <v>74</v>
      </c>
      <c r="C73" s="41"/>
      <c r="D73" s="41"/>
      <c r="E73" s="41"/>
      <c r="F73" s="41"/>
      <c r="G73" s="41"/>
      <c r="H73" s="34" t="s">
        <v>74</v>
      </c>
      <c r="I73" s="41"/>
      <c r="J73" s="41"/>
      <c r="K73" s="41"/>
      <c r="L73" s="41"/>
      <c r="M73" s="33"/>
      <c r="N73" s="34"/>
      <c r="O73" s="41"/>
      <c r="P73" s="41"/>
      <c r="Q73" s="41"/>
      <c r="R73" s="41"/>
      <c r="S73" s="39"/>
    </row>
    <row r="74" spans="1:19" x14ac:dyDescent="0.25">
      <c r="A74" s="33"/>
      <c r="B74" s="35" t="s">
        <v>18</v>
      </c>
      <c r="C74" s="74" t="s">
        <v>56</v>
      </c>
      <c r="D74" s="74"/>
      <c r="E74" s="74"/>
      <c r="F74" s="36">
        <v>0</v>
      </c>
      <c r="G74" s="36"/>
      <c r="H74" s="35" t="s">
        <v>18</v>
      </c>
      <c r="I74" s="74" t="s">
        <v>68</v>
      </c>
      <c r="J74" s="74"/>
      <c r="K74" s="74"/>
      <c r="L74" s="36">
        <v>0</v>
      </c>
      <c r="M74" s="33"/>
      <c r="N74" s="35"/>
      <c r="O74" s="74"/>
      <c r="P74" s="74"/>
      <c r="Q74" s="74"/>
      <c r="R74" s="36"/>
      <c r="S74" s="39"/>
    </row>
    <row r="75" spans="1:19" x14ac:dyDescent="0.25">
      <c r="A75" s="33"/>
      <c r="B75" s="35" t="s">
        <v>19</v>
      </c>
      <c r="C75" s="74" t="s">
        <v>57</v>
      </c>
      <c r="D75" s="74"/>
      <c r="E75" s="74"/>
      <c r="F75" s="57">
        <f>F74/F6</f>
        <v>0</v>
      </c>
      <c r="G75" s="33"/>
      <c r="H75" s="35" t="s">
        <v>19</v>
      </c>
      <c r="I75" s="74" t="s">
        <v>57</v>
      </c>
      <c r="J75" s="74"/>
      <c r="K75" s="74"/>
      <c r="L75" s="57">
        <f>L74/L6</f>
        <v>0</v>
      </c>
      <c r="M75" s="33"/>
      <c r="N75" s="35"/>
      <c r="O75" s="74"/>
      <c r="P75" s="74"/>
      <c r="Q75" s="74"/>
      <c r="R75" s="57"/>
      <c r="S75" s="39"/>
    </row>
    <row r="76" spans="1:19" x14ac:dyDescent="0.25">
      <c r="A76" s="33"/>
      <c r="B76" s="35" t="s">
        <v>20</v>
      </c>
      <c r="C76" s="74" t="s">
        <v>58</v>
      </c>
      <c r="D76" s="74"/>
      <c r="E76" s="74"/>
      <c r="F76" s="38">
        <f>F29-F75</f>
        <v>0</v>
      </c>
      <c r="G76" s="36"/>
      <c r="H76" s="35" t="s">
        <v>20</v>
      </c>
      <c r="I76" s="74" t="s">
        <v>58</v>
      </c>
      <c r="J76" s="74"/>
      <c r="K76" s="74"/>
      <c r="L76" s="38">
        <f>L29-L75</f>
        <v>0</v>
      </c>
      <c r="M76" s="33"/>
      <c r="N76" s="35"/>
      <c r="O76" s="74"/>
      <c r="P76" s="74"/>
      <c r="Q76" s="74"/>
      <c r="R76" s="38"/>
      <c r="S76" s="39"/>
    </row>
    <row r="77" spans="1:19" x14ac:dyDescent="0.25">
      <c r="A77" s="33"/>
      <c r="B77" s="33"/>
      <c r="C77" s="74"/>
      <c r="D77" s="74"/>
      <c r="E77" s="74"/>
      <c r="F77" s="33"/>
      <c r="G77" s="33"/>
      <c r="H77" s="33"/>
      <c r="I77" s="74"/>
      <c r="J77" s="74"/>
      <c r="K77" s="74"/>
      <c r="L77" s="33"/>
      <c r="M77" s="33"/>
      <c r="N77" s="33"/>
      <c r="O77" s="74"/>
      <c r="P77" s="74"/>
      <c r="Q77" s="74"/>
      <c r="R77" s="33"/>
      <c r="S77" s="39"/>
    </row>
    <row r="78" spans="1:19" ht="21" x14ac:dyDescent="0.35">
      <c r="A78" s="33"/>
      <c r="B78" s="34" t="s">
        <v>59</v>
      </c>
      <c r="C78" s="41"/>
      <c r="D78" s="41"/>
      <c r="E78" s="41"/>
      <c r="F78" s="41"/>
      <c r="G78" s="41"/>
      <c r="H78" s="34" t="s">
        <v>59</v>
      </c>
      <c r="I78" s="41"/>
      <c r="J78" s="41"/>
      <c r="K78" s="41"/>
      <c r="L78" s="41"/>
      <c r="M78" s="33"/>
      <c r="N78" s="34" t="s">
        <v>80</v>
      </c>
      <c r="O78" s="41"/>
      <c r="P78" s="41"/>
      <c r="Q78" s="41"/>
      <c r="R78" s="41"/>
      <c r="S78" s="39"/>
    </row>
    <row r="79" spans="1:19" x14ac:dyDescent="0.25">
      <c r="A79" s="33"/>
      <c r="B79" s="35" t="s">
        <v>4</v>
      </c>
      <c r="C79" s="74" t="s">
        <v>71</v>
      </c>
      <c r="D79" s="74"/>
      <c r="E79" s="74"/>
      <c r="F79" s="36">
        <v>0</v>
      </c>
      <c r="G79" s="36"/>
      <c r="H79" s="35" t="s">
        <v>4</v>
      </c>
      <c r="I79" s="74" t="s">
        <v>72</v>
      </c>
      <c r="J79" s="74"/>
      <c r="K79" s="74"/>
      <c r="L79" s="36">
        <v>0</v>
      </c>
      <c r="M79" s="33"/>
      <c r="N79" s="35" t="s">
        <v>4</v>
      </c>
      <c r="O79" s="74" t="s">
        <v>72</v>
      </c>
      <c r="P79" s="74"/>
      <c r="Q79" s="74"/>
      <c r="R79" s="36">
        <v>0</v>
      </c>
      <c r="S79" s="39"/>
    </row>
    <row r="80" spans="1:19" x14ac:dyDescent="0.25">
      <c r="A80" s="33"/>
      <c r="B80" s="35" t="s">
        <v>7</v>
      </c>
      <c r="C80" s="74" t="s">
        <v>69</v>
      </c>
      <c r="D80" s="74"/>
      <c r="E80" s="74"/>
      <c r="F80" s="60">
        <f>F76+F79</f>
        <v>0</v>
      </c>
      <c r="G80" s="38"/>
      <c r="H80" s="35" t="s">
        <v>7</v>
      </c>
      <c r="I80" s="74" t="s">
        <v>69</v>
      </c>
      <c r="J80" s="74"/>
      <c r="K80" s="74"/>
      <c r="L80" s="60">
        <f>L76+L79</f>
        <v>0</v>
      </c>
      <c r="M80" s="33"/>
      <c r="N80" s="35" t="s">
        <v>7</v>
      </c>
      <c r="O80" s="74" t="s">
        <v>69</v>
      </c>
      <c r="P80" s="74"/>
      <c r="Q80" s="74"/>
      <c r="R80" s="60">
        <f>R29+R79</f>
        <v>0</v>
      </c>
      <c r="S80" s="39"/>
    </row>
    <row r="81" spans="1:19" x14ac:dyDescent="0.25">
      <c r="A81" s="33"/>
      <c r="B81" s="33"/>
      <c r="C81" s="58"/>
      <c r="D81" s="58"/>
      <c r="E81" s="58"/>
      <c r="F81" s="33"/>
      <c r="G81" s="33"/>
      <c r="H81" s="35"/>
      <c r="I81" s="58"/>
      <c r="J81" s="58"/>
      <c r="K81" s="58"/>
      <c r="L81" s="33"/>
      <c r="M81" s="33"/>
      <c r="N81" s="35"/>
      <c r="O81" s="58"/>
      <c r="P81" s="58"/>
      <c r="Q81" s="58"/>
      <c r="R81" s="33"/>
      <c r="S81" s="39"/>
    </row>
    <row r="82" spans="1:19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9"/>
    </row>
  </sheetData>
  <mergeCells count="120">
    <mergeCell ref="C3:E3"/>
    <mergeCell ref="I3:K3"/>
    <mergeCell ref="O3:Q3"/>
    <mergeCell ref="C5:E5"/>
    <mergeCell ref="I5:K5"/>
    <mergeCell ref="O5:Q5"/>
    <mergeCell ref="B1:F1"/>
    <mergeCell ref="H1:L1"/>
    <mergeCell ref="N1:R1"/>
    <mergeCell ref="B2:F2"/>
    <mergeCell ref="H2:L2"/>
    <mergeCell ref="N2:R2"/>
    <mergeCell ref="C8:E8"/>
    <mergeCell ref="I8:K8"/>
    <mergeCell ref="O8:Q8"/>
    <mergeCell ref="C9:E9"/>
    <mergeCell ref="I9:K9"/>
    <mergeCell ref="O9:Q9"/>
    <mergeCell ref="C6:E6"/>
    <mergeCell ref="I6:K6"/>
    <mergeCell ref="O6:Q6"/>
    <mergeCell ref="C7:E7"/>
    <mergeCell ref="I7:K7"/>
    <mergeCell ref="O7:Q7"/>
    <mergeCell ref="C12:E12"/>
    <mergeCell ref="I12:K12"/>
    <mergeCell ref="O12:Q12"/>
    <mergeCell ref="C13:E13"/>
    <mergeCell ref="I13:K13"/>
    <mergeCell ref="O13:Q13"/>
    <mergeCell ref="C10:E10"/>
    <mergeCell ref="I10:K10"/>
    <mergeCell ref="O10:Q10"/>
    <mergeCell ref="C11:E11"/>
    <mergeCell ref="I11:K11"/>
    <mergeCell ref="O11:Q11"/>
    <mergeCell ref="C16:E16"/>
    <mergeCell ref="I16:K16"/>
    <mergeCell ref="O16:Q16"/>
    <mergeCell ref="C17:E17"/>
    <mergeCell ref="I17:K17"/>
    <mergeCell ref="O17:Q17"/>
    <mergeCell ref="C14:E14"/>
    <mergeCell ref="I14:K14"/>
    <mergeCell ref="O14:Q14"/>
    <mergeCell ref="C15:E15"/>
    <mergeCell ref="I15:K15"/>
    <mergeCell ref="O15:Q15"/>
    <mergeCell ref="C21:E21"/>
    <mergeCell ref="I21:K21"/>
    <mergeCell ref="O21:Q21"/>
    <mergeCell ref="C22:E22"/>
    <mergeCell ref="I22:K22"/>
    <mergeCell ref="O22:Q22"/>
    <mergeCell ref="C18:E18"/>
    <mergeCell ref="I18:K18"/>
    <mergeCell ref="O18:Q18"/>
    <mergeCell ref="C19:E19"/>
    <mergeCell ref="I19:K19"/>
    <mergeCell ref="O19:Q19"/>
    <mergeCell ref="C25:E25"/>
    <mergeCell ref="I25:K25"/>
    <mergeCell ref="O25:Q25"/>
    <mergeCell ref="C26:E26"/>
    <mergeCell ref="I26:K26"/>
    <mergeCell ref="O26:Q26"/>
    <mergeCell ref="C23:E23"/>
    <mergeCell ref="I23:K23"/>
    <mergeCell ref="O23:Q23"/>
    <mergeCell ref="C24:E24"/>
    <mergeCell ref="I24:K24"/>
    <mergeCell ref="O24:Q24"/>
    <mergeCell ref="C29:E29"/>
    <mergeCell ref="I29:K29"/>
    <mergeCell ref="O29:Q29"/>
    <mergeCell ref="B32:F34"/>
    <mergeCell ref="H32:L34"/>
    <mergeCell ref="N32:R34"/>
    <mergeCell ref="C27:E27"/>
    <mergeCell ref="I27:K27"/>
    <mergeCell ref="O27:Q27"/>
    <mergeCell ref="C28:E28"/>
    <mergeCell ref="I28:K28"/>
    <mergeCell ref="O28:Q28"/>
    <mergeCell ref="B37:B38"/>
    <mergeCell ref="C37:C38"/>
    <mergeCell ref="H37:H38"/>
    <mergeCell ref="I37:I38"/>
    <mergeCell ref="N37:N38"/>
    <mergeCell ref="O37:O38"/>
    <mergeCell ref="B35:C36"/>
    <mergeCell ref="H35:I36"/>
    <mergeCell ref="N35:O36"/>
    <mergeCell ref="D36:D38"/>
    <mergeCell ref="E36:E38"/>
    <mergeCell ref="F36:F38"/>
    <mergeCell ref="J36:J38"/>
    <mergeCell ref="K36:K38"/>
    <mergeCell ref="L36:L38"/>
    <mergeCell ref="C74:E74"/>
    <mergeCell ref="I74:K74"/>
    <mergeCell ref="O74:Q74"/>
    <mergeCell ref="C75:E75"/>
    <mergeCell ref="I75:K75"/>
    <mergeCell ref="O75:Q75"/>
    <mergeCell ref="P36:P38"/>
    <mergeCell ref="Q36:Q38"/>
    <mergeCell ref="R36:R38"/>
    <mergeCell ref="C79:E79"/>
    <mergeCell ref="I79:K79"/>
    <mergeCell ref="O79:Q79"/>
    <mergeCell ref="C80:E80"/>
    <mergeCell ref="I80:K80"/>
    <mergeCell ref="O80:Q80"/>
    <mergeCell ref="C76:E76"/>
    <mergeCell ref="I76:K76"/>
    <mergeCell ref="O76:Q76"/>
    <mergeCell ref="C77:E77"/>
    <mergeCell ref="I77:K77"/>
    <mergeCell ref="O77:Q7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C986-4395-49A0-9F79-3A2BE6280933}">
  <dimension ref="A1:S82"/>
  <sheetViews>
    <sheetView topLeftCell="A19" workbookViewId="0"/>
  </sheetViews>
  <sheetFormatPr defaultRowHeight="15.75" x14ac:dyDescent="0.25"/>
  <cols>
    <col min="1" max="1" width="4" style="1" customWidth="1"/>
    <col min="2" max="2" width="14.140625" style="1" customWidth="1"/>
    <col min="3" max="3" width="21.28515625" style="1" customWidth="1"/>
    <col min="4" max="4" width="22.42578125" style="1" customWidth="1"/>
    <col min="5" max="5" width="15.42578125" style="1" customWidth="1"/>
    <col min="6" max="6" width="11" style="1" customWidth="1"/>
    <col min="7" max="7" width="4.7109375" style="1" customWidth="1"/>
    <col min="8" max="8" width="10.140625" style="1" customWidth="1"/>
    <col min="9" max="9" width="20.42578125" style="1" customWidth="1"/>
    <col min="10" max="10" width="18" style="1" customWidth="1"/>
    <col min="11" max="11" width="21.7109375" style="1" customWidth="1"/>
    <col min="12" max="12" width="12" style="1" customWidth="1"/>
    <col min="13" max="13" width="3.7109375" style="1" customWidth="1"/>
    <col min="14" max="14" width="10.140625" style="1" customWidth="1"/>
    <col min="15" max="15" width="22.42578125" style="1" customWidth="1"/>
    <col min="16" max="16" width="19.85546875" style="1" customWidth="1"/>
    <col min="17" max="17" width="16" style="1" customWidth="1"/>
    <col min="18" max="18" width="12" style="1" customWidth="1"/>
    <col min="19" max="19" width="2.7109375" customWidth="1"/>
  </cols>
  <sheetData>
    <row r="1" spans="1:19" ht="39.75" customHeight="1" x14ac:dyDescent="0.55000000000000004">
      <c r="A1" s="33" t="s">
        <v>84</v>
      </c>
      <c r="B1" s="94" t="s">
        <v>76</v>
      </c>
      <c r="C1" s="94"/>
      <c r="D1" s="94"/>
      <c r="E1" s="94"/>
      <c r="F1" s="94"/>
      <c r="G1" s="33"/>
      <c r="H1" s="94" t="s">
        <v>76</v>
      </c>
      <c r="I1" s="94"/>
      <c r="J1" s="94"/>
      <c r="K1" s="94"/>
      <c r="L1" s="94"/>
      <c r="M1" s="33"/>
      <c r="N1" s="94" t="s">
        <v>79</v>
      </c>
      <c r="O1" s="94"/>
      <c r="P1" s="94"/>
      <c r="Q1" s="94"/>
      <c r="R1" s="94"/>
      <c r="S1" s="39"/>
    </row>
    <row r="2" spans="1:19" ht="39.75" customHeight="1" x14ac:dyDescent="0.5">
      <c r="A2" s="33"/>
      <c r="B2" s="95" t="s">
        <v>77</v>
      </c>
      <c r="C2" s="95"/>
      <c r="D2" s="95"/>
      <c r="E2" s="95"/>
      <c r="F2" s="95"/>
      <c r="G2" s="59"/>
      <c r="H2" s="95" t="s">
        <v>78</v>
      </c>
      <c r="I2" s="95"/>
      <c r="J2" s="95"/>
      <c r="K2" s="95"/>
      <c r="L2" s="95"/>
      <c r="M2" s="59"/>
      <c r="N2" s="95"/>
      <c r="O2" s="95"/>
      <c r="P2" s="95"/>
      <c r="Q2" s="95"/>
      <c r="R2" s="95"/>
      <c r="S2" s="39"/>
    </row>
    <row r="3" spans="1:19" x14ac:dyDescent="0.25">
      <c r="A3" s="33"/>
      <c r="B3" s="33"/>
      <c r="C3" s="74"/>
      <c r="D3" s="74"/>
      <c r="E3" s="74"/>
      <c r="F3" s="33"/>
      <c r="G3" s="33"/>
      <c r="H3" s="33"/>
      <c r="I3" s="74"/>
      <c r="J3" s="74"/>
      <c r="K3" s="74"/>
      <c r="L3" s="33"/>
      <c r="M3" s="33"/>
      <c r="N3" s="33"/>
      <c r="O3" s="74"/>
      <c r="P3" s="74"/>
      <c r="Q3" s="74"/>
      <c r="R3" s="33"/>
      <c r="S3" s="39"/>
    </row>
    <row r="4" spans="1:19" ht="21" x14ac:dyDescent="0.35">
      <c r="A4" s="33"/>
      <c r="B4" s="34" t="s">
        <v>50</v>
      </c>
      <c r="C4" s="33"/>
      <c r="D4" s="33"/>
      <c r="E4" s="33"/>
      <c r="F4" s="33"/>
      <c r="G4" s="33"/>
      <c r="H4" s="34" t="s">
        <v>50</v>
      </c>
      <c r="I4" s="33"/>
      <c r="J4" s="33"/>
      <c r="K4" s="33"/>
      <c r="L4" s="33"/>
      <c r="M4" s="33"/>
      <c r="N4" s="34" t="s">
        <v>50</v>
      </c>
      <c r="O4" s="33"/>
      <c r="P4" s="33"/>
      <c r="Q4" s="33"/>
      <c r="R4" s="33"/>
      <c r="S4" s="39"/>
    </row>
    <row r="5" spans="1:19" x14ac:dyDescent="0.25">
      <c r="A5" s="33"/>
      <c r="B5" s="35" t="s">
        <v>1</v>
      </c>
      <c r="C5" s="74" t="s">
        <v>60</v>
      </c>
      <c r="D5" s="74"/>
      <c r="E5" s="74"/>
      <c r="F5" s="36">
        <v>0</v>
      </c>
      <c r="G5" s="36"/>
      <c r="H5" s="35" t="s">
        <v>1</v>
      </c>
      <c r="I5" s="74" t="s">
        <v>60</v>
      </c>
      <c r="J5" s="74"/>
      <c r="K5" s="74"/>
      <c r="L5" s="36">
        <v>0</v>
      </c>
      <c r="M5" s="33"/>
      <c r="N5" s="35" t="s">
        <v>1</v>
      </c>
      <c r="O5" s="74" t="s">
        <v>60</v>
      </c>
      <c r="P5" s="74"/>
      <c r="Q5" s="74"/>
      <c r="R5" s="36">
        <v>0</v>
      </c>
      <c r="S5" s="39"/>
    </row>
    <row r="6" spans="1:19" x14ac:dyDescent="0.25">
      <c r="A6" s="33"/>
      <c r="B6" s="35" t="s">
        <v>2</v>
      </c>
      <c r="C6" s="74" t="s">
        <v>61</v>
      </c>
      <c r="D6" s="74"/>
      <c r="E6" s="74"/>
      <c r="F6" s="33">
        <v>26</v>
      </c>
      <c r="G6" s="33"/>
      <c r="H6" s="35" t="s">
        <v>2</v>
      </c>
      <c r="I6" s="74" t="s">
        <v>61</v>
      </c>
      <c r="J6" s="74"/>
      <c r="K6" s="74"/>
      <c r="L6" s="33">
        <v>26</v>
      </c>
      <c r="M6" s="33"/>
      <c r="N6" s="35" t="s">
        <v>2</v>
      </c>
      <c r="O6" s="74" t="s">
        <v>61</v>
      </c>
      <c r="P6" s="74"/>
      <c r="Q6" s="74"/>
      <c r="R6" s="33">
        <v>26</v>
      </c>
      <c r="S6" s="39"/>
    </row>
    <row r="7" spans="1:19" x14ac:dyDescent="0.25">
      <c r="A7" s="33"/>
      <c r="B7" s="35" t="s">
        <v>0</v>
      </c>
      <c r="C7" s="74" t="s">
        <v>62</v>
      </c>
      <c r="D7" s="74"/>
      <c r="E7" s="74"/>
      <c r="F7" s="36">
        <f>F5*F6</f>
        <v>0</v>
      </c>
      <c r="G7" s="36"/>
      <c r="H7" s="35" t="s">
        <v>0</v>
      </c>
      <c r="I7" s="74" t="s">
        <v>62</v>
      </c>
      <c r="J7" s="74"/>
      <c r="K7" s="74"/>
      <c r="L7" s="36">
        <f>L5*L6</f>
        <v>0</v>
      </c>
      <c r="M7" s="33"/>
      <c r="N7" s="35" t="s">
        <v>0</v>
      </c>
      <c r="O7" s="74" t="s">
        <v>62</v>
      </c>
      <c r="P7" s="74"/>
      <c r="Q7" s="74"/>
      <c r="R7" s="36">
        <f>R5*R6</f>
        <v>0</v>
      </c>
      <c r="S7" s="39"/>
    </row>
    <row r="8" spans="1:19" x14ac:dyDescent="0.25">
      <c r="A8" s="33"/>
      <c r="B8" s="35"/>
      <c r="C8" s="74"/>
      <c r="D8" s="74"/>
      <c r="E8" s="74"/>
      <c r="F8" s="33"/>
      <c r="G8" s="33"/>
      <c r="H8" s="35"/>
      <c r="I8" s="74"/>
      <c r="J8" s="74"/>
      <c r="K8" s="74"/>
      <c r="L8" s="33"/>
      <c r="M8" s="33"/>
      <c r="N8" s="35"/>
      <c r="O8" s="74"/>
      <c r="P8" s="74"/>
      <c r="Q8" s="74"/>
      <c r="R8" s="33"/>
      <c r="S8" s="39"/>
    </row>
    <row r="9" spans="1:19" x14ac:dyDescent="0.25">
      <c r="A9" s="33"/>
      <c r="B9" s="35"/>
      <c r="C9" s="86" t="s">
        <v>67</v>
      </c>
      <c r="D9" s="86"/>
      <c r="E9" s="86"/>
      <c r="F9" s="33"/>
      <c r="G9" s="33"/>
      <c r="H9" s="35"/>
      <c r="I9" s="86" t="s">
        <v>67</v>
      </c>
      <c r="J9" s="86"/>
      <c r="K9" s="86"/>
      <c r="L9" s="33"/>
      <c r="M9" s="33"/>
      <c r="N9" s="35"/>
      <c r="O9" s="86" t="s">
        <v>66</v>
      </c>
      <c r="P9" s="86"/>
      <c r="Q9" s="86"/>
      <c r="R9" s="33"/>
      <c r="S9" s="39"/>
    </row>
    <row r="10" spans="1:19" x14ac:dyDescent="0.25">
      <c r="A10" s="33"/>
      <c r="B10" s="35" t="s">
        <v>3</v>
      </c>
      <c r="C10" s="74" t="s">
        <v>63</v>
      </c>
      <c r="D10" s="74"/>
      <c r="E10" s="74"/>
      <c r="F10" s="36">
        <v>0</v>
      </c>
      <c r="G10" s="36"/>
      <c r="H10" s="35" t="s">
        <v>3</v>
      </c>
      <c r="I10" s="74" t="s">
        <v>63</v>
      </c>
      <c r="J10" s="74"/>
      <c r="K10" s="74"/>
      <c r="L10" s="36">
        <v>0</v>
      </c>
      <c r="M10" s="33"/>
      <c r="N10" s="35" t="s">
        <v>13</v>
      </c>
      <c r="O10" s="74" t="s">
        <v>65</v>
      </c>
      <c r="P10" s="74"/>
      <c r="Q10" s="74"/>
      <c r="R10" s="37">
        <v>0</v>
      </c>
      <c r="S10" s="39"/>
    </row>
    <row r="11" spans="1:19" x14ac:dyDescent="0.25">
      <c r="A11" s="33"/>
      <c r="B11" s="35" t="s">
        <v>5</v>
      </c>
      <c r="C11" s="74" t="s">
        <v>51</v>
      </c>
      <c r="D11" s="74"/>
      <c r="E11" s="74"/>
      <c r="F11" s="36">
        <f>F7+F10</f>
        <v>0</v>
      </c>
      <c r="G11" s="36"/>
      <c r="H11" s="35" t="s">
        <v>5</v>
      </c>
      <c r="I11" s="74" t="s">
        <v>51</v>
      </c>
      <c r="J11" s="74"/>
      <c r="K11" s="74"/>
      <c r="L11" s="36">
        <f>L7+L10</f>
        <v>0</v>
      </c>
      <c r="M11" s="33"/>
      <c r="N11" s="35" t="s">
        <v>14</v>
      </c>
      <c r="O11" s="74" t="s">
        <v>75</v>
      </c>
      <c r="P11" s="74"/>
      <c r="Q11" s="74"/>
      <c r="R11" s="36">
        <f>R10*4300</f>
        <v>0</v>
      </c>
      <c r="S11" s="39"/>
    </row>
    <row r="12" spans="1:19" x14ac:dyDescent="0.25">
      <c r="A12" s="33"/>
      <c r="B12" s="35" t="s">
        <v>6</v>
      </c>
      <c r="C12" s="74" t="s">
        <v>64</v>
      </c>
      <c r="D12" s="74"/>
      <c r="E12" s="74"/>
      <c r="F12" s="36">
        <v>0</v>
      </c>
      <c r="G12" s="36"/>
      <c r="H12" s="35" t="s">
        <v>6</v>
      </c>
      <c r="I12" s="74" t="s">
        <v>64</v>
      </c>
      <c r="J12" s="74"/>
      <c r="K12" s="74"/>
      <c r="L12" s="36">
        <v>0</v>
      </c>
      <c r="M12" s="33"/>
      <c r="N12" s="35" t="s">
        <v>15</v>
      </c>
      <c r="O12" s="74" t="s">
        <v>55</v>
      </c>
      <c r="P12" s="74"/>
      <c r="Q12" s="74"/>
      <c r="R12" s="38"/>
      <c r="S12" s="39"/>
    </row>
    <row r="13" spans="1:19" x14ac:dyDescent="0.25">
      <c r="A13" s="33"/>
      <c r="B13" s="35" t="s">
        <v>8</v>
      </c>
      <c r="C13" s="74" t="s">
        <v>52</v>
      </c>
      <c r="D13" s="74"/>
      <c r="E13" s="74"/>
      <c r="F13" s="36">
        <v>0</v>
      </c>
      <c r="G13" s="36"/>
      <c r="H13" s="35" t="s">
        <v>8</v>
      </c>
      <c r="I13" s="74" t="s">
        <v>52</v>
      </c>
      <c r="J13" s="74"/>
      <c r="K13" s="74"/>
      <c r="L13" s="36">
        <v>0</v>
      </c>
      <c r="M13" s="33"/>
      <c r="N13" s="35"/>
      <c r="O13" s="86" t="s">
        <v>12</v>
      </c>
      <c r="P13" s="86"/>
      <c r="Q13" s="86"/>
      <c r="R13" s="38">
        <f>R7-R11</f>
        <v>0</v>
      </c>
      <c r="S13" s="39"/>
    </row>
    <row r="14" spans="1:19" x14ac:dyDescent="0.25">
      <c r="A14" s="33"/>
      <c r="B14" s="35"/>
      <c r="C14" s="74" t="s">
        <v>70</v>
      </c>
      <c r="D14" s="74"/>
      <c r="E14" s="74"/>
      <c r="F14" s="33"/>
      <c r="G14" s="33"/>
      <c r="H14" s="35"/>
      <c r="I14" s="92" t="s">
        <v>73</v>
      </c>
      <c r="J14" s="92"/>
      <c r="K14" s="92"/>
      <c r="L14" s="33"/>
      <c r="M14" s="33"/>
      <c r="N14" s="33"/>
      <c r="O14" s="93"/>
      <c r="P14" s="93"/>
      <c r="Q14" s="93"/>
      <c r="R14" s="36"/>
      <c r="S14" s="39"/>
    </row>
    <row r="15" spans="1:19" x14ac:dyDescent="0.25">
      <c r="A15" s="33"/>
      <c r="B15" s="35" t="s">
        <v>10</v>
      </c>
      <c r="C15" s="74" t="s">
        <v>53</v>
      </c>
      <c r="D15" s="74"/>
      <c r="E15" s="74"/>
      <c r="F15" s="36">
        <f>F12+F13</f>
        <v>0</v>
      </c>
      <c r="G15" s="36"/>
      <c r="H15" s="35" t="s">
        <v>10</v>
      </c>
      <c r="I15" s="74" t="s">
        <v>53</v>
      </c>
      <c r="J15" s="74"/>
      <c r="K15" s="74"/>
      <c r="L15" s="36">
        <f>L12+L13</f>
        <v>0</v>
      </c>
      <c r="M15" s="33"/>
      <c r="N15" s="33"/>
      <c r="O15" s="74"/>
      <c r="P15" s="74"/>
      <c r="Q15" s="74"/>
      <c r="R15" s="33"/>
      <c r="S15" s="39"/>
    </row>
    <row r="16" spans="1:19" x14ac:dyDescent="0.25">
      <c r="A16" s="33"/>
      <c r="B16" s="35"/>
      <c r="C16" s="74"/>
      <c r="D16" s="74"/>
      <c r="E16" s="74"/>
      <c r="F16" s="33"/>
      <c r="G16" s="33"/>
      <c r="H16" s="35"/>
      <c r="I16" s="74"/>
      <c r="J16" s="74"/>
      <c r="K16" s="74"/>
      <c r="L16" s="33"/>
      <c r="M16" s="33"/>
      <c r="N16" s="33"/>
      <c r="O16" s="74"/>
      <c r="P16" s="74"/>
      <c r="Q16" s="74"/>
      <c r="R16" s="33"/>
      <c r="S16" s="39"/>
    </row>
    <row r="17" spans="1:19" x14ac:dyDescent="0.25">
      <c r="A17" s="33"/>
      <c r="B17" s="35" t="s">
        <v>11</v>
      </c>
      <c r="C17" s="74" t="s">
        <v>54</v>
      </c>
      <c r="D17" s="74"/>
      <c r="E17" s="74"/>
      <c r="F17" s="33"/>
      <c r="G17" s="33"/>
      <c r="H17" s="35" t="s">
        <v>11</v>
      </c>
      <c r="I17" s="74" t="s">
        <v>54</v>
      </c>
      <c r="J17" s="74"/>
      <c r="K17" s="74"/>
      <c r="L17" s="33"/>
      <c r="M17" s="33"/>
      <c r="N17" s="33"/>
      <c r="O17" s="74"/>
      <c r="P17" s="74"/>
      <c r="Q17" s="74"/>
      <c r="R17" s="33"/>
      <c r="S17" s="39"/>
    </row>
    <row r="18" spans="1:19" x14ac:dyDescent="0.25">
      <c r="A18" s="33"/>
      <c r="B18" s="35"/>
      <c r="C18" s="86" t="s">
        <v>12</v>
      </c>
      <c r="D18" s="86"/>
      <c r="E18" s="86"/>
      <c r="F18" s="38">
        <f>F11-F15</f>
        <v>0</v>
      </c>
      <c r="G18" s="38"/>
      <c r="H18" s="35"/>
      <c r="I18" s="86" t="s">
        <v>12</v>
      </c>
      <c r="J18" s="86"/>
      <c r="K18" s="86"/>
      <c r="L18" s="38">
        <f>L11-L15</f>
        <v>0</v>
      </c>
      <c r="M18" s="33"/>
      <c r="N18" s="33"/>
      <c r="O18" s="86"/>
      <c r="P18" s="86"/>
      <c r="Q18" s="86"/>
      <c r="R18" s="38"/>
      <c r="S18" s="39"/>
    </row>
    <row r="19" spans="1:19" x14ac:dyDescent="0.25">
      <c r="A19" s="33"/>
      <c r="B19" s="35"/>
      <c r="C19" s="86"/>
      <c r="D19" s="86"/>
      <c r="E19" s="86"/>
      <c r="F19" s="38"/>
      <c r="G19" s="38"/>
      <c r="H19" s="33"/>
      <c r="I19" s="74"/>
      <c r="J19" s="74"/>
      <c r="K19" s="74"/>
      <c r="L19" s="33"/>
      <c r="M19" s="33"/>
      <c r="N19" s="33"/>
      <c r="O19" s="74"/>
      <c r="P19" s="74"/>
      <c r="Q19" s="74"/>
      <c r="R19" s="33"/>
      <c r="S19" s="39"/>
    </row>
    <row r="20" spans="1:19" ht="21" x14ac:dyDescent="0.35">
      <c r="A20" s="33"/>
      <c r="B20" s="34" t="s">
        <v>21</v>
      </c>
      <c r="C20" s="33"/>
      <c r="D20" s="33"/>
      <c r="E20" s="33"/>
      <c r="F20" s="33"/>
      <c r="G20" s="33"/>
      <c r="H20" s="34" t="s">
        <v>21</v>
      </c>
      <c r="I20" s="33"/>
      <c r="J20" s="33"/>
      <c r="K20" s="33"/>
      <c r="L20" s="33"/>
      <c r="M20" s="33"/>
      <c r="N20" s="34" t="s">
        <v>21</v>
      </c>
      <c r="O20" s="33"/>
      <c r="P20" s="33"/>
      <c r="Q20" s="33"/>
      <c r="R20" s="33"/>
      <c r="S20" s="39"/>
    </row>
    <row r="21" spans="1:19" s="31" customFormat="1" x14ac:dyDescent="0.25">
      <c r="A21" s="33"/>
      <c r="B21" s="35" t="s">
        <v>16</v>
      </c>
      <c r="C21" s="74" t="s">
        <v>12</v>
      </c>
      <c r="D21" s="74"/>
      <c r="E21" s="74"/>
      <c r="F21" s="36">
        <f>F18</f>
        <v>0</v>
      </c>
      <c r="G21" s="36"/>
      <c r="H21" s="35" t="s">
        <v>16</v>
      </c>
      <c r="I21" s="74" t="s">
        <v>12</v>
      </c>
      <c r="J21" s="74"/>
      <c r="K21" s="74"/>
      <c r="L21" s="36">
        <f>L18</f>
        <v>0</v>
      </c>
      <c r="M21" s="39"/>
      <c r="N21" s="35" t="s">
        <v>16</v>
      </c>
      <c r="O21" s="74" t="s">
        <v>12</v>
      </c>
      <c r="P21" s="74"/>
      <c r="Q21" s="74"/>
      <c r="R21" s="36">
        <f>R13</f>
        <v>0</v>
      </c>
      <c r="S21" s="39"/>
    </row>
    <row r="22" spans="1:19" x14ac:dyDescent="0.25">
      <c r="A22" s="33"/>
      <c r="B22" s="35" t="s">
        <v>22</v>
      </c>
      <c r="C22" s="74" t="s">
        <v>81</v>
      </c>
      <c r="D22" s="74"/>
      <c r="E22" s="74"/>
      <c r="F22" s="36">
        <v>0</v>
      </c>
      <c r="G22" s="36"/>
      <c r="H22" s="35" t="s">
        <v>22</v>
      </c>
      <c r="I22" s="74" t="s">
        <v>81</v>
      </c>
      <c r="J22" s="74"/>
      <c r="K22" s="74"/>
      <c r="L22" s="36">
        <v>0</v>
      </c>
      <c r="M22" s="33"/>
      <c r="N22" s="35" t="s">
        <v>22</v>
      </c>
      <c r="O22" s="74" t="s">
        <v>81</v>
      </c>
      <c r="P22" s="74"/>
      <c r="Q22" s="74"/>
      <c r="R22" s="36">
        <v>0</v>
      </c>
      <c r="S22" s="39"/>
    </row>
    <row r="23" spans="1:19" x14ac:dyDescent="0.25">
      <c r="A23" s="33"/>
      <c r="B23" s="35" t="s">
        <v>9</v>
      </c>
      <c r="C23" s="74" t="s">
        <v>82</v>
      </c>
      <c r="D23" s="74"/>
      <c r="E23" s="74"/>
      <c r="F23" s="36">
        <v>0</v>
      </c>
      <c r="G23" s="36"/>
      <c r="H23" s="35" t="s">
        <v>9</v>
      </c>
      <c r="I23" s="74" t="s">
        <v>82</v>
      </c>
      <c r="J23" s="74"/>
      <c r="K23" s="74"/>
      <c r="L23" s="36">
        <v>0</v>
      </c>
      <c r="M23" s="33"/>
      <c r="N23" s="35" t="s">
        <v>9</v>
      </c>
      <c r="O23" s="74" t="s">
        <v>82</v>
      </c>
      <c r="P23" s="74"/>
      <c r="Q23" s="74"/>
      <c r="R23" s="36">
        <v>0</v>
      </c>
      <c r="S23" s="39"/>
    </row>
    <row r="24" spans="1:19" x14ac:dyDescent="0.25">
      <c r="A24" s="33"/>
      <c r="B24" s="35" t="s">
        <v>23</v>
      </c>
      <c r="C24" s="74" t="s">
        <v>83</v>
      </c>
      <c r="D24" s="74"/>
      <c r="E24" s="74"/>
      <c r="F24" s="33">
        <v>0</v>
      </c>
      <c r="G24" s="33"/>
      <c r="H24" s="35" t="s">
        <v>23</v>
      </c>
      <c r="I24" s="74" t="s">
        <v>83</v>
      </c>
      <c r="J24" s="74"/>
      <c r="K24" s="74"/>
      <c r="L24" s="33">
        <v>0</v>
      </c>
      <c r="M24" s="33"/>
      <c r="N24" s="35" t="s">
        <v>23</v>
      </c>
      <c r="O24" s="74" t="s">
        <v>83</v>
      </c>
      <c r="P24" s="74"/>
      <c r="Q24" s="74"/>
      <c r="R24" s="33">
        <v>0</v>
      </c>
      <c r="S24" s="39"/>
    </row>
    <row r="25" spans="1:19" x14ac:dyDescent="0.25">
      <c r="A25" s="33"/>
      <c r="B25" s="35" t="s">
        <v>24</v>
      </c>
      <c r="C25" s="74" t="s">
        <v>25</v>
      </c>
      <c r="D25" s="74"/>
      <c r="E25" s="74"/>
      <c r="F25" s="36">
        <f>F21-F22</f>
        <v>0</v>
      </c>
      <c r="G25" s="36"/>
      <c r="H25" s="35" t="s">
        <v>24</v>
      </c>
      <c r="I25" s="74" t="s">
        <v>25</v>
      </c>
      <c r="J25" s="74"/>
      <c r="K25" s="74"/>
      <c r="L25" s="36">
        <f>L21-L22</f>
        <v>0</v>
      </c>
      <c r="M25" s="33"/>
      <c r="N25" s="35" t="s">
        <v>24</v>
      </c>
      <c r="O25" s="74" t="s">
        <v>25</v>
      </c>
      <c r="P25" s="74"/>
      <c r="Q25" s="74"/>
      <c r="R25" s="36">
        <f>R21-R22</f>
        <v>0</v>
      </c>
      <c r="S25" s="39"/>
    </row>
    <row r="26" spans="1:19" x14ac:dyDescent="0.25">
      <c r="A26" s="33"/>
      <c r="B26" s="35" t="s">
        <v>26</v>
      </c>
      <c r="C26" s="74" t="s">
        <v>27</v>
      </c>
      <c r="D26" s="74"/>
      <c r="E26" s="74"/>
      <c r="F26" s="36">
        <f>F24*F25</f>
        <v>0</v>
      </c>
      <c r="G26" s="36"/>
      <c r="H26" s="35" t="s">
        <v>26</v>
      </c>
      <c r="I26" s="74" t="s">
        <v>27</v>
      </c>
      <c r="J26" s="74"/>
      <c r="K26" s="74"/>
      <c r="L26" s="36">
        <f>L25*L24</f>
        <v>0</v>
      </c>
      <c r="M26" s="33"/>
      <c r="N26" s="35" t="s">
        <v>26</v>
      </c>
      <c r="O26" s="74" t="s">
        <v>27</v>
      </c>
      <c r="P26" s="74"/>
      <c r="Q26" s="74"/>
      <c r="R26" s="36">
        <f>R25*R24</f>
        <v>0</v>
      </c>
      <c r="S26" s="39"/>
    </row>
    <row r="27" spans="1:19" x14ac:dyDescent="0.25">
      <c r="A27" s="33"/>
      <c r="B27" s="35" t="s">
        <v>28</v>
      </c>
      <c r="C27" s="74" t="s">
        <v>29</v>
      </c>
      <c r="D27" s="74"/>
      <c r="E27" s="74"/>
      <c r="F27" s="36">
        <f>F23+F26</f>
        <v>0</v>
      </c>
      <c r="G27" s="36"/>
      <c r="H27" s="35" t="s">
        <v>28</v>
      </c>
      <c r="I27" s="74" t="s">
        <v>29</v>
      </c>
      <c r="J27" s="74"/>
      <c r="K27" s="74"/>
      <c r="L27" s="36">
        <f>L23+L26</f>
        <v>0</v>
      </c>
      <c r="M27" s="33"/>
      <c r="N27" s="35" t="s">
        <v>28</v>
      </c>
      <c r="O27" s="74" t="s">
        <v>29</v>
      </c>
      <c r="P27" s="74"/>
      <c r="Q27" s="74"/>
      <c r="R27" s="36">
        <f>R23+R26</f>
        <v>0</v>
      </c>
      <c r="S27" s="39"/>
    </row>
    <row r="28" spans="1:19" x14ac:dyDescent="0.25">
      <c r="A28" s="33"/>
      <c r="B28" s="35" t="s">
        <v>17</v>
      </c>
      <c r="C28" s="74" t="s">
        <v>30</v>
      </c>
      <c r="D28" s="74"/>
      <c r="E28" s="74"/>
      <c r="F28" s="33">
        <f>F6</f>
        <v>26</v>
      </c>
      <c r="G28" s="33"/>
      <c r="H28" s="35" t="s">
        <v>17</v>
      </c>
      <c r="I28" s="74" t="s">
        <v>30</v>
      </c>
      <c r="J28" s="74"/>
      <c r="K28" s="74"/>
      <c r="L28" s="33">
        <f>L6</f>
        <v>26</v>
      </c>
      <c r="M28" s="33"/>
      <c r="N28" s="35" t="s">
        <v>17</v>
      </c>
      <c r="O28" s="74" t="s">
        <v>30</v>
      </c>
      <c r="P28" s="74"/>
      <c r="Q28" s="74"/>
      <c r="R28" s="33">
        <f>R6</f>
        <v>26</v>
      </c>
      <c r="S28" s="39"/>
    </row>
    <row r="29" spans="1:19" x14ac:dyDescent="0.25">
      <c r="A29" s="33"/>
      <c r="B29" s="35"/>
      <c r="C29" s="86" t="s">
        <v>31</v>
      </c>
      <c r="D29" s="86"/>
      <c r="E29" s="86"/>
      <c r="F29" s="38">
        <f>F27/F28</f>
        <v>0</v>
      </c>
      <c r="G29" s="38"/>
      <c r="H29" s="33"/>
      <c r="I29" s="86" t="s">
        <v>31</v>
      </c>
      <c r="J29" s="86"/>
      <c r="K29" s="86"/>
      <c r="L29" s="38">
        <f>L27/L28</f>
        <v>0</v>
      </c>
      <c r="M29" s="33"/>
      <c r="N29" s="33"/>
      <c r="O29" s="86" t="s">
        <v>31</v>
      </c>
      <c r="P29" s="86"/>
      <c r="Q29" s="86"/>
      <c r="R29" s="38">
        <f>R27/R28</f>
        <v>0</v>
      </c>
      <c r="S29" s="39"/>
    </row>
    <row r="30" spans="1:19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9"/>
    </row>
    <row r="31" spans="1:19" x14ac:dyDescent="0.25">
      <c r="A31" s="33"/>
      <c r="B31" s="5" t="s">
        <v>34</v>
      </c>
      <c r="C31" s="6"/>
      <c r="D31" s="6"/>
      <c r="E31" s="6"/>
      <c r="F31" s="7"/>
      <c r="G31" s="40"/>
      <c r="H31" s="2" t="s">
        <v>33</v>
      </c>
      <c r="I31" s="3"/>
      <c r="J31" s="3"/>
      <c r="K31" s="3"/>
      <c r="L31" s="4"/>
      <c r="M31" s="33"/>
      <c r="N31" s="2" t="s">
        <v>33</v>
      </c>
      <c r="O31" s="3"/>
      <c r="P31" s="3"/>
      <c r="Q31" s="3"/>
      <c r="R31" s="4"/>
      <c r="S31" s="39"/>
    </row>
    <row r="32" spans="1:19" s="32" customFormat="1" ht="15" customHeight="1" x14ac:dyDescent="0.25">
      <c r="A32" s="51"/>
      <c r="B32" s="87" t="s">
        <v>36</v>
      </c>
      <c r="C32" s="87"/>
      <c r="D32" s="87"/>
      <c r="E32" s="87"/>
      <c r="F32" s="88"/>
      <c r="G32" s="40"/>
      <c r="H32" s="89" t="s">
        <v>35</v>
      </c>
      <c r="I32" s="90"/>
      <c r="J32" s="90"/>
      <c r="K32" s="90"/>
      <c r="L32" s="91"/>
      <c r="M32" s="42"/>
      <c r="N32" s="89" t="s">
        <v>35</v>
      </c>
      <c r="O32" s="90"/>
      <c r="P32" s="90"/>
      <c r="Q32" s="90"/>
      <c r="R32" s="91"/>
      <c r="S32" s="44"/>
    </row>
    <row r="33" spans="1:19" s="32" customFormat="1" ht="15.75" customHeight="1" x14ac:dyDescent="0.25">
      <c r="A33" s="52"/>
      <c r="B33" s="87"/>
      <c r="C33" s="87"/>
      <c r="D33" s="87"/>
      <c r="E33" s="87"/>
      <c r="F33" s="88"/>
      <c r="G33" s="39"/>
      <c r="H33" s="89"/>
      <c r="I33" s="90"/>
      <c r="J33" s="90"/>
      <c r="K33" s="90"/>
      <c r="L33" s="91"/>
      <c r="M33" s="43"/>
      <c r="N33" s="89"/>
      <c r="O33" s="90"/>
      <c r="P33" s="90"/>
      <c r="Q33" s="90"/>
      <c r="R33" s="91"/>
      <c r="S33" s="44"/>
    </row>
    <row r="34" spans="1:19" s="32" customFormat="1" ht="15" x14ac:dyDescent="0.25">
      <c r="A34" s="52"/>
      <c r="B34" s="87"/>
      <c r="C34" s="87"/>
      <c r="D34" s="87"/>
      <c r="E34" s="87"/>
      <c r="F34" s="88"/>
      <c r="G34" s="39"/>
      <c r="H34" s="89"/>
      <c r="I34" s="90"/>
      <c r="J34" s="90"/>
      <c r="K34" s="90"/>
      <c r="L34" s="91"/>
      <c r="M34" s="43"/>
      <c r="N34" s="89"/>
      <c r="O34" s="90"/>
      <c r="P34" s="90"/>
      <c r="Q34" s="90"/>
      <c r="R34" s="91"/>
      <c r="S34" s="44"/>
    </row>
    <row r="35" spans="1:19" s="32" customFormat="1" ht="15" x14ac:dyDescent="0.25">
      <c r="A35" s="52"/>
      <c r="B35" s="82" t="s">
        <v>37</v>
      </c>
      <c r="C35" s="83"/>
      <c r="D35"/>
      <c r="E35"/>
      <c r="F35" s="30"/>
      <c r="G35" s="39"/>
      <c r="H35" s="82" t="s">
        <v>37</v>
      </c>
      <c r="I35" s="83"/>
      <c r="J35"/>
      <c r="K35"/>
      <c r="L35" s="30"/>
      <c r="M35" s="43"/>
      <c r="N35" s="82" t="s">
        <v>37</v>
      </c>
      <c r="O35" s="83"/>
      <c r="P35"/>
      <c r="Q35"/>
      <c r="R35" s="30"/>
      <c r="S35" s="44"/>
    </row>
    <row r="36" spans="1:19" s="32" customFormat="1" ht="15" x14ac:dyDescent="0.25">
      <c r="A36" s="45"/>
      <c r="B36" s="84"/>
      <c r="C36" s="85"/>
      <c r="D36" s="75" t="s">
        <v>38</v>
      </c>
      <c r="E36" s="75" t="s">
        <v>39</v>
      </c>
      <c r="F36" s="76" t="s">
        <v>40</v>
      </c>
      <c r="G36" s="40"/>
      <c r="H36" s="84"/>
      <c r="I36" s="85"/>
      <c r="J36" s="75" t="s">
        <v>38</v>
      </c>
      <c r="K36" s="75" t="s">
        <v>39</v>
      </c>
      <c r="L36" s="76" t="s">
        <v>40</v>
      </c>
      <c r="M36" s="44"/>
      <c r="N36" s="84"/>
      <c r="O36" s="85"/>
      <c r="P36" s="75" t="s">
        <v>38</v>
      </c>
      <c r="Q36" s="75" t="s">
        <v>39</v>
      </c>
      <c r="R36" s="76" t="s">
        <v>40</v>
      </c>
      <c r="S36" s="44"/>
    </row>
    <row r="37" spans="1:19" s="32" customFormat="1" ht="15" x14ac:dyDescent="0.25">
      <c r="A37" s="45"/>
      <c r="B37" s="77" t="s">
        <v>41</v>
      </c>
      <c r="C37" s="79" t="s">
        <v>42</v>
      </c>
      <c r="D37" s="75"/>
      <c r="E37" s="75"/>
      <c r="F37" s="76"/>
      <c r="G37" s="40"/>
      <c r="H37" s="80" t="s">
        <v>41</v>
      </c>
      <c r="I37" s="79" t="s">
        <v>42</v>
      </c>
      <c r="J37" s="75"/>
      <c r="K37" s="75"/>
      <c r="L37" s="76"/>
      <c r="M37" s="45"/>
      <c r="N37" s="80" t="s">
        <v>41</v>
      </c>
      <c r="O37" s="79" t="s">
        <v>42</v>
      </c>
      <c r="P37" s="75"/>
      <c r="Q37" s="75"/>
      <c r="R37" s="76"/>
      <c r="S37" s="44"/>
    </row>
    <row r="38" spans="1:19" s="32" customFormat="1" ht="15" x14ac:dyDescent="0.25">
      <c r="A38" s="53"/>
      <c r="B38" s="78"/>
      <c r="C38" s="75"/>
      <c r="D38" s="75"/>
      <c r="E38" s="75"/>
      <c r="F38" s="76"/>
      <c r="G38" s="40"/>
      <c r="H38" s="81"/>
      <c r="I38" s="75"/>
      <c r="J38" s="75"/>
      <c r="K38" s="75"/>
      <c r="L38" s="76"/>
      <c r="M38" s="45"/>
      <c r="N38" s="81"/>
      <c r="O38" s="75"/>
      <c r="P38" s="75"/>
      <c r="Q38" s="75"/>
      <c r="R38" s="76"/>
      <c r="S38" s="44"/>
    </row>
    <row r="39" spans="1:19" s="32" customFormat="1" ht="15" x14ac:dyDescent="0.25">
      <c r="A39" s="53"/>
      <c r="B39" s="11" t="s">
        <v>32</v>
      </c>
      <c r="C39" s="12" t="s">
        <v>43</v>
      </c>
      <c r="D39" s="12" t="s">
        <v>44</v>
      </c>
      <c r="E39" s="12" t="s">
        <v>45</v>
      </c>
      <c r="F39" s="13" t="s">
        <v>46</v>
      </c>
      <c r="G39" s="40"/>
      <c r="H39" s="11" t="s">
        <v>32</v>
      </c>
      <c r="I39" s="12" t="s">
        <v>43</v>
      </c>
      <c r="J39" s="12" t="s">
        <v>44</v>
      </c>
      <c r="K39" s="12" t="s">
        <v>45</v>
      </c>
      <c r="L39" s="13" t="s">
        <v>46</v>
      </c>
      <c r="M39" s="45"/>
      <c r="N39" s="11" t="s">
        <v>32</v>
      </c>
      <c r="O39" s="12" t="s">
        <v>43</v>
      </c>
      <c r="P39" s="12" t="s">
        <v>44</v>
      </c>
      <c r="Q39" s="12" t="s">
        <v>45</v>
      </c>
      <c r="R39" s="13" t="s">
        <v>46</v>
      </c>
      <c r="S39" s="44"/>
    </row>
    <row r="40" spans="1:19" s="32" customFormat="1" ht="15" x14ac:dyDescent="0.25">
      <c r="A40" s="46"/>
      <c r="B40" s="14" t="s">
        <v>47</v>
      </c>
      <c r="C40" s="15"/>
      <c r="D40" s="15"/>
      <c r="E40" s="15"/>
      <c r="F40" s="16"/>
      <c r="G40" s="40"/>
      <c r="H40" s="14" t="s">
        <v>47</v>
      </c>
      <c r="I40" s="15"/>
      <c r="J40" s="15"/>
      <c r="K40" s="15"/>
      <c r="L40" s="16"/>
      <c r="M40" s="46"/>
      <c r="N40" s="14" t="s">
        <v>47</v>
      </c>
      <c r="O40" s="15"/>
      <c r="P40" s="15"/>
      <c r="Q40" s="15"/>
      <c r="R40" s="16"/>
      <c r="S40" s="44"/>
    </row>
    <row r="41" spans="1:19" s="32" customFormat="1" ht="15" x14ac:dyDescent="0.25">
      <c r="A41" s="54"/>
      <c r="B41" s="17"/>
      <c r="C41" s="18"/>
      <c r="D41" s="18"/>
      <c r="E41" s="18"/>
      <c r="F41" s="10"/>
      <c r="G41" s="40"/>
      <c r="H41" s="17"/>
      <c r="I41" s="18"/>
      <c r="J41" s="18"/>
      <c r="K41" s="18"/>
      <c r="L41" s="10"/>
      <c r="M41" s="15"/>
      <c r="N41" s="17"/>
      <c r="O41" s="18"/>
      <c r="P41" s="18"/>
      <c r="Q41" s="18"/>
      <c r="R41" s="10"/>
      <c r="S41" s="44"/>
    </row>
    <row r="42" spans="1:19" s="32" customFormat="1" ht="15" x14ac:dyDescent="0.25">
      <c r="A42" s="47"/>
      <c r="B42" s="19">
        <v>0</v>
      </c>
      <c r="C42" s="20">
        <v>12400</v>
      </c>
      <c r="D42" s="21">
        <v>0</v>
      </c>
      <c r="E42" s="22">
        <v>0</v>
      </c>
      <c r="F42" s="23">
        <v>0</v>
      </c>
      <c r="G42" s="40"/>
      <c r="H42" s="19">
        <v>0</v>
      </c>
      <c r="I42" s="20">
        <v>11900</v>
      </c>
      <c r="J42" s="21">
        <v>0</v>
      </c>
      <c r="K42" s="22">
        <v>0</v>
      </c>
      <c r="L42" s="23">
        <v>0</v>
      </c>
      <c r="M42" s="47"/>
      <c r="N42" s="61">
        <v>0</v>
      </c>
      <c r="O42" s="62">
        <v>11900</v>
      </c>
      <c r="P42" s="63">
        <v>0</v>
      </c>
      <c r="Q42" s="66">
        <v>0</v>
      </c>
      <c r="R42" s="65">
        <v>0</v>
      </c>
      <c r="S42" s="44"/>
    </row>
    <row r="43" spans="1:19" s="32" customFormat="1" ht="15" x14ac:dyDescent="0.25">
      <c r="A43" s="55"/>
      <c r="B43" s="19">
        <v>12400</v>
      </c>
      <c r="C43" s="20">
        <v>22275</v>
      </c>
      <c r="D43" s="21">
        <v>0</v>
      </c>
      <c r="E43" s="24">
        <v>0.1</v>
      </c>
      <c r="F43" s="23">
        <v>12400</v>
      </c>
      <c r="G43" s="40"/>
      <c r="H43" s="61">
        <v>11900</v>
      </c>
      <c r="I43" s="62">
        <v>31650</v>
      </c>
      <c r="J43" s="63">
        <v>0</v>
      </c>
      <c r="K43" s="64">
        <v>0.1</v>
      </c>
      <c r="L43" s="65">
        <v>11900</v>
      </c>
      <c r="M43" s="48"/>
      <c r="N43" s="61">
        <v>11900</v>
      </c>
      <c r="O43" s="62">
        <v>31650</v>
      </c>
      <c r="P43" s="63">
        <v>0</v>
      </c>
      <c r="Q43" s="64">
        <v>0.1</v>
      </c>
      <c r="R43" s="65">
        <v>11900</v>
      </c>
      <c r="S43" s="44"/>
    </row>
    <row r="44" spans="1:19" s="32" customFormat="1" ht="15" x14ac:dyDescent="0.25">
      <c r="A44" s="55"/>
      <c r="B44" s="19">
        <v>22275</v>
      </c>
      <c r="C44" s="20">
        <v>52525</v>
      </c>
      <c r="D44" s="21">
        <v>987.5</v>
      </c>
      <c r="E44" s="24">
        <v>0.12</v>
      </c>
      <c r="F44" s="23">
        <v>22275</v>
      </c>
      <c r="G44" s="40"/>
      <c r="H44" s="19">
        <v>31650</v>
      </c>
      <c r="I44" s="20">
        <v>92150</v>
      </c>
      <c r="J44" s="21">
        <v>1975</v>
      </c>
      <c r="K44" s="24">
        <v>0.12</v>
      </c>
      <c r="L44" s="23">
        <v>31650</v>
      </c>
      <c r="M44" s="49"/>
      <c r="N44" s="19">
        <v>31650</v>
      </c>
      <c r="O44" s="20">
        <v>92150</v>
      </c>
      <c r="P44" s="21">
        <v>1975</v>
      </c>
      <c r="Q44" s="24">
        <v>0.12</v>
      </c>
      <c r="R44" s="23">
        <v>31650</v>
      </c>
      <c r="S44" s="44"/>
    </row>
    <row r="45" spans="1:19" s="32" customFormat="1" ht="15" x14ac:dyDescent="0.25">
      <c r="A45" s="55"/>
      <c r="B45" s="19">
        <v>52525</v>
      </c>
      <c r="C45" s="20">
        <v>97925</v>
      </c>
      <c r="D45" s="21">
        <v>4617.5</v>
      </c>
      <c r="E45" s="24">
        <v>0.22</v>
      </c>
      <c r="F45" s="23">
        <v>52525</v>
      </c>
      <c r="G45" s="40"/>
      <c r="H45" s="19">
        <v>92150</v>
      </c>
      <c r="I45" s="20">
        <v>182950</v>
      </c>
      <c r="J45" s="21">
        <v>9235</v>
      </c>
      <c r="K45" s="24">
        <v>0.22</v>
      </c>
      <c r="L45" s="23">
        <v>92150</v>
      </c>
      <c r="M45" s="49"/>
      <c r="N45" s="19">
        <v>92150</v>
      </c>
      <c r="O45" s="20">
        <v>182950</v>
      </c>
      <c r="P45" s="21">
        <v>9235</v>
      </c>
      <c r="Q45" s="24">
        <v>0.22</v>
      </c>
      <c r="R45" s="23">
        <v>92150</v>
      </c>
      <c r="S45" s="44"/>
    </row>
    <row r="46" spans="1:19" s="32" customFormat="1" ht="15" x14ac:dyDescent="0.25">
      <c r="A46" s="55"/>
      <c r="B46" s="19">
        <v>97925</v>
      </c>
      <c r="C46" s="20">
        <v>175700</v>
      </c>
      <c r="D46" s="21">
        <v>14605.5</v>
      </c>
      <c r="E46" s="24">
        <v>0.24</v>
      </c>
      <c r="F46" s="23">
        <v>97925</v>
      </c>
      <c r="G46" s="40"/>
      <c r="H46" s="19">
        <v>182950</v>
      </c>
      <c r="I46" s="20">
        <v>338500</v>
      </c>
      <c r="J46" s="21">
        <v>29211</v>
      </c>
      <c r="K46" s="24">
        <v>0.24</v>
      </c>
      <c r="L46" s="23">
        <v>182950</v>
      </c>
      <c r="M46" s="49"/>
      <c r="N46" s="19">
        <v>182950</v>
      </c>
      <c r="O46" s="20">
        <v>338500</v>
      </c>
      <c r="P46" s="21">
        <v>29211</v>
      </c>
      <c r="Q46" s="24">
        <v>0.24</v>
      </c>
      <c r="R46" s="23">
        <v>182950</v>
      </c>
      <c r="S46" s="44"/>
    </row>
    <row r="47" spans="1:19" s="32" customFormat="1" ht="15" x14ac:dyDescent="0.25">
      <c r="A47" s="55"/>
      <c r="B47" s="19">
        <v>175700</v>
      </c>
      <c r="C47" s="20">
        <v>219750</v>
      </c>
      <c r="D47" s="21">
        <v>33271.5</v>
      </c>
      <c r="E47" s="24">
        <v>0.32</v>
      </c>
      <c r="F47" s="23">
        <v>175700</v>
      </c>
      <c r="G47" s="40"/>
      <c r="H47" s="19">
        <v>338500</v>
      </c>
      <c r="I47" s="20">
        <v>426600</v>
      </c>
      <c r="J47" s="21">
        <v>66543</v>
      </c>
      <c r="K47" s="24">
        <v>0.32</v>
      </c>
      <c r="L47" s="23">
        <v>338500</v>
      </c>
      <c r="M47" s="49"/>
      <c r="N47" s="19">
        <v>338500</v>
      </c>
      <c r="O47" s="20">
        <v>426600</v>
      </c>
      <c r="P47" s="21">
        <v>66543</v>
      </c>
      <c r="Q47" s="24">
        <v>0.32</v>
      </c>
      <c r="R47" s="23">
        <v>338500</v>
      </c>
      <c r="S47" s="44"/>
    </row>
    <row r="48" spans="1:19" s="32" customFormat="1" ht="15" x14ac:dyDescent="0.25">
      <c r="A48" s="55"/>
      <c r="B48" s="19">
        <v>219750</v>
      </c>
      <c r="C48" s="20">
        <v>323425</v>
      </c>
      <c r="D48" s="21">
        <v>47367.5</v>
      </c>
      <c r="E48" s="24">
        <v>0.35</v>
      </c>
      <c r="F48" s="23">
        <v>219750</v>
      </c>
      <c r="G48" s="40"/>
      <c r="H48" s="19">
        <v>426600</v>
      </c>
      <c r="I48" s="20">
        <v>633950</v>
      </c>
      <c r="J48" s="21">
        <v>94735</v>
      </c>
      <c r="K48" s="24">
        <v>0.35</v>
      </c>
      <c r="L48" s="23">
        <v>426600</v>
      </c>
      <c r="M48" s="49"/>
      <c r="N48" s="19">
        <v>426600</v>
      </c>
      <c r="O48" s="20">
        <v>633950</v>
      </c>
      <c r="P48" s="21">
        <v>94735</v>
      </c>
      <c r="Q48" s="24">
        <v>0.35</v>
      </c>
      <c r="R48" s="23">
        <v>426600</v>
      </c>
      <c r="S48" s="44"/>
    </row>
    <row r="49" spans="1:19" s="32" customFormat="1" ht="15" x14ac:dyDescent="0.25">
      <c r="A49" s="55"/>
      <c r="B49" s="19">
        <v>323425</v>
      </c>
      <c r="C49" s="20"/>
      <c r="D49" s="21">
        <v>83653.75</v>
      </c>
      <c r="E49" s="24">
        <v>0.37</v>
      </c>
      <c r="F49" s="23">
        <v>323425</v>
      </c>
      <c r="G49" s="40"/>
      <c r="H49" s="19">
        <v>633950</v>
      </c>
      <c r="I49" s="20"/>
      <c r="J49" s="21">
        <v>167307.5</v>
      </c>
      <c r="K49" s="24">
        <v>0.37</v>
      </c>
      <c r="L49" s="23">
        <v>633950</v>
      </c>
      <c r="M49" s="49"/>
      <c r="N49" s="19">
        <v>633950</v>
      </c>
      <c r="O49" s="20"/>
      <c r="P49" s="21">
        <v>167307.5</v>
      </c>
      <c r="Q49" s="24">
        <v>0.37</v>
      </c>
      <c r="R49" s="23">
        <v>633950</v>
      </c>
      <c r="S49" s="44"/>
    </row>
    <row r="50" spans="1:19" s="32" customFormat="1" ht="15" x14ac:dyDescent="0.25">
      <c r="A50" s="55"/>
      <c r="B50" s="8"/>
      <c r="C50" s="9"/>
      <c r="D50" s="9"/>
      <c r="E50" s="9"/>
      <c r="F50" s="10"/>
      <c r="G50" s="40"/>
      <c r="H50" s="8"/>
      <c r="I50" s="9"/>
      <c r="J50" s="9"/>
      <c r="K50" s="9"/>
      <c r="L50" s="10"/>
      <c r="M50" s="49"/>
      <c r="N50" s="8"/>
      <c r="O50" s="9"/>
      <c r="P50" s="9"/>
      <c r="Q50" s="9"/>
      <c r="R50" s="10"/>
      <c r="S50" s="44"/>
    </row>
    <row r="51" spans="1:19" s="32" customFormat="1" ht="15" x14ac:dyDescent="0.25">
      <c r="A51" s="50"/>
      <c r="B51" s="14" t="s">
        <v>48</v>
      </c>
      <c r="C51" s="15"/>
      <c r="D51" s="15"/>
      <c r="E51" s="15"/>
      <c r="F51" s="16"/>
      <c r="G51" s="40"/>
      <c r="H51" s="14" t="s">
        <v>48</v>
      </c>
      <c r="I51" s="15"/>
      <c r="J51" s="15"/>
      <c r="K51" s="15"/>
      <c r="L51" s="16"/>
      <c r="M51" s="50"/>
      <c r="N51" s="14" t="s">
        <v>48</v>
      </c>
      <c r="O51" s="15"/>
      <c r="P51" s="15"/>
      <c r="Q51" s="15"/>
      <c r="R51" s="16"/>
      <c r="S51" s="44"/>
    </row>
    <row r="52" spans="1:19" s="32" customFormat="1" ht="15" x14ac:dyDescent="0.25">
      <c r="A52" s="54"/>
      <c r="B52" s="8"/>
      <c r="C52" s="9"/>
      <c r="D52" s="9"/>
      <c r="E52" s="9"/>
      <c r="F52" s="10"/>
      <c r="G52" s="40"/>
      <c r="H52" s="8"/>
      <c r="I52" s="9"/>
      <c r="J52" s="9"/>
      <c r="K52" s="9"/>
      <c r="L52" s="10"/>
      <c r="M52" s="15"/>
      <c r="N52" s="8"/>
      <c r="O52" s="9"/>
      <c r="P52" s="9"/>
      <c r="Q52" s="9"/>
      <c r="R52" s="10"/>
      <c r="S52" s="44"/>
    </row>
    <row r="53" spans="1:19" s="32" customFormat="1" ht="15" x14ac:dyDescent="0.25">
      <c r="A53" s="50"/>
      <c r="B53" s="19">
        <v>0</v>
      </c>
      <c r="C53" s="20">
        <v>6200</v>
      </c>
      <c r="D53" s="21">
        <v>0</v>
      </c>
      <c r="E53" s="22">
        <v>0</v>
      </c>
      <c r="F53" s="23">
        <v>0</v>
      </c>
      <c r="G53" s="40"/>
      <c r="H53" s="19">
        <v>0</v>
      </c>
      <c r="I53" s="20">
        <v>3800</v>
      </c>
      <c r="J53" s="21">
        <v>0</v>
      </c>
      <c r="K53" s="22">
        <v>0</v>
      </c>
      <c r="L53" s="23">
        <v>0</v>
      </c>
      <c r="M53" s="50"/>
      <c r="N53" s="19">
        <v>0</v>
      </c>
      <c r="O53" s="20">
        <v>3800</v>
      </c>
      <c r="P53" s="21">
        <v>0</v>
      </c>
      <c r="Q53" s="22">
        <v>0</v>
      </c>
      <c r="R53" s="23">
        <v>0</v>
      </c>
      <c r="S53" s="44"/>
    </row>
    <row r="54" spans="1:19" s="32" customFormat="1" ht="15" x14ac:dyDescent="0.25">
      <c r="A54" s="55"/>
      <c r="B54" s="19">
        <v>6200</v>
      </c>
      <c r="C54" s="20">
        <v>11137.5</v>
      </c>
      <c r="D54" s="21">
        <v>0</v>
      </c>
      <c r="E54" s="24">
        <v>0.1</v>
      </c>
      <c r="F54" s="23">
        <v>6200</v>
      </c>
      <c r="G54" s="40"/>
      <c r="H54" s="19">
        <v>3800</v>
      </c>
      <c r="I54" s="20">
        <v>13675</v>
      </c>
      <c r="J54" s="21">
        <v>0</v>
      </c>
      <c r="K54" s="24">
        <v>0.1</v>
      </c>
      <c r="L54" s="23">
        <v>3800</v>
      </c>
      <c r="M54" s="48"/>
      <c r="N54" s="19">
        <v>3800</v>
      </c>
      <c r="O54" s="20">
        <v>13675</v>
      </c>
      <c r="P54" s="21">
        <v>0</v>
      </c>
      <c r="Q54" s="24">
        <v>0.1</v>
      </c>
      <c r="R54" s="23">
        <v>3800</v>
      </c>
      <c r="S54" s="44"/>
    </row>
    <row r="55" spans="1:19" s="32" customFormat="1" ht="15" x14ac:dyDescent="0.25">
      <c r="A55" s="55"/>
      <c r="B55" s="19">
        <v>11137.5</v>
      </c>
      <c r="C55" s="20">
        <v>26262.5</v>
      </c>
      <c r="D55" s="21">
        <v>493.75</v>
      </c>
      <c r="E55" s="24">
        <v>0.12</v>
      </c>
      <c r="F55" s="23">
        <v>11137.5</v>
      </c>
      <c r="G55" s="40"/>
      <c r="H55" s="19">
        <v>13675</v>
      </c>
      <c r="I55" s="20">
        <v>43925</v>
      </c>
      <c r="J55" s="21">
        <v>987.5</v>
      </c>
      <c r="K55" s="24">
        <v>0.12</v>
      </c>
      <c r="L55" s="23">
        <v>13675</v>
      </c>
      <c r="M55" s="49"/>
      <c r="N55" s="19">
        <v>13675</v>
      </c>
      <c r="O55" s="20">
        <v>43925</v>
      </c>
      <c r="P55" s="21">
        <v>987.5</v>
      </c>
      <c r="Q55" s="24">
        <v>0.12</v>
      </c>
      <c r="R55" s="23">
        <v>13675</v>
      </c>
      <c r="S55" s="44"/>
    </row>
    <row r="56" spans="1:19" s="32" customFormat="1" ht="15" x14ac:dyDescent="0.25">
      <c r="A56" s="55"/>
      <c r="B56" s="19">
        <v>26262.5</v>
      </c>
      <c r="C56" s="20">
        <v>48962.5</v>
      </c>
      <c r="D56" s="21">
        <v>2308.75</v>
      </c>
      <c r="E56" s="24">
        <v>0.22</v>
      </c>
      <c r="F56" s="23">
        <v>26262.5</v>
      </c>
      <c r="G56" s="40"/>
      <c r="H56" s="19">
        <v>43925</v>
      </c>
      <c r="I56" s="20">
        <v>89325</v>
      </c>
      <c r="J56" s="21">
        <v>4617.5</v>
      </c>
      <c r="K56" s="24">
        <v>0.22</v>
      </c>
      <c r="L56" s="23">
        <v>43925</v>
      </c>
      <c r="M56" s="49"/>
      <c r="N56" s="19">
        <v>43925</v>
      </c>
      <c r="O56" s="20">
        <v>89325</v>
      </c>
      <c r="P56" s="21">
        <v>4617.5</v>
      </c>
      <c r="Q56" s="24">
        <v>0.22</v>
      </c>
      <c r="R56" s="23">
        <v>43925</v>
      </c>
      <c r="S56" s="44"/>
    </row>
    <row r="57" spans="1:19" s="32" customFormat="1" ht="15" x14ac:dyDescent="0.25">
      <c r="A57" s="55"/>
      <c r="B57" s="19">
        <v>48962.5</v>
      </c>
      <c r="C57" s="20">
        <v>87850</v>
      </c>
      <c r="D57" s="21">
        <v>7302.75</v>
      </c>
      <c r="E57" s="24">
        <v>0.24</v>
      </c>
      <c r="F57" s="23">
        <v>48962.5</v>
      </c>
      <c r="G57" s="40"/>
      <c r="H57" s="19">
        <v>89325</v>
      </c>
      <c r="I57" s="20">
        <v>167100</v>
      </c>
      <c r="J57" s="21">
        <v>14605.5</v>
      </c>
      <c r="K57" s="24">
        <v>0.24</v>
      </c>
      <c r="L57" s="23">
        <v>89325</v>
      </c>
      <c r="M57" s="49"/>
      <c r="N57" s="19">
        <v>89325</v>
      </c>
      <c r="O57" s="20">
        <v>167100</v>
      </c>
      <c r="P57" s="21">
        <v>14605.5</v>
      </c>
      <c r="Q57" s="24">
        <v>0.24</v>
      </c>
      <c r="R57" s="23">
        <v>89325</v>
      </c>
      <c r="S57" s="44"/>
    </row>
    <row r="58" spans="1:19" s="32" customFormat="1" ht="15" x14ac:dyDescent="0.25">
      <c r="A58" s="55"/>
      <c r="B58" s="19">
        <v>87850</v>
      </c>
      <c r="C58" s="20">
        <v>109875</v>
      </c>
      <c r="D58" s="21">
        <v>16635.75</v>
      </c>
      <c r="E58" s="24">
        <v>0.32</v>
      </c>
      <c r="F58" s="23">
        <v>87850</v>
      </c>
      <c r="G58" s="40"/>
      <c r="H58" s="19">
        <v>167100</v>
      </c>
      <c r="I58" s="20">
        <v>211150</v>
      </c>
      <c r="J58" s="21">
        <v>33271.5</v>
      </c>
      <c r="K58" s="24">
        <v>0.32</v>
      </c>
      <c r="L58" s="23">
        <v>167100</v>
      </c>
      <c r="M58" s="49"/>
      <c r="N58" s="19">
        <v>167100</v>
      </c>
      <c r="O58" s="20">
        <v>211150</v>
      </c>
      <c r="P58" s="21">
        <v>33271.5</v>
      </c>
      <c r="Q58" s="24">
        <v>0.32</v>
      </c>
      <c r="R58" s="23">
        <v>167100</v>
      </c>
      <c r="S58" s="44"/>
    </row>
    <row r="59" spans="1:19" s="32" customFormat="1" ht="15" x14ac:dyDescent="0.25">
      <c r="A59" s="55"/>
      <c r="B59" s="19">
        <v>109875</v>
      </c>
      <c r="C59" s="20">
        <v>265400</v>
      </c>
      <c r="D59" s="21">
        <v>23683.75</v>
      </c>
      <c r="E59" s="24">
        <v>0.35</v>
      </c>
      <c r="F59" s="23">
        <v>109875</v>
      </c>
      <c r="G59" s="40"/>
      <c r="H59" s="19">
        <v>211150</v>
      </c>
      <c r="I59" s="20">
        <v>522200</v>
      </c>
      <c r="J59" s="21">
        <v>47367.5</v>
      </c>
      <c r="K59" s="24">
        <v>0.35</v>
      </c>
      <c r="L59" s="23">
        <v>211150</v>
      </c>
      <c r="M59" s="49"/>
      <c r="N59" s="19">
        <v>211150</v>
      </c>
      <c r="O59" s="20">
        <v>522200</v>
      </c>
      <c r="P59" s="21">
        <v>47367.5</v>
      </c>
      <c r="Q59" s="24">
        <v>0.35</v>
      </c>
      <c r="R59" s="23">
        <v>211150</v>
      </c>
      <c r="S59" s="44"/>
    </row>
    <row r="60" spans="1:19" s="32" customFormat="1" ht="15" x14ac:dyDescent="0.25">
      <c r="A60" s="55"/>
      <c r="B60" s="19">
        <v>265400</v>
      </c>
      <c r="C60" s="20"/>
      <c r="D60" s="21">
        <v>78117.5</v>
      </c>
      <c r="E60" s="24">
        <v>0.37</v>
      </c>
      <c r="F60" s="23">
        <v>265400</v>
      </c>
      <c r="G60" s="40"/>
      <c r="H60" s="19">
        <v>522200</v>
      </c>
      <c r="I60" s="20"/>
      <c r="J60" s="21">
        <v>156235</v>
      </c>
      <c r="K60" s="24">
        <v>0.37</v>
      </c>
      <c r="L60" s="23">
        <v>522200</v>
      </c>
      <c r="M60" s="49"/>
      <c r="N60" s="19">
        <v>522200</v>
      </c>
      <c r="O60" s="20"/>
      <c r="P60" s="21">
        <v>156235</v>
      </c>
      <c r="Q60" s="24">
        <v>0.37</v>
      </c>
      <c r="R60" s="23">
        <v>522200</v>
      </c>
      <c r="S60" s="44"/>
    </row>
    <row r="61" spans="1:19" s="32" customFormat="1" ht="15" x14ac:dyDescent="0.25">
      <c r="A61" s="55"/>
      <c r="B61" s="8"/>
      <c r="C61" s="9"/>
      <c r="D61" s="9"/>
      <c r="E61" s="9"/>
      <c r="F61" s="10"/>
      <c r="G61" s="40"/>
      <c r="H61" s="8"/>
      <c r="I61" s="9"/>
      <c r="J61" s="9"/>
      <c r="K61" s="9"/>
      <c r="L61" s="10"/>
      <c r="M61" s="49"/>
      <c r="N61" s="8"/>
      <c r="O61" s="9"/>
      <c r="P61" s="9"/>
      <c r="Q61" s="9"/>
      <c r="R61" s="10"/>
      <c r="S61" s="44"/>
    </row>
    <row r="62" spans="1:19" s="32" customFormat="1" ht="15" x14ac:dyDescent="0.25">
      <c r="A62" s="50"/>
      <c r="B62" s="14" t="s">
        <v>49</v>
      </c>
      <c r="C62" s="15"/>
      <c r="D62" s="15"/>
      <c r="E62" s="15"/>
      <c r="F62" s="16"/>
      <c r="G62" s="40"/>
      <c r="H62" s="14" t="s">
        <v>49</v>
      </c>
      <c r="I62" s="15"/>
      <c r="J62" s="15"/>
      <c r="K62" s="15"/>
      <c r="L62" s="16"/>
      <c r="M62" s="50"/>
      <c r="N62" s="14" t="s">
        <v>49</v>
      </c>
      <c r="O62" s="15"/>
      <c r="P62" s="15"/>
      <c r="Q62" s="15"/>
      <c r="R62" s="16"/>
      <c r="S62" s="44"/>
    </row>
    <row r="63" spans="1:19" s="32" customFormat="1" ht="15" x14ac:dyDescent="0.25">
      <c r="A63" s="54"/>
      <c r="B63" s="8"/>
      <c r="C63" s="9"/>
      <c r="D63" s="9"/>
      <c r="E63" s="9"/>
      <c r="F63" s="10"/>
      <c r="G63" s="40"/>
      <c r="H63" s="8"/>
      <c r="I63" s="9"/>
      <c r="J63" s="9"/>
      <c r="K63" s="9"/>
      <c r="L63" s="10"/>
      <c r="M63" s="15"/>
      <c r="N63" s="8"/>
      <c r="O63" s="9"/>
      <c r="P63" s="9"/>
      <c r="Q63" s="9"/>
      <c r="R63" s="10"/>
      <c r="S63" s="44"/>
    </row>
    <row r="64" spans="1:19" s="32" customFormat="1" ht="15" x14ac:dyDescent="0.25">
      <c r="A64" s="50"/>
      <c r="B64" s="19">
        <v>0</v>
      </c>
      <c r="C64" s="20">
        <v>9325</v>
      </c>
      <c r="D64" s="21">
        <v>0</v>
      </c>
      <c r="E64" s="22">
        <v>0</v>
      </c>
      <c r="F64" s="23">
        <v>0</v>
      </c>
      <c r="G64" s="40"/>
      <c r="H64" s="19">
        <v>0</v>
      </c>
      <c r="I64" s="20">
        <v>10050</v>
      </c>
      <c r="J64" s="21">
        <v>0</v>
      </c>
      <c r="K64" s="22">
        <v>0</v>
      </c>
      <c r="L64" s="23">
        <v>0</v>
      </c>
      <c r="M64" s="50"/>
      <c r="N64" s="19">
        <v>0</v>
      </c>
      <c r="O64" s="20">
        <v>10050</v>
      </c>
      <c r="P64" s="21">
        <v>0</v>
      </c>
      <c r="Q64" s="22">
        <v>0</v>
      </c>
      <c r="R64" s="23">
        <v>0</v>
      </c>
      <c r="S64" s="44"/>
    </row>
    <row r="65" spans="1:19" s="32" customFormat="1" ht="15" x14ac:dyDescent="0.25">
      <c r="A65" s="55"/>
      <c r="B65" s="19">
        <v>9325</v>
      </c>
      <c r="C65" s="20">
        <v>16375</v>
      </c>
      <c r="D65" s="21">
        <v>0</v>
      </c>
      <c r="E65" s="24">
        <v>0.1</v>
      </c>
      <c r="F65" s="23">
        <v>9325</v>
      </c>
      <c r="G65" s="40"/>
      <c r="H65" s="19">
        <v>10050</v>
      </c>
      <c r="I65" s="20">
        <v>24150</v>
      </c>
      <c r="J65" s="21">
        <v>0</v>
      </c>
      <c r="K65" s="24">
        <v>0.1</v>
      </c>
      <c r="L65" s="23">
        <v>10050</v>
      </c>
      <c r="M65" s="48"/>
      <c r="N65" s="19">
        <v>10050</v>
      </c>
      <c r="O65" s="20">
        <v>24150</v>
      </c>
      <c r="P65" s="21">
        <v>0</v>
      </c>
      <c r="Q65" s="24">
        <v>0.1</v>
      </c>
      <c r="R65" s="23">
        <v>10050</v>
      </c>
      <c r="S65" s="44"/>
    </row>
    <row r="66" spans="1:19" s="32" customFormat="1" ht="15" x14ac:dyDescent="0.25">
      <c r="A66" s="55"/>
      <c r="B66" s="19">
        <v>16375</v>
      </c>
      <c r="C66" s="20">
        <v>36175</v>
      </c>
      <c r="D66" s="21">
        <v>705</v>
      </c>
      <c r="E66" s="24">
        <v>0.12</v>
      </c>
      <c r="F66" s="23">
        <v>16375</v>
      </c>
      <c r="G66" s="40"/>
      <c r="H66" s="19">
        <v>24150</v>
      </c>
      <c r="I66" s="20">
        <v>63750</v>
      </c>
      <c r="J66" s="21">
        <v>1410</v>
      </c>
      <c r="K66" s="24">
        <v>0.12</v>
      </c>
      <c r="L66" s="23">
        <v>24150</v>
      </c>
      <c r="M66" s="49"/>
      <c r="N66" s="19">
        <v>24150</v>
      </c>
      <c r="O66" s="20">
        <v>63750</v>
      </c>
      <c r="P66" s="21">
        <v>1410</v>
      </c>
      <c r="Q66" s="24">
        <v>0.12</v>
      </c>
      <c r="R66" s="23">
        <v>24150</v>
      </c>
      <c r="S66" s="44"/>
    </row>
    <row r="67" spans="1:19" s="32" customFormat="1" ht="15" x14ac:dyDescent="0.25">
      <c r="A67" s="55"/>
      <c r="B67" s="19">
        <v>36175</v>
      </c>
      <c r="C67" s="20">
        <v>52075</v>
      </c>
      <c r="D67" s="21">
        <v>3081</v>
      </c>
      <c r="E67" s="24">
        <v>0.22</v>
      </c>
      <c r="F67" s="23">
        <v>36175</v>
      </c>
      <c r="G67" s="40"/>
      <c r="H67" s="19">
        <v>63750</v>
      </c>
      <c r="I67" s="20">
        <v>95550</v>
      </c>
      <c r="J67" s="21">
        <v>6162</v>
      </c>
      <c r="K67" s="24">
        <v>0.22</v>
      </c>
      <c r="L67" s="23">
        <v>63750</v>
      </c>
      <c r="M67" s="49"/>
      <c r="N67" s="19">
        <v>63750</v>
      </c>
      <c r="O67" s="20">
        <v>95550</v>
      </c>
      <c r="P67" s="21">
        <v>6162</v>
      </c>
      <c r="Q67" s="24">
        <v>0.22</v>
      </c>
      <c r="R67" s="23">
        <v>63750</v>
      </c>
      <c r="S67" s="44"/>
    </row>
    <row r="68" spans="1:19" s="32" customFormat="1" ht="15" x14ac:dyDescent="0.25">
      <c r="A68" s="55"/>
      <c r="B68" s="19">
        <v>52075</v>
      </c>
      <c r="C68" s="20">
        <v>90975</v>
      </c>
      <c r="D68" s="21">
        <v>6579</v>
      </c>
      <c r="E68" s="24">
        <v>0.24</v>
      </c>
      <c r="F68" s="23">
        <v>52075</v>
      </c>
      <c r="G68" s="40"/>
      <c r="H68" s="19">
        <v>95550</v>
      </c>
      <c r="I68" s="20">
        <v>173350</v>
      </c>
      <c r="J68" s="21">
        <v>13158</v>
      </c>
      <c r="K68" s="24">
        <v>0.24</v>
      </c>
      <c r="L68" s="23">
        <v>95550</v>
      </c>
      <c r="M68" s="49"/>
      <c r="N68" s="19">
        <v>95550</v>
      </c>
      <c r="O68" s="20">
        <v>173350</v>
      </c>
      <c r="P68" s="21">
        <v>13158</v>
      </c>
      <c r="Q68" s="24">
        <v>0.24</v>
      </c>
      <c r="R68" s="23">
        <v>95550</v>
      </c>
      <c r="S68" s="44"/>
    </row>
    <row r="69" spans="1:19" s="32" customFormat="1" ht="15" x14ac:dyDescent="0.25">
      <c r="A69" s="55"/>
      <c r="B69" s="19">
        <v>90975</v>
      </c>
      <c r="C69" s="20">
        <v>113000</v>
      </c>
      <c r="D69" s="21">
        <v>15915</v>
      </c>
      <c r="E69" s="24">
        <v>0.32</v>
      </c>
      <c r="F69" s="23">
        <v>90975</v>
      </c>
      <c r="G69" s="40"/>
      <c r="H69" s="19">
        <v>173350</v>
      </c>
      <c r="I69" s="20">
        <v>217400</v>
      </c>
      <c r="J69" s="21">
        <v>31830</v>
      </c>
      <c r="K69" s="24">
        <v>0.32</v>
      </c>
      <c r="L69" s="23">
        <v>173350</v>
      </c>
      <c r="M69" s="49"/>
      <c r="N69" s="19">
        <v>173350</v>
      </c>
      <c r="O69" s="20">
        <v>217400</v>
      </c>
      <c r="P69" s="21">
        <v>31830</v>
      </c>
      <c r="Q69" s="24">
        <v>0.32</v>
      </c>
      <c r="R69" s="23">
        <v>173350</v>
      </c>
      <c r="S69" s="44"/>
    </row>
    <row r="70" spans="1:19" s="32" customFormat="1" ht="15" x14ac:dyDescent="0.25">
      <c r="A70" s="55"/>
      <c r="B70" s="19">
        <v>113000</v>
      </c>
      <c r="C70" s="20">
        <v>268525</v>
      </c>
      <c r="D70" s="21">
        <v>22963</v>
      </c>
      <c r="E70" s="24">
        <v>0.35</v>
      </c>
      <c r="F70" s="23">
        <v>113000</v>
      </c>
      <c r="G70" s="40"/>
      <c r="H70" s="19">
        <v>217400</v>
      </c>
      <c r="I70" s="20">
        <v>528450</v>
      </c>
      <c r="J70" s="21">
        <v>45926</v>
      </c>
      <c r="K70" s="24">
        <v>0.35</v>
      </c>
      <c r="L70" s="23">
        <v>217400</v>
      </c>
      <c r="M70" s="49"/>
      <c r="N70" s="19">
        <v>217400</v>
      </c>
      <c r="O70" s="20">
        <v>528450</v>
      </c>
      <c r="P70" s="21">
        <v>45926</v>
      </c>
      <c r="Q70" s="24">
        <v>0.35</v>
      </c>
      <c r="R70" s="23">
        <v>217400</v>
      </c>
      <c r="S70" s="44"/>
    </row>
    <row r="71" spans="1:19" s="32" customFormat="1" ht="15" x14ac:dyDescent="0.25">
      <c r="A71" s="55"/>
      <c r="B71" s="25">
        <v>268525</v>
      </c>
      <c r="C71" s="26"/>
      <c r="D71" s="27">
        <v>77396.75</v>
      </c>
      <c r="E71" s="28">
        <v>0.37</v>
      </c>
      <c r="F71" s="29">
        <v>268525</v>
      </c>
      <c r="G71" s="40"/>
      <c r="H71" s="25">
        <v>528450</v>
      </c>
      <c r="I71" s="26"/>
      <c r="J71" s="27">
        <v>154793.5</v>
      </c>
      <c r="K71" s="28">
        <v>0.37</v>
      </c>
      <c r="L71" s="29">
        <v>528450</v>
      </c>
      <c r="M71" s="49"/>
      <c r="N71" s="25">
        <v>528450</v>
      </c>
      <c r="O71" s="26"/>
      <c r="P71" s="27">
        <v>154793.5</v>
      </c>
      <c r="Q71" s="28">
        <v>0.37</v>
      </c>
      <c r="R71" s="29">
        <v>528450</v>
      </c>
      <c r="S71" s="44"/>
    </row>
    <row r="72" spans="1:19" s="32" customFormat="1" ht="15" x14ac:dyDescent="0.25">
      <c r="A72" s="55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56"/>
      <c r="M72" s="49"/>
      <c r="N72" s="39"/>
      <c r="O72" s="39"/>
      <c r="P72" s="39"/>
      <c r="Q72" s="39"/>
      <c r="R72" s="56"/>
      <c r="S72" s="44"/>
    </row>
    <row r="73" spans="1:19" ht="21" x14ac:dyDescent="0.35">
      <c r="A73" s="33"/>
      <c r="B73" s="34" t="s">
        <v>74</v>
      </c>
      <c r="C73" s="41"/>
      <c r="D73" s="41"/>
      <c r="E73" s="41"/>
      <c r="F73" s="41"/>
      <c r="G73" s="41"/>
      <c r="H73" s="34" t="s">
        <v>74</v>
      </c>
      <c r="I73" s="41"/>
      <c r="J73" s="41"/>
      <c r="K73" s="41"/>
      <c r="L73" s="41"/>
      <c r="M73" s="33"/>
      <c r="N73" s="34"/>
      <c r="O73" s="41"/>
      <c r="P73" s="41"/>
      <c r="Q73" s="41"/>
      <c r="R73" s="41"/>
      <c r="S73" s="39"/>
    </row>
    <row r="74" spans="1:19" x14ac:dyDescent="0.25">
      <c r="A74" s="33"/>
      <c r="B74" s="35" t="s">
        <v>18</v>
      </c>
      <c r="C74" s="74" t="s">
        <v>56</v>
      </c>
      <c r="D74" s="74"/>
      <c r="E74" s="74"/>
      <c r="F74" s="36">
        <v>0</v>
      </c>
      <c r="G74" s="36"/>
      <c r="H74" s="35" t="s">
        <v>18</v>
      </c>
      <c r="I74" s="74" t="s">
        <v>68</v>
      </c>
      <c r="J74" s="74"/>
      <c r="K74" s="74"/>
      <c r="L74" s="36">
        <v>0</v>
      </c>
      <c r="M74" s="33"/>
      <c r="N74" s="35"/>
      <c r="O74" s="74"/>
      <c r="P74" s="74"/>
      <c r="Q74" s="74"/>
      <c r="R74" s="36"/>
      <c r="S74" s="39"/>
    </row>
    <row r="75" spans="1:19" x14ac:dyDescent="0.25">
      <c r="A75" s="33"/>
      <c r="B75" s="35" t="s">
        <v>19</v>
      </c>
      <c r="C75" s="74" t="s">
        <v>57</v>
      </c>
      <c r="D75" s="74"/>
      <c r="E75" s="74"/>
      <c r="F75" s="57">
        <f>F74/F6</f>
        <v>0</v>
      </c>
      <c r="G75" s="33"/>
      <c r="H75" s="35" t="s">
        <v>19</v>
      </c>
      <c r="I75" s="74" t="s">
        <v>57</v>
      </c>
      <c r="J75" s="74"/>
      <c r="K75" s="74"/>
      <c r="L75" s="57">
        <f>L74/L6</f>
        <v>0</v>
      </c>
      <c r="M75" s="33"/>
      <c r="N75" s="35"/>
      <c r="O75" s="74"/>
      <c r="P75" s="74"/>
      <c r="Q75" s="74"/>
      <c r="R75" s="57"/>
      <c r="S75" s="39"/>
    </row>
    <row r="76" spans="1:19" x14ac:dyDescent="0.25">
      <c r="A76" s="33"/>
      <c r="B76" s="35" t="s">
        <v>20</v>
      </c>
      <c r="C76" s="74" t="s">
        <v>58</v>
      </c>
      <c r="D76" s="74"/>
      <c r="E76" s="74"/>
      <c r="F76" s="38">
        <f>F29-F75</f>
        <v>0</v>
      </c>
      <c r="G76" s="36"/>
      <c r="H76" s="35" t="s">
        <v>20</v>
      </c>
      <c r="I76" s="74" t="s">
        <v>58</v>
      </c>
      <c r="J76" s="74"/>
      <c r="K76" s="74"/>
      <c r="L76" s="38">
        <f>L29-L75</f>
        <v>0</v>
      </c>
      <c r="M76" s="33"/>
      <c r="N76" s="35"/>
      <c r="O76" s="74"/>
      <c r="P76" s="74"/>
      <c r="Q76" s="74"/>
      <c r="R76" s="38"/>
      <c r="S76" s="39"/>
    </row>
    <row r="77" spans="1:19" x14ac:dyDescent="0.25">
      <c r="A77" s="33"/>
      <c r="B77" s="33"/>
      <c r="C77" s="74"/>
      <c r="D77" s="74"/>
      <c r="E77" s="74"/>
      <c r="F77" s="33"/>
      <c r="G77" s="33"/>
      <c r="H77" s="33"/>
      <c r="I77" s="74"/>
      <c r="J77" s="74"/>
      <c r="K77" s="74"/>
      <c r="L77" s="33"/>
      <c r="M77" s="33"/>
      <c r="N77" s="33"/>
      <c r="O77" s="74"/>
      <c r="P77" s="74"/>
      <c r="Q77" s="74"/>
      <c r="R77" s="33"/>
      <c r="S77" s="39"/>
    </row>
    <row r="78" spans="1:19" ht="21" x14ac:dyDescent="0.35">
      <c r="A78" s="33"/>
      <c r="B78" s="34" t="s">
        <v>59</v>
      </c>
      <c r="C78" s="41"/>
      <c r="D78" s="41"/>
      <c r="E78" s="41"/>
      <c r="F78" s="41"/>
      <c r="G78" s="41"/>
      <c r="H78" s="34" t="s">
        <v>59</v>
      </c>
      <c r="I78" s="41"/>
      <c r="J78" s="41"/>
      <c r="K78" s="41"/>
      <c r="L78" s="41"/>
      <c r="M78" s="33"/>
      <c r="N78" s="34" t="s">
        <v>80</v>
      </c>
      <c r="O78" s="41"/>
      <c r="P78" s="41"/>
      <c r="Q78" s="41"/>
      <c r="R78" s="41"/>
      <c r="S78" s="39"/>
    </row>
    <row r="79" spans="1:19" x14ac:dyDescent="0.25">
      <c r="A79" s="33"/>
      <c r="B79" s="35" t="s">
        <v>4</v>
      </c>
      <c r="C79" s="74" t="s">
        <v>71</v>
      </c>
      <c r="D79" s="74"/>
      <c r="E79" s="74"/>
      <c r="F79" s="36">
        <v>0</v>
      </c>
      <c r="G79" s="36"/>
      <c r="H79" s="35" t="s">
        <v>4</v>
      </c>
      <c r="I79" s="74" t="s">
        <v>72</v>
      </c>
      <c r="J79" s="74"/>
      <c r="K79" s="74"/>
      <c r="L79" s="36">
        <v>0</v>
      </c>
      <c r="M79" s="33"/>
      <c r="N79" s="35" t="s">
        <v>4</v>
      </c>
      <c r="O79" s="74" t="s">
        <v>72</v>
      </c>
      <c r="P79" s="74"/>
      <c r="Q79" s="74"/>
      <c r="R79" s="36">
        <v>0</v>
      </c>
      <c r="S79" s="39"/>
    </row>
    <row r="80" spans="1:19" x14ac:dyDescent="0.25">
      <c r="A80" s="33"/>
      <c r="B80" s="35" t="s">
        <v>7</v>
      </c>
      <c r="C80" s="74" t="s">
        <v>69</v>
      </c>
      <c r="D80" s="74"/>
      <c r="E80" s="74"/>
      <c r="F80" s="60">
        <f>F76+F79</f>
        <v>0</v>
      </c>
      <c r="G80" s="38"/>
      <c r="H80" s="35" t="s">
        <v>7</v>
      </c>
      <c r="I80" s="74" t="s">
        <v>69</v>
      </c>
      <c r="J80" s="74"/>
      <c r="K80" s="74"/>
      <c r="L80" s="60">
        <f>L76+L79</f>
        <v>0</v>
      </c>
      <c r="M80" s="33"/>
      <c r="N80" s="35" t="s">
        <v>7</v>
      </c>
      <c r="O80" s="74" t="s">
        <v>69</v>
      </c>
      <c r="P80" s="74"/>
      <c r="Q80" s="74"/>
      <c r="R80" s="60">
        <f>R29+R79</f>
        <v>0</v>
      </c>
      <c r="S80" s="39"/>
    </row>
    <row r="81" spans="1:19" x14ac:dyDescent="0.25">
      <c r="A81" s="33"/>
      <c r="B81" s="33"/>
      <c r="C81" s="58"/>
      <c r="D81" s="58"/>
      <c r="E81" s="58"/>
      <c r="F81" s="33"/>
      <c r="G81" s="33"/>
      <c r="H81" s="35"/>
      <c r="I81" s="58"/>
      <c r="J81" s="58"/>
      <c r="K81" s="58"/>
      <c r="L81" s="33"/>
      <c r="M81" s="33"/>
      <c r="N81" s="35"/>
      <c r="O81" s="58"/>
      <c r="P81" s="58"/>
      <c r="Q81" s="58"/>
      <c r="R81" s="33"/>
      <c r="S81" s="39"/>
    </row>
    <row r="82" spans="1:19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9"/>
    </row>
  </sheetData>
  <mergeCells count="120">
    <mergeCell ref="O19:Q19"/>
    <mergeCell ref="O21:Q21"/>
    <mergeCell ref="O80:Q80"/>
    <mergeCell ref="O74:Q74"/>
    <mergeCell ref="O75:Q75"/>
    <mergeCell ref="O76:Q76"/>
    <mergeCell ref="O77:Q77"/>
    <mergeCell ref="O79:Q79"/>
    <mergeCell ref="O27:Q27"/>
    <mergeCell ref="O28:Q28"/>
    <mergeCell ref="O29:Q29"/>
    <mergeCell ref="N32:R34"/>
    <mergeCell ref="N35:O36"/>
    <mergeCell ref="P36:P38"/>
    <mergeCell ref="Q36:Q38"/>
    <mergeCell ref="R36:R38"/>
    <mergeCell ref="N37:N38"/>
    <mergeCell ref="O37:O38"/>
    <mergeCell ref="B1:F1"/>
    <mergeCell ref="B2:F2"/>
    <mergeCell ref="I8:K8"/>
    <mergeCell ref="I5:K5"/>
    <mergeCell ref="I6:K6"/>
    <mergeCell ref="I7:K7"/>
    <mergeCell ref="C5:E5"/>
    <mergeCell ref="O22:Q22"/>
    <mergeCell ref="O23:Q23"/>
    <mergeCell ref="O11:Q11"/>
    <mergeCell ref="O12:Q12"/>
    <mergeCell ref="O13:Q13"/>
    <mergeCell ref="O14:Q14"/>
    <mergeCell ref="O15:Q15"/>
    <mergeCell ref="H2:L2"/>
    <mergeCell ref="C3:E3"/>
    <mergeCell ref="I3:K3"/>
    <mergeCell ref="C8:E8"/>
    <mergeCell ref="C6:E6"/>
    <mergeCell ref="C7:E7"/>
    <mergeCell ref="N1:R1"/>
    <mergeCell ref="N2:R2"/>
    <mergeCell ref="O3:Q3"/>
    <mergeCell ref="O5:Q5"/>
    <mergeCell ref="O6:Q6"/>
    <mergeCell ref="O7:Q7"/>
    <mergeCell ref="O8:Q8"/>
    <mergeCell ref="O9:Q9"/>
    <mergeCell ref="O10:Q10"/>
    <mergeCell ref="H1:L1"/>
    <mergeCell ref="J36:J38"/>
    <mergeCell ref="K36:K38"/>
    <mergeCell ref="L36:L38"/>
    <mergeCell ref="I9:K9"/>
    <mergeCell ref="I10:K10"/>
    <mergeCell ref="I11:K11"/>
    <mergeCell ref="I12:K12"/>
    <mergeCell ref="O24:Q24"/>
    <mergeCell ref="O25:Q25"/>
    <mergeCell ref="I22:K22"/>
    <mergeCell ref="I23:K23"/>
    <mergeCell ref="I24:K24"/>
    <mergeCell ref="I25:K25"/>
    <mergeCell ref="I19:K19"/>
    <mergeCell ref="O26:Q26"/>
    <mergeCell ref="O16:Q16"/>
    <mergeCell ref="O17:Q17"/>
    <mergeCell ref="O18:Q18"/>
    <mergeCell ref="B37:B38"/>
    <mergeCell ref="C37:C38"/>
    <mergeCell ref="H37:H38"/>
    <mergeCell ref="I37:I38"/>
    <mergeCell ref="I13:K13"/>
    <mergeCell ref="B32:F34"/>
    <mergeCell ref="H32:L34"/>
    <mergeCell ref="B35:C36"/>
    <mergeCell ref="H35:I36"/>
    <mergeCell ref="D36:D38"/>
    <mergeCell ref="I21:K21"/>
    <mergeCell ref="I14:K14"/>
    <mergeCell ref="I15:K15"/>
    <mergeCell ref="I16:K16"/>
    <mergeCell ref="I17:K17"/>
    <mergeCell ref="I18:K18"/>
    <mergeCell ref="C27:E27"/>
    <mergeCell ref="I27:K27"/>
    <mergeCell ref="I28:K28"/>
    <mergeCell ref="I26:K26"/>
    <mergeCell ref="C28:E28"/>
    <mergeCell ref="C80:E80"/>
    <mergeCell ref="I74:K74"/>
    <mergeCell ref="I75:K75"/>
    <mergeCell ref="I76:K76"/>
    <mergeCell ref="I79:K79"/>
    <mergeCell ref="I80:K80"/>
    <mergeCell ref="C77:E77"/>
    <mergeCell ref="I77:K77"/>
    <mergeCell ref="C29:E29"/>
    <mergeCell ref="C74:E74"/>
    <mergeCell ref="C75:E75"/>
    <mergeCell ref="C76:E76"/>
    <mergeCell ref="C79:E79"/>
    <mergeCell ref="E36:E38"/>
    <mergeCell ref="F36:F38"/>
    <mergeCell ref="I29:K29"/>
    <mergeCell ref="C9:E9"/>
    <mergeCell ref="C10:E10"/>
    <mergeCell ref="C24:E24"/>
    <mergeCell ref="C25:E25"/>
    <mergeCell ref="C26:E26"/>
    <mergeCell ref="C17:E17"/>
    <mergeCell ref="C18:E18"/>
    <mergeCell ref="C21:E21"/>
    <mergeCell ref="C22:E22"/>
    <mergeCell ref="C19:E19"/>
    <mergeCell ref="C16:E16"/>
    <mergeCell ref="C15:E15"/>
    <mergeCell ref="C23:E23"/>
    <mergeCell ref="C11:E11"/>
    <mergeCell ref="C12:E12"/>
    <mergeCell ref="C13:E13"/>
    <mergeCell ref="C14:E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B5F8F7FFDEDE4DA67B2647147F913A" ma:contentTypeVersion="10" ma:contentTypeDescription="Create a new document." ma:contentTypeScope="" ma:versionID="e6902ddfee28619c8246734a50e21383">
  <xsd:schema xmlns:xsd="http://www.w3.org/2001/XMLSchema" xmlns:xs="http://www.w3.org/2001/XMLSchema" xmlns:p="http://schemas.microsoft.com/office/2006/metadata/properties" xmlns:ns3="909771af-1ee4-4a59-8bd2-b44fae34d0a1" xmlns:ns4="c8889f9d-095d-42e9-b457-1e533d1218db" targetNamespace="http://schemas.microsoft.com/office/2006/metadata/properties" ma:root="true" ma:fieldsID="07f00e900103903cf4e7774bf9bbbea7" ns3:_="" ns4:_="">
    <xsd:import namespace="909771af-1ee4-4a59-8bd2-b44fae34d0a1"/>
    <xsd:import namespace="c8889f9d-095d-42e9-b457-1e533d1218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771af-1ee4-4a59-8bd2-b44fae34d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9f9d-095d-42e9-b457-1e533d121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ADCD25-8FB9-4793-BE60-4D1CBEAE6CAD}">
  <ds:schemaRefs>
    <ds:schemaRef ds:uri="http://schemas.openxmlformats.org/package/2006/metadata/core-properties"/>
    <ds:schemaRef ds:uri="909771af-1ee4-4a59-8bd2-b44fae34d0a1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c8889f9d-095d-42e9-b457-1e533d1218db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521A7E-1423-4E72-A492-3F8288D6E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9771af-1ee4-4a59-8bd2-b44fae34d0a1"/>
    <ds:schemaRef ds:uri="c8889f9d-095d-42e9-b457-1e533d121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70033B-6607-4065-835A-9D23B269A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 FIT Calculator</vt:lpstr>
      <vt:lpstr>2021 FIT Calculator</vt:lpstr>
      <vt:lpstr>2020 FIT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Westerlund</dc:creator>
  <cp:lastModifiedBy>Constance Gizzi</cp:lastModifiedBy>
  <dcterms:created xsi:type="dcterms:W3CDTF">2019-12-03T13:43:20Z</dcterms:created>
  <dcterms:modified xsi:type="dcterms:W3CDTF">2022-05-13T14:55:43Z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0x01010093B5F8F7FFDEDE4DA67B2647147F913A</vt:lpwstr>
  </property>
</Properties>
</file>