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sfiles\COusers$\rbedard\Financial Management Planning Committee FMPC\FY 2019 Documents\"/>
    </mc:Choice>
  </mc:AlternateContent>
  <bookViews>
    <workbookView xWindow="0" yWindow="0" windowWidth="21600" windowHeight="9516"/>
  </bookViews>
  <sheets>
    <sheet name="Sheet1" sheetId="1" r:id="rId1"/>
  </sheets>
  <definedNames>
    <definedName name="_xlnm.Print_Area" localSheetId="0">Sheet1!$A$1:$G$134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2" i="1"/>
  <c r="D22" i="1"/>
  <c r="E22" i="1"/>
  <c r="F22" i="1"/>
  <c r="G22" i="1"/>
  <c r="C30" i="1"/>
  <c r="D30" i="1"/>
  <c r="E30" i="1"/>
  <c r="F30" i="1"/>
  <c r="C38" i="1"/>
  <c r="D38" i="1"/>
  <c r="G38" i="1"/>
  <c r="C47" i="1"/>
  <c r="D47" i="1"/>
  <c r="E47" i="1"/>
  <c r="E133" i="1" s="1"/>
  <c r="G47" i="1"/>
  <c r="C55" i="1"/>
  <c r="D55" i="1"/>
  <c r="C58" i="1"/>
  <c r="C80" i="1"/>
  <c r="D80" i="1"/>
  <c r="E80" i="1"/>
  <c r="F80" i="1"/>
  <c r="D84" i="1"/>
  <c r="E84" i="1"/>
  <c r="G133" i="1"/>
  <c r="D133" i="1" l="1"/>
  <c r="F133" i="1"/>
  <c r="C133" i="1"/>
</calcChain>
</file>

<file path=xl/sharedStrings.xml><?xml version="1.0" encoding="utf-8"?>
<sst xmlns="http://schemas.openxmlformats.org/spreadsheetml/2006/main" count="167" uniqueCount="94">
  <si>
    <t>DEPARTMENT</t>
  </si>
  <si>
    <t>ITEM REQUESTED</t>
  </si>
  <si>
    <t>FY 2019</t>
  </si>
  <si>
    <t>FY 2020</t>
  </si>
  <si>
    <t>FY 2021</t>
  </si>
  <si>
    <t>FY 2022</t>
  </si>
  <si>
    <t>FY 2023</t>
  </si>
  <si>
    <t>TOTAL ASSESSOR</t>
  </si>
  <si>
    <t>6 wheel combo dump w/plow, f550 w/plow and sander, trackless machine loader (trade in volvo) (5 year lease to own)</t>
  </si>
  <si>
    <t>chipper - existing is beyond repair</t>
  </si>
  <si>
    <t>60" mower - existing has a lot of hours and breaksdown - transfer existing to Butler Farm</t>
  </si>
  <si>
    <t>Roads improvements</t>
  </si>
  <si>
    <t>South Main St - bridge repair</t>
  </si>
  <si>
    <t>Bridge maintenance - no maintenance being done on bridges - Waters St, Millbury Ave, Rivelin, Breadmeadow from 2017 Mass DOT inspections</t>
  </si>
  <si>
    <t>Slope mower - cap landfill at transfer station and Ramshorn dam outfall</t>
  </si>
  <si>
    <t>generator for DPW garage - existing is old and repairs performed weekly - manual startup - parts not available</t>
  </si>
  <si>
    <t>Salt shed - existing is falling apart - dangerous structure</t>
  </si>
  <si>
    <t xml:space="preserve">Total DPW </t>
  </si>
  <si>
    <t>Vision v.8 Software Site License (TierIII) Including: software installation, date conversion from 6.5, create PDF property records cards from up to 5 historic databases</t>
  </si>
  <si>
    <t>Replace carpeting</t>
  </si>
  <si>
    <t>Pave parking lot</t>
  </si>
  <si>
    <t>Replace floor tiles in main function room</t>
  </si>
  <si>
    <t>Maintenance on HVAC</t>
  </si>
  <si>
    <t>Kitchen equipment</t>
  </si>
  <si>
    <t>FIRE DEPARTMENT</t>
  </si>
  <si>
    <t>Design new fire station</t>
  </si>
  <si>
    <t>TBD</t>
  </si>
  <si>
    <t>Gear washer and dryers</t>
  </si>
  <si>
    <t>Replace Engine 3</t>
  </si>
  <si>
    <t>Construction of new Fire Headquarters</t>
  </si>
  <si>
    <t>Replace Engine 1</t>
  </si>
  <si>
    <t>TOTAL COUNCIL ON AGING</t>
  </si>
  <si>
    <t>TOTAL FIRE DEPARTMENT</t>
  </si>
  <si>
    <t>HVAC Controller and thermostat and 2 control valves.  There are 31 control valves</t>
  </si>
  <si>
    <t>Roof leak/repair damage inside</t>
  </si>
  <si>
    <t>Internet Technology upgrace</t>
  </si>
  <si>
    <t>New carpeting</t>
  </si>
  <si>
    <t>Paving the Parking lot</t>
  </si>
  <si>
    <t>Internal and external security cameras</t>
  </si>
  <si>
    <t>Internal security gate</t>
  </si>
  <si>
    <t>TOTAL LIBRARY</t>
  </si>
  <si>
    <t>Motorola GTR 8000 UHF 100W Repeater</t>
  </si>
  <si>
    <t>Cell block cameras/audio equipment</t>
  </si>
  <si>
    <t>Police cruiser</t>
  </si>
  <si>
    <t>Design new police state</t>
  </si>
  <si>
    <t>Construct new police station</t>
  </si>
  <si>
    <t>TOTAL POLICE DEPARTMENT</t>
  </si>
  <si>
    <t>Woolie World Playground</t>
  </si>
  <si>
    <t>TOTAL PLANNING &amp; DEVELOPMENT</t>
  </si>
  <si>
    <t>Shaw: School building replacement</t>
  </si>
  <si>
    <t>Elmwood: ADA Playground-back</t>
  </si>
  <si>
    <t>Elmwood: Additional video surveillance</t>
  </si>
  <si>
    <t>MHS: Re-coat outdoor athletic track</t>
  </si>
  <si>
    <t>MHS: Athletic field concession stand</t>
  </si>
  <si>
    <t>MHS: Marching Band uniforms</t>
  </si>
  <si>
    <t>MHS: Partial rood replacement</t>
  </si>
  <si>
    <t>MHS: Gale Assts. Field Improvements</t>
  </si>
  <si>
    <t>MHS: Addition video surveillance</t>
  </si>
  <si>
    <t>Tchnology: Interactive display devices</t>
  </si>
  <si>
    <t>Technology: Classroom/lab computers</t>
  </si>
  <si>
    <t>Technology: Mobile/portable labs</t>
  </si>
  <si>
    <t>Curriculum: D/W science textbooks</t>
  </si>
  <si>
    <t>Districtwide: Multi-purpose activity bus</t>
  </si>
  <si>
    <t>Maintenance: Replace Van</t>
  </si>
  <si>
    <t>Maintenance: Replace pick-up truck</t>
  </si>
  <si>
    <t>Windle Field Improvements</t>
  </si>
  <si>
    <t>* Items 4 and 5 will not be needed with the capital outlay for item 8</t>
  </si>
  <si>
    <t xml:space="preserve">* Item 3 pricing is a rough estimate taken from comparable new construction projects. The range is 30-55 million. </t>
  </si>
  <si>
    <t>TOTAL MILLBURY PUBLIC SCHOOLS</t>
  </si>
  <si>
    <t>Docification of General/Zoning By-Laws</t>
  </si>
  <si>
    <t>Voting Equipment (5) machines</t>
  </si>
  <si>
    <t>TOTAL TOWN CLERK</t>
  </si>
  <si>
    <t>ALL DEPARTMENT TOTALS***</t>
  </si>
  <si>
    <t>*** PLUS TBD</t>
  </si>
  <si>
    <t>Telephone System</t>
  </si>
  <si>
    <t>Roof Repair</t>
  </si>
  <si>
    <t>Munis conversion</t>
  </si>
  <si>
    <t>Roll Off Trailer</t>
  </si>
  <si>
    <t>Ford Truck F550 w/plow</t>
  </si>
  <si>
    <t>West Main Street Wall Repair</t>
  </si>
  <si>
    <t>Pond Road Repair</t>
  </si>
  <si>
    <t>Cemetary Expansion</t>
  </si>
  <si>
    <t>ASSESSOR    1</t>
  </si>
  <si>
    <t>DPW         1</t>
  </si>
  <si>
    <t>Funded by Sewer Ent.</t>
  </si>
  <si>
    <t>Funded by Cemetary</t>
  </si>
  <si>
    <t>COUNCIL ON AGING          1</t>
  </si>
  <si>
    <t>LIBRARY                               1</t>
  </si>
  <si>
    <t>Police Department       1</t>
  </si>
  <si>
    <t>PLANNING &amp; DEVELOPMENT               1</t>
  </si>
  <si>
    <t>MILLBURY PUBLIC SCHOOLS  4</t>
  </si>
  <si>
    <t>MILLBURY PUBLIC SCHOOLS CONT.  2</t>
  </si>
  <si>
    <t>TOWN CLERK                        3</t>
  </si>
  <si>
    <t>MOB      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</si>
</sst>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wrapText="1"/>
    </xf>
    <xf numFmtId="42" fontId="0" fillId="0" borderId="1" xfId="0" applyNumberFormat="1" applyBorder="1" applyAlignment="1">
      <alignment wrapText="1"/>
    </xf>
    <xf numFmtId="42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tabSelected="1" zoomScaleNormal="100" workbookViewId="0">
      <selection activeCell="F141" sqref="F141"/>
    </sheetView>
  </sheetViews>
  <sheetFormatPr defaultRowHeight="14.4" x14ac:dyDescent="0.3"/>
  <cols>
    <col min="1" max="1" width="18.33203125" style="2" customWidth="1"/>
    <col min="2" max="2" width="32.88671875" style="1" customWidth="1"/>
    <col min="3" max="3" width="14.5546875" style="1" customWidth="1"/>
    <col min="4" max="4" width="14.6640625" style="1" customWidth="1"/>
    <col min="5" max="5" width="14.109375" style="1" customWidth="1"/>
    <col min="6" max="7" width="13.44140625" style="1" customWidth="1"/>
    <col min="8" max="8" width="0" hidden="1" customWidth="1"/>
  </cols>
  <sheetData>
    <row r="1" spans="1:7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72" x14ac:dyDescent="0.3">
      <c r="A2" s="2" t="s">
        <v>82</v>
      </c>
      <c r="B2" s="1" t="s">
        <v>18</v>
      </c>
      <c r="C2" s="1">
        <v>20000</v>
      </c>
    </row>
    <row r="3" spans="1:7" x14ac:dyDescent="0.3">
      <c r="A3" s="2" t="s">
        <v>7</v>
      </c>
      <c r="C3" s="1">
        <f>SUM(C2)</f>
        <v>20000</v>
      </c>
    </row>
    <row r="4" spans="1:7" x14ac:dyDescent="0.3">
      <c r="A4" s="6"/>
      <c r="B4" s="7"/>
      <c r="C4" s="7"/>
      <c r="D4" s="7"/>
      <c r="E4" s="7"/>
      <c r="F4" s="7"/>
      <c r="G4" s="7"/>
    </row>
    <row r="5" spans="1:7" ht="57.6" x14ac:dyDescent="0.3">
      <c r="A5" s="2" t="s">
        <v>83</v>
      </c>
      <c r="B5" s="1" t="s">
        <v>8</v>
      </c>
      <c r="C5" s="1">
        <v>175000</v>
      </c>
      <c r="D5" s="1">
        <v>175000</v>
      </c>
      <c r="E5" s="1">
        <v>175000</v>
      </c>
      <c r="F5" s="1">
        <v>175000</v>
      </c>
      <c r="G5" s="1">
        <v>175000</v>
      </c>
    </row>
    <row r="6" spans="1:7" x14ac:dyDescent="0.3">
      <c r="A6" s="15">
        <v>2</v>
      </c>
      <c r="B6" s="1" t="s">
        <v>9</v>
      </c>
      <c r="C6" s="1">
        <v>55000</v>
      </c>
    </row>
    <row r="7" spans="1:7" ht="57.6" x14ac:dyDescent="0.3">
      <c r="A7" s="15">
        <v>1</v>
      </c>
      <c r="B7" s="1" t="s">
        <v>13</v>
      </c>
      <c r="C7" s="1">
        <v>75000</v>
      </c>
      <c r="D7" s="1">
        <v>50000</v>
      </c>
      <c r="E7" s="1">
        <v>50000</v>
      </c>
    </row>
    <row r="8" spans="1:7" ht="28.8" x14ac:dyDescent="0.3">
      <c r="A8" s="15">
        <v>3</v>
      </c>
      <c r="B8" s="1" t="s">
        <v>14</v>
      </c>
      <c r="C8" s="1">
        <v>10000</v>
      </c>
    </row>
    <row r="9" spans="1:7" ht="43.2" x14ac:dyDescent="0.3">
      <c r="A9" s="15">
        <v>1</v>
      </c>
      <c r="B9" s="1" t="s">
        <v>10</v>
      </c>
      <c r="C9" s="1">
        <v>20000</v>
      </c>
    </row>
    <row r="10" spans="1:7" x14ac:dyDescent="0.3">
      <c r="A10" s="15">
        <v>1</v>
      </c>
      <c r="B10" s="1" t="s">
        <v>11</v>
      </c>
      <c r="C10" s="11">
        <v>500000</v>
      </c>
    </row>
    <row r="11" spans="1:7" x14ac:dyDescent="0.3">
      <c r="A11" s="15">
        <v>1</v>
      </c>
      <c r="B11" s="1" t="s">
        <v>12</v>
      </c>
      <c r="C11" s="11">
        <v>200000</v>
      </c>
    </row>
    <row r="12" spans="1:7" x14ac:dyDescent="0.3">
      <c r="A12" s="15">
        <v>1</v>
      </c>
      <c r="B12" s="1" t="s">
        <v>77</v>
      </c>
      <c r="C12" s="11">
        <v>100000</v>
      </c>
    </row>
    <row r="13" spans="1:7" ht="28.8" x14ac:dyDescent="0.3">
      <c r="A13" s="2" t="s">
        <v>84</v>
      </c>
      <c r="B13" s="1" t="s">
        <v>78</v>
      </c>
      <c r="C13" s="11">
        <v>40000</v>
      </c>
    </row>
    <row r="14" spans="1:7" x14ac:dyDescent="0.3">
      <c r="A14" s="2" t="s">
        <v>85</v>
      </c>
      <c r="B14" s="1" t="s">
        <v>81</v>
      </c>
      <c r="C14" s="14" t="s">
        <v>26</v>
      </c>
    </row>
    <row r="15" spans="1:7" x14ac:dyDescent="0.3">
      <c r="A15" s="15">
        <v>1</v>
      </c>
      <c r="B15" s="1" t="s">
        <v>79</v>
      </c>
      <c r="C15" s="11">
        <v>620000</v>
      </c>
    </row>
    <row r="16" spans="1:7" x14ac:dyDescent="0.3">
      <c r="A16" s="15">
        <v>1</v>
      </c>
      <c r="B16" s="1" t="s">
        <v>80</v>
      </c>
      <c r="C16" s="13">
        <v>550000</v>
      </c>
    </row>
    <row r="18" spans="1:7" ht="43.2" x14ac:dyDescent="0.3">
      <c r="A18" s="15">
        <v>1</v>
      </c>
      <c r="B18" s="1" t="s">
        <v>15</v>
      </c>
      <c r="C18" s="1">
        <v>50000</v>
      </c>
    </row>
    <row r="21" spans="1:7" ht="28.8" x14ac:dyDescent="0.3">
      <c r="A21" s="15">
        <v>2</v>
      </c>
      <c r="B21" s="1" t="s">
        <v>16</v>
      </c>
      <c r="C21" s="1">
        <v>80000</v>
      </c>
    </row>
    <row r="22" spans="1:7" x14ac:dyDescent="0.3">
      <c r="A22" s="2" t="s">
        <v>17</v>
      </c>
      <c r="C22" s="12">
        <f>SUM(C10:C21)</f>
        <v>2140000</v>
      </c>
      <c r="D22" s="1">
        <f>SUM(D5:D21)</f>
        <v>225000</v>
      </c>
      <c r="E22" s="1">
        <f>SUM(E5:E21)</f>
        <v>225000</v>
      </c>
      <c r="F22" s="1">
        <f>SUM(F5:F21)</f>
        <v>175000</v>
      </c>
      <c r="G22" s="1">
        <f>SUM(G5:G21)</f>
        <v>175000</v>
      </c>
    </row>
    <row r="23" spans="1:7" x14ac:dyDescent="0.3">
      <c r="A23" s="3" t="s">
        <v>0</v>
      </c>
      <c r="B23" s="4" t="s">
        <v>1</v>
      </c>
      <c r="C23" s="4" t="s">
        <v>2</v>
      </c>
      <c r="D23" s="4" t="s">
        <v>3</v>
      </c>
      <c r="E23" s="4" t="s">
        <v>4</v>
      </c>
      <c r="F23" s="4" t="s">
        <v>5</v>
      </c>
      <c r="G23" s="4" t="s">
        <v>6</v>
      </c>
    </row>
    <row r="24" spans="1:7" x14ac:dyDescent="0.3">
      <c r="A24" s="8"/>
      <c r="B24" s="9"/>
      <c r="C24" s="9"/>
      <c r="D24" s="9"/>
      <c r="E24" s="9"/>
      <c r="F24" s="9"/>
      <c r="G24" s="9"/>
    </row>
    <row r="25" spans="1:7" ht="28.8" x14ac:dyDescent="0.3">
      <c r="A25" s="15" t="s">
        <v>86</v>
      </c>
      <c r="B25" s="1" t="s">
        <v>19</v>
      </c>
      <c r="C25" s="1">
        <v>20000</v>
      </c>
    </row>
    <row r="26" spans="1:7" x14ac:dyDescent="0.3">
      <c r="A26" s="15">
        <v>2</v>
      </c>
      <c r="B26" s="1" t="s">
        <v>20</v>
      </c>
      <c r="C26" s="1">
        <v>25000</v>
      </c>
    </row>
    <row r="27" spans="1:7" ht="28.8" x14ac:dyDescent="0.3">
      <c r="A27" s="15">
        <v>2</v>
      </c>
      <c r="B27" s="1" t="s">
        <v>21</v>
      </c>
      <c r="D27" s="1">
        <v>15000</v>
      </c>
    </row>
    <row r="28" spans="1:7" x14ac:dyDescent="0.3">
      <c r="A28" s="15">
        <v>2</v>
      </c>
      <c r="B28" s="1" t="s">
        <v>22</v>
      </c>
      <c r="E28" s="1">
        <v>32000</v>
      </c>
    </row>
    <row r="29" spans="1:7" x14ac:dyDescent="0.3">
      <c r="A29" s="15">
        <v>3</v>
      </c>
      <c r="B29" s="1" t="s">
        <v>23</v>
      </c>
      <c r="F29" s="1">
        <v>18000</v>
      </c>
    </row>
    <row r="30" spans="1:7" ht="28.8" x14ac:dyDescent="0.3">
      <c r="A30" s="2" t="s">
        <v>31</v>
      </c>
      <c r="C30" s="1">
        <f>SUM(C25:C29)</f>
        <v>45000</v>
      </c>
      <c r="D30" s="1">
        <f>SUM(D25:D29)</f>
        <v>15000</v>
      </c>
      <c r="E30" s="1">
        <f>SUM(E25:E29)</f>
        <v>32000</v>
      </c>
      <c r="F30" s="1">
        <f>SUM(F25:F29)</f>
        <v>18000</v>
      </c>
    </row>
    <row r="31" spans="1:7" x14ac:dyDescent="0.3">
      <c r="A31" s="6"/>
      <c r="B31" s="7"/>
      <c r="C31" s="7"/>
      <c r="D31" s="7"/>
      <c r="E31" s="7"/>
      <c r="F31" s="7"/>
      <c r="G31" s="7"/>
    </row>
    <row r="32" spans="1:7" x14ac:dyDescent="0.3">
      <c r="A32" s="2" t="s">
        <v>24</v>
      </c>
      <c r="B32" s="1" t="s">
        <v>25</v>
      </c>
      <c r="C32" s="5" t="s">
        <v>26</v>
      </c>
    </row>
    <row r="33" spans="1:7" x14ac:dyDescent="0.3">
      <c r="A33" s="15">
        <v>1</v>
      </c>
      <c r="B33" s="1" t="s">
        <v>27</v>
      </c>
      <c r="C33" s="1">
        <v>28000</v>
      </c>
    </row>
    <row r="34" spans="1:7" x14ac:dyDescent="0.3">
      <c r="A34" s="15">
        <v>2</v>
      </c>
      <c r="B34" s="1" t="s">
        <v>28</v>
      </c>
      <c r="D34" s="1">
        <v>800000</v>
      </c>
    </row>
    <row r="35" spans="1:7" x14ac:dyDescent="0.3">
      <c r="A35" s="15">
        <v>2</v>
      </c>
      <c r="B35" s="1" t="s">
        <v>27</v>
      </c>
      <c r="D35" s="1">
        <v>37000</v>
      </c>
    </row>
    <row r="36" spans="1:7" ht="28.8" x14ac:dyDescent="0.3">
      <c r="A36" s="15">
        <v>3</v>
      </c>
      <c r="B36" s="1" t="s">
        <v>29</v>
      </c>
      <c r="E36" s="1" t="s">
        <v>26</v>
      </c>
    </row>
    <row r="37" spans="1:7" x14ac:dyDescent="0.3">
      <c r="A37" s="15">
        <v>5</v>
      </c>
      <c r="B37" s="1" t="s">
        <v>30</v>
      </c>
      <c r="G37" s="1">
        <v>900000</v>
      </c>
    </row>
    <row r="38" spans="1:7" ht="28.8" x14ac:dyDescent="0.3">
      <c r="A38" s="2" t="s">
        <v>32</v>
      </c>
      <c r="C38" s="1">
        <f>SUM(C33:C37)</f>
        <v>28000</v>
      </c>
      <c r="D38" s="1">
        <f>SUM(D33:D37)</f>
        <v>837000</v>
      </c>
      <c r="G38" s="1">
        <f>SUM(G32:G37)</f>
        <v>900000</v>
      </c>
    </row>
    <row r="39" spans="1:7" x14ac:dyDescent="0.3">
      <c r="A39" s="6"/>
      <c r="B39" s="7"/>
      <c r="C39" s="7"/>
      <c r="D39" s="7"/>
      <c r="E39" s="7"/>
      <c r="F39" s="7"/>
      <c r="G39" s="7"/>
    </row>
    <row r="40" spans="1:7" ht="43.2" x14ac:dyDescent="0.3">
      <c r="A40" s="15" t="s">
        <v>87</v>
      </c>
      <c r="B40" s="1" t="s">
        <v>33</v>
      </c>
      <c r="C40" s="1">
        <v>20933</v>
      </c>
    </row>
    <row r="41" spans="1:7" x14ac:dyDescent="0.3">
      <c r="A41" s="15">
        <v>1</v>
      </c>
      <c r="B41" s="1" t="s">
        <v>34</v>
      </c>
      <c r="C41" s="1">
        <v>10000</v>
      </c>
    </row>
    <row r="42" spans="1:7" x14ac:dyDescent="0.3">
      <c r="A42" s="15">
        <v>2</v>
      </c>
      <c r="B42" s="1" t="s">
        <v>35</v>
      </c>
      <c r="C42" s="1">
        <v>15000</v>
      </c>
    </row>
    <row r="43" spans="1:7" x14ac:dyDescent="0.3">
      <c r="A43" s="15">
        <v>3</v>
      </c>
      <c r="B43" s="1" t="s">
        <v>36</v>
      </c>
      <c r="E43" s="1">
        <v>50000</v>
      </c>
    </row>
    <row r="44" spans="1:7" x14ac:dyDescent="0.3">
      <c r="A44" s="15">
        <v>4</v>
      </c>
      <c r="B44" s="1" t="s">
        <v>37</v>
      </c>
      <c r="D44" s="1">
        <v>75000</v>
      </c>
    </row>
    <row r="45" spans="1:7" x14ac:dyDescent="0.3">
      <c r="A45" s="15">
        <v>2</v>
      </c>
      <c r="B45" s="1" t="s">
        <v>38</v>
      </c>
      <c r="D45" s="1">
        <v>30000</v>
      </c>
    </row>
    <row r="46" spans="1:7" x14ac:dyDescent="0.3">
      <c r="A46" s="15">
        <v>5</v>
      </c>
      <c r="B46" s="1" t="s">
        <v>39</v>
      </c>
      <c r="G46" s="1">
        <v>10000</v>
      </c>
    </row>
    <row r="47" spans="1:7" x14ac:dyDescent="0.3">
      <c r="A47" s="2" t="s">
        <v>40</v>
      </c>
      <c r="C47" s="1">
        <f>SUM(C40:C46)</f>
        <v>45933</v>
      </c>
      <c r="D47" s="1">
        <f>SUM(D40:D46)</f>
        <v>105000</v>
      </c>
      <c r="E47" s="1">
        <f>SUM(E40:E46)</f>
        <v>50000</v>
      </c>
      <c r="G47" s="1">
        <f>SUM(G40:G46)</f>
        <v>10000</v>
      </c>
    </row>
    <row r="48" spans="1:7" x14ac:dyDescent="0.3">
      <c r="A48" s="6"/>
      <c r="B48" s="7"/>
      <c r="C48" s="7"/>
      <c r="D48" s="7"/>
      <c r="E48" s="7"/>
      <c r="F48" s="7"/>
      <c r="G48" s="7"/>
    </row>
    <row r="49" spans="1:7" x14ac:dyDescent="0.3">
      <c r="A49" s="3" t="s">
        <v>0</v>
      </c>
      <c r="B49" s="4" t="s">
        <v>1</v>
      </c>
      <c r="C49" s="4" t="s">
        <v>2</v>
      </c>
      <c r="D49" s="4" t="s">
        <v>3</v>
      </c>
      <c r="E49" s="4" t="s">
        <v>4</v>
      </c>
      <c r="F49" s="4" t="s">
        <v>5</v>
      </c>
      <c r="G49" s="4" t="s">
        <v>6</v>
      </c>
    </row>
    <row r="50" spans="1:7" ht="28.8" x14ac:dyDescent="0.3">
      <c r="A50" s="15" t="s">
        <v>88</v>
      </c>
      <c r="B50" s="1" t="s">
        <v>41</v>
      </c>
      <c r="C50" s="1">
        <v>20000</v>
      </c>
    </row>
    <row r="51" spans="1:7" x14ac:dyDescent="0.3">
      <c r="A51" s="15">
        <v>3</v>
      </c>
      <c r="B51" s="1" t="s">
        <v>42</v>
      </c>
      <c r="D51" s="1">
        <v>19485.900000000001</v>
      </c>
    </row>
    <row r="52" spans="1:7" x14ac:dyDescent="0.3">
      <c r="A52" s="15">
        <v>1</v>
      </c>
      <c r="B52" s="1" t="s">
        <v>43</v>
      </c>
      <c r="C52" s="1">
        <v>40000</v>
      </c>
    </row>
    <row r="53" spans="1:7" x14ac:dyDescent="0.3">
      <c r="A53" s="15">
        <v>4</v>
      </c>
      <c r="B53" s="1" t="s">
        <v>44</v>
      </c>
      <c r="C53" s="1" t="s">
        <v>26</v>
      </c>
    </row>
    <row r="54" spans="1:7" x14ac:dyDescent="0.3">
      <c r="A54" s="15">
        <v>5</v>
      </c>
      <c r="B54" s="1" t="s">
        <v>45</v>
      </c>
      <c r="E54" s="1" t="s">
        <v>26</v>
      </c>
    </row>
    <row r="55" spans="1:7" ht="28.8" x14ac:dyDescent="0.3">
      <c r="A55" s="2" t="s">
        <v>46</v>
      </c>
      <c r="C55" s="1">
        <f>SUM(C50:C54)</f>
        <v>60000</v>
      </c>
      <c r="D55" s="1">
        <f>SUM(D50:D54)</f>
        <v>19485.900000000001</v>
      </c>
    </row>
    <row r="56" spans="1:7" x14ac:dyDescent="0.3">
      <c r="A56" s="6"/>
      <c r="B56" s="7"/>
      <c r="C56" s="7"/>
      <c r="D56" s="7"/>
      <c r="E56" s="7"/>
      <c r="F56" s="7"/>
      <c r="G56" s="7"/>
    </row>
    <row r="57" spans="1:7" ht="43.2" x14ac:dyDescent="0.3">
      <c r="A57" s="15" t="s">
        <v>89</v>
      </c>
      <c r="B57" s="1" t="s">
        <v>47</v>
      </c>
      <c r="C57" s="1">
        <v>30000</v>
      </c>
    </row>
    <row r="58" spans="1:7" ht="28.8" x14ac:dyDescent="0.3">
      <c r="A58" s="2" t="s">
        <v>48</v>
      </c>
      <c r="C58" s="1">
        <f>SUM(C57)</f>
        <v>30000</v>
      </c>
    </row>
    <row r="59" spans="1:7" x14ac:dyDescent="0.3">
      <c r="A59" s="6"/>
      <c r="B59" s="7"/>
      <c r="C59" s="7"/>
      <c r="D59" s="7"/>
      <c r="E59" s="7"/>
      <c r="F59" s="7"/>
      <c r="G59" s="7"/>
    </row>
    <row r="60" spans="1:7" ht="28.8" x14ac:dyDescent="0.3">
      <c r="A60" s="2" t="s">
        <v>90</v>
      </c>
      <c r="B60" s="1" t="s">
        <v>50</v>
      </c>
      <c r="F60" s="1">
        <v>30000</v>
      </c>
    </row>
    <row r="61" spans="1:7" ht="28.8" x14ac:dyDescent="0.3">
      <c r="A61" s="15">
        <v>3</v>
      </c>
      <c r="B61" s="1" t="s">
        <v>51</v>
      </c>
      <c r="E61" s="1">
        <v>24000</v>
      </c>
    </row>
    <row r="62" spans="1:7" x14ac:dyDescent="0.3">
      <c r="A62" s="15">
        <v>4</v>
      </c>
      <c r="B62" s="1" t="s">
        <v>49</v>
      </c>
      <c r="F62" s="1">
        <v>30000000</v>
      </c>
    </row>
    <row r="63" spans="1:7" x14ac:dyDescent="0.3">
      <c r="A63" s="15">
        <v>1</v>
      </c>
      <c r="B63" s="1" t="s">
        <v>52</v>
      </c>
      <c r="C63" s="1">
        <v>80000</v>
      </c>
    </row>
    <row r="64" spans="1:7" x14ac:dyDescent="0.3">
      <c r="A64" s="15">
        <v>2</v>
      </c>
      <c r="B64" s="1" t="s">
        <v>53</v>
      </c>
      <c r="D64" s="1">
        <v>50000</v>
      </c>
    </row>
    <row r="65" spans="1:7" x14ac:dyDescent="0.3">
      <c r="A65" s="15">
        <v>2</v>
      </c>
      <c r="B65" s="1" t="s">
        <v>54</v>
      </c>
      <c r="D65" s="1">
        <v>42000</v>
      </c>
    </row>
    <row r="66" spans="1:7" x14ac:dyDescent="0.3">
      <c r="A66" s="15">
        <v>3</v>
      </c>
      <c r="B66" s="1" t="s">
        <v>55</v>
      </c>
      <c r="E66" s="1" t="s">
        <v>26</v>
      </c>
    </row>
    <row r="67" spans="1:7" x14ac:dyDescent="0.3">
      <c r="A67" s="15">
        <v>2</v>
      </c>
      <c r="B67" s="1" t="s">
        <v>56</v>
      </c>
      <c r="D67" s="1">
        <v>5583250</v>
      </c>
    </row>
    <row r="68" spans="1:7" x14ac:dyDescent="0.3">
      <c r="A68" s="15">
        <v>3</v>
      </c>
      <c r="B68" s="1" t="s">
        <v>57</v>
      </c>
      <c r="E68" s="1">
        <v>40000</v>
      </c>
    </row>
    <row r="69" spans="1:7" x14ac:dyDescent="0.3">
      <c r="A69" s="15">
        <v>3</v>
      </c>
      <c r="B69" s="1" t="s">
        <v>58</v>
      </c>
      <c r="E69" s="1">
        <v>252000</v>
      </c>
    </row>
    <row r="70" spans="1:7" x14ac:dyDescent="0.3">
      <c r="A70" s="15">
        <v>2</v>
      </c>
      <c r="B70" s="1" t="s">
        <v>59</v>
      </c>
      <c r="D70" s="1">
        <v>114000</v>
      </c>
      <c r="E70" s="1">
        <v>114000</v>
      </c>
      <c r="F70" s="1">
        <v>114000</v>
      </c>
    </row>
    <row r="71" spans="1:7" x14ac:dyDescent="0.3">
      <c r="A71" s="15">
        <v>2</v>
      </c>
      <c r="B71" s="1" t="s">
        <v>60</v>
      </c>
      <c r="D71" s="1">
        <v>70000</v>
      </c>
      <c r="E71" s="1">
        <v>70000</v>
      </c>
    </row>
    <row r="72" spans="1:7" x14ac:dyDescent="0.3">
      <c r="A72" s="3" t="s">
        <v>0</v>
      </c>
      <c r="B72" s="4" t="s">
        <v>1</v>
      </c>
      <c r="C72" s="4" t="s">
        <v>2</v>
      </c>
      <c r="D72" s="4" t="s">
        <v>3</v>
      </c>
      <c r="E72" s="4" t="s">
        <v>4</v>
      </c>
      <c r="F72" s="4" t="s">
        <v>5</v>
      </c>
      <c r="G72" s="4" t="s">
        <v>6</v>
      </c>
    </row>
    <row r="73" spans="1:7" ht="28.8" x14ac:dyDescent="0.3">
      <c r="A73" s="2" t="s">
        <v>91</v>
      </c>
      <c r="B73" s="1" t="s">
        <v>61</v>
      </c>
      <c r="D73" s="1">
        <v>50000</v>
      </c>
    </row>
    <row r="74" spans="1:7" ht="28.8" x14ac:dyDescent="0.3">
      <c r="A74" s="15">
        <v>1</v>
      </c>
      <c r="B74" s="1" t="s">
        <v>62</v>
      </c>
      <c r="C74" s="1">
        <v>55000</v>
      </c>
    </row>
    <row r="75" spans="1:7" x14ac:dyDescent="0.3">
      <c r="A75" s="15">
        <v>2</v>
      </c>
      <c r="B75" s="1" t="s">
        <v>63</v>
      </c>
      <c r="D75" s="1">
        <v>30000</v>
      </c>
    </row>
    <row r="76" spans="1:7" x14ac:dyDescent="0.3">
      <c r="A76" s="15">
        <v>1</v>
      </c>
      <c r="B76" s="1" t="s">
        <v>64</v>
      </c>
      <c r="C76" s="1">
        <v>45000</v>
      </c>
    </row>
    <row r="77" spans="1:7" x14ac:dyDescent="0.3">
      <c r="A77" s="15">
        <v>3</v>
      </c>
      <c r="B77" s="1" t="s">
        <v>65</v>
      </c>
      <c r="E77" s="1" t="s">
        <v>26</v>
      </c>
    </row>
    <row r="78" spans="1:7" ht="28.8" x14ac:dyDescent="0.3">
      <c r="A78" s="15">
        <v>3</v>
      </c>
      <c r="B78" s="1" t="s">
        <v>66</v>
      </c>
    </row>
    <row r="79" spans="1:7" ht="57.6" x14ac:dyDescent="0.3">
      <c r="A79" s="15">
        <v>3</v>
      </c>
      <c r="B79" s="1" t="s">
        <v>67</v>
      </c>
    </row>
    <row r="80" spans="1:7" ht="28.8" x14ac:dyDescent="0.3">
      <c r="A80" s="2" t="s">
        <v>68</v>
      </c>
      <c r="C80" s="1">
        <f>SUM(C60:C79)</f>
        <v>180000</v>
      </c>
      <c r="D80" s="1">
        <f>SUM(D60:D79)</f>
        <v>5939250</v>
      </c>
      <c r="E80" s="1">
        <f>SUM(E60:E79)</f>
        <v>500000</v>
      </c>
      <c r="F80" s="1">
        <f>SUM(F60:F79)</f>
        <v>30144000</v>
      </c>
    </row>
    <row r="81" spans="1:7" x14ac:dyDescent="0.3">
      <c r="A81" s="6"/>
      <c r="B81" s="7"/>
      <c r="C81" s="7"/>
      <c r="D81" s="7"/>
      <c r="E81" s="7"/>
      <c r="F81" s="7"/>
      <c r="G81" s="7"/>
    </row>
    <row r="82" spans="1:7" ht="28.8" x14ac:dyDescent="0.3">
      <c r="A82" s="15" t="s">
        <v>92</v>
      </c>
      <c r="B82" s="1" t="s">
        <v>69</v>
      </c>
      <c r="E82" s="1">
        <v>80000</v>
      </c>
    </row>
    <row r="83" spans="1:7" x14ac:dyDescent="0.3">
      <c r="A83" s="15">
        <v>2</v>
      </c>
      <c r="B83" s="1" t="s">
        <v>70</v>
      </c>
      <c r="D83" s="1">
        <v>40000</v>
      </c>
    </row>
    <row r="84" spans="1:7" x14ac:dyDescent="0.3">
      <c r="A84" s="1" t="s">
        <v>71</v>
      </c>
      <c r="D84" s="1">
        <f>SUM(D82:D83)</f>
        <v>40000</v>
      </c>
      <c r="E84" s="1">
        <f>SUM(E82:E83)</f>
        <v>80000</v>
      </c>
    </row>
    <row r="95" spans="1:7" x14ac:dyDescent="0.3">
      <c r="A95" s="3" t="s">
        <v>0</v>
      </c>
      <c r="B95" s="4" t="s">
        <v>1</v>
      </c>
      <c r="C95" s="4" t="s">
        <v>2</v>
      </c>
      <c r="D95" s="4" t="s">
        <v>3</v>
      </c>
      <c r="E95" s="4" t="s">
        <v>4</v>
      </c>
      <c r="F95" s="4" t="s">
        <v>5</v>
      </c>
      <c r="G95" s="4" t="s">
        <v>6</v>
      </c>
    </row>
    <row r="97" spans="1:3" x14ac:dyDescent="0.3">
      <c r="A97" s="2" t="s">
        <v>93</v>
      </c>
      <c r="B97" s="1" t="s">
        <v>74</v>
      </c>
      <c r="C97" s="10" t="s">
        <v>26</v>
      </c>
    </row>
    <row r="98" spans="1:3" x14ac:dyDescent="0.3">
      <c r="A98" s="15">
        <v>1</v>
      </c>
      <c r="B98" s="1" t="s">
        <v>75</v>
      </c>
      <c r="C98" s="10" t="s">
        <v>26</v>
      </c>
    </row>
    <row r="99" spans="1:3" x14ac:dyDescent="0.3">
      <c r="A99" s="15">
        <v>1</v>
      </c>
      <c r="B99" s="1" t="s">
        <v>76</v>
      </c>
      <c r="C99" s="10" t="s">
        <v>26</v>
      </c>
    </row>
    <row r="131" spans="1:7" x14ac:dyDescent="0.3">
      <c r="A131" s="3" t="s">
        <v>0</v>
      </c>
      <c r="B131" s="4" t="s">
        <v>1</v>
      </c>
      <c r="C131" s="4" t="s">
        <v>2</v>
      </c>
      <c r="D131" s="4" t="s">
        <v>3</v>
      </c>
      <c r="E131" s="4" t="s">
        <v>4</v>
      </c>
      <c r="F131" s="4" t="s">
        <v>5</v>
      </c>
      <c r="G131" s="4" t="s">
        <v>6</v>
      </c>
    </row>
    <row r="133" spans="1:7" ht="28.8" x14ac:dyDescent="0.3">
      <c r="A133" s="16" t="s">
        <v>72</v>
      </c>
      <c r="B133" s="17" t="s">
        <v>73</v>
      </c>
      <c r="C133" s="18">
        <f>SUM(C3+C22+C30+C38+C47+C55+C58+C80)</f>
        <v>2548933</v>
      </c>
      <c r="D133" s="18">
        <f>SUM(D3+D22+D30+D38+D47+D55+D58+D80+D84)</f>
        <v>7180735.9000000004</v>
      </c>
      <c r="E133" s="18">
        <f>SUM(E3+E22+E30+E38+E47+E55+E58+E80+E84)</f>
        <v>887000</v>
      </c>
      <c r="F133" s="18">
        <f>SUM(F3+F22+F30+F38+F47+F55+F58+F80+F84)</f>
        <v>30337000</v>
      </c>
      <c r="G133" s="18">
        <f>SUM(G3+G22+G30+G38+G47+G55+G58+G80+G84)</f>
        <v>1085000</v>
      </c>
    </row>
    <row r="165" spans="1:7" x14ac:dyDescent="0.3">
      <c r="A165" s="3" t="s">
        <v>0</v>
      </c>
      <c r="B165" s="4" t="s">
        <v>1</v>
      </c>
      <c r="C165" s="4" t="s">
        <v>2</v>
      </c>
      <c r="D165" s="4" t="s">
        <v>3</v>
      </c>
      <c r="E165" s="4" t="s">
        <v>4</v>
      </c>
      <c r="F165" s="4" t="s">
        <v>5</v>
      </c>
      <c r="G165" s="4" t="s">
        <v>6</v>
      </c>
    </row>
    <row r="199" spans="1:7" x14ac:dyDescent="0.3">
      <c r="A199" s="3" t="s">
        <v>0</v>
      </c>
      <c r="B199" s="4" t="s">
        <v>1</v>
      </c>
      <c r="C199" s="4" t="s">
        <v>2</v>
      </c>
      <c r="D199" s="4" t="s">
        <v>3</v>
      </c>
      <c r="E199" s="4" t="s">
        <v>4</v>
      </c>
      <c r="F199" s="4" t="s">
        <v>5</v>
      </c>
      <c r="G199" s="4" t="s">
        <v>6</v>
      </c>
    </row>
    <row r="229" spans="1:7" x14ac:dyDescent="0.3">
      <c r="A229" s="3" t="s">
        <v>0</v>
      </c>
      <c r="B229" s="4" t="s">
        <v>1</v>
      </c>
      <c r="C229" s="4" t="s">
        <v>2</v>
      </c>
      <c r="D229" s="4" t="s">
        <v>3</v>
      </c>
      <c r="E229" s="4" t="s">
        <v>4</v>
      </c>
      <c r="F229" s="4" t="s">
        <v>5</v>
      </c>
      <c r="G229" s="4" t="s">
        <v>6</v>
      </c>
    </row>
    <row r="263" spans="1:7" x14ac:dyDescent="0.3">
      <c r="A263" s="3" t="s">
        <v>0</v>
      </c>
      <c r="B263" s="4" t="s">
        <v>1</v>
      </c>
      <c r="C263" s="4" t="s">
        <v>2</v>
      </c>
      <c r="D263" s="4" t="s">
        <v>3</v>
      </c>
      <c r="E263" s="4" t="s">
        <v>4</v>
      </c>
      <c r="F263" s="4" t="s">
        <v>5</v>
      </c>
      <c r="G263" s="4" t="s">
        <v>6</v>
      </c>
    </row>
  </sheetData>
  <pageMargins left="0.7" right="0.7" top="0.75" bottom="0.75" header="0.3" footer="0.3"/>
  <pageSetup orientation="landscape" r:id="rId1"/>
  <headerFooter>
    <oddHeader>&amp;C&amp;"-,Bold"TOWN OF MILLBURY
CAPITAL BUDGET REQUESTS 2-7-18</oddHeader>
    <oddFooter>Page &amp;P of &amp;N</oddFooter>
  </headerFooter>
  <rowBreaks count="4" manualBreakCount="4">
    <brk id="39" max="6" man="1"/>
    <brk id="59" max="6" man="1"/>
    <brk id="81" max="6" man="1"/>
    <brk id="1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Green</dc:creator>
  <cp:lastModifiedBy>Bedard, Richard</cp:lastModifiedBy>
  <cp:lastPrinted>2018-02-21T15:51:19Z</cp:lastPrinted>
  <dcterms:created xsi:type="dcterms:W3CDTF">2017-12-29T16:34:16Z</dcterms:created>
  <dcterms:modified xsi:type="dcterms:W3CDTF">2018-02-21T15:53:18Z</dcterms:modified>
</cp:coreProperties>
</file>