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H:\SCEP 2016-17\"/>
    </mc:Choice>
  </mc:AlternateContent>
  <bookViews>
    <workbookView xWindow="0" yWindow="0" windowWidth="19200" windowHeight="8235" tabRatio="965" activeTab="2"/>
  </bookViews>
  <sheets>
    <sheet name="SCEP CoverPage" sheetId="145" r:id="rId1"/>
    <sheet name="Assurances" sheetId="167" r:id="rId2"/>
    <sheet name="School Leadership Team" sheetId="146" r:id="rId3"/>
    <sheet name="School Info Sheet" sheetId="147" r:id="rId4"/>
    <sheet name="Overview" sheetId="161" r:id="rId5"/>
    <sheet name="PS Reform Model" sheetId="165" r:id="rId6"/>
    <sheet name="PS ELT Plan" sheetId="162" r:id="rId7"/>
    <sheet name="Leading Indicators" sheetId="166" r:id="rId8"/>
    <sheet name="Tenet 2" sheetId="168" r:id="rId9"/>
    <sheet name="Tenet 3" sheetId="157" r:id="rId10"/>
    <sheet name="Tenet 4" sheetId="158" r:id="rId11"/>
    <sheet name="Tenet 5" sheetId="159" r:id="rId12"/>
    <sheet name="Tenet 6" sheetId="160" r:id="rId13"/>
    <sheet name="StatementsofPractice" sheetId="29" state="hidden" r:id="rId14"/>
    <sheet name="SI Set Aside Rates" sheetId="31" state="hidden" r:id="rId15"/>
  </sheets>
  <externalReferences>
    <externalReference r:id="rId16"/>
    <externalReference r:id="rId17"/>
    <externalReference r:id="rId18"/>
    <externalReference r:id="rId19"/>
    <externalReference r:id="rId20"/>
    <externalReference r:id="rId21"/>
  </externalReferences>
  <definedNames>
    <definedName name="_xlnm._FilterDatabase" localSheetId="14" hidden="1">'SI Set Aside Rates'!$A$2:$J$134</definedName>
    <definedName name="_ftnref1" localSheetId="5">'PS Reform Model'!$B$24</definedName>
    <definedName name="_Toc279146926" localSheetId="1">Assurances!#REF!</definedName>
    <definedName name="account1213" localSheetId="1">#REF!</definedName>
    <definedName name="account1213" localSheetId="7">#REF!</definedName>
    <definedName name="account1213" localSheetId="4">#REF!</definedName>
    <definedName name="account1213" localSheetId="6">#REF!</definedName>
    <definedName name="account1213" localSheetId="5">#REF!</definedName>
    <definedName name="account1213" localSheetId="0">#REF!</definedName>
    <definedName name="account1213" localSheetId="3">#REF!</definedName>
    <definedName name="account1213" localSheetId="2">#REF!</definedName>
    <definedName name="account1213" localSheetId="14">#REF!</definedName>
    <definedName name="account1213" localSheetId="8">#REF!</definedName>
    <definedName name="account1213" localSheetId="9">#REF!</definedName>
    <definedName name="account1213" localSheetId="10">#REF!</definedName>
    <definedName name="account1213" localSheetId="11">#REF!</definedName>
    <definedName name="account1213" localSheetId="12">#REF!</definedName>
    <definedName name="account1213">#REF!</definedName>
    <definedName name="acct1415">[1]Account.Rev!$D$3:$F$5419</definedName>
    <definedName name="ALBANY_CITY_SD" localSheetId="1">#REF!</definedName>
    <definedName name="ALBANY_CITY_SD" localSheetId="7">#REF!</definedName>
    <definedName name="ALBANY_CITY_SD" localSheetId="4">#REF!</definedName>
    <definedName name="ALBANY_CITY_SD" localSheetId="6">#REF!</definedName>
    <definedName name="ALBANY_CITY_SD" localSheetId="5">#REF!</definedName>
    <definedName name="ALBANY_CITY_SD" localSheetId="0">#REF!</definedName>
    <definedName name="ALBANY_CITY_SD" localSheetId="3">#REF!</definedName>
    <definedName name="ALBANY_CITY_SD" localSheetId="2">#REF!</definedName>
    <definedName name="ALBANY_CITY_SD" localSheetId="8">#REF!</definedName>
    <definedName name="ALBANY_CITY_SD" localSheetId="9">#REF!</definedName>
    <definedName name="ALBANY_CITY_SD" localSheetId="10">#REF!</definedName>
    <definedName name="ALBANY_CITY_SD" localSheetId="11">#REF!</definedName>
    <definedName name="ALBANY_CITY_SD" localSheetId="12">#REF!</definedName>
    <definedName name="ALBANY_CITY_SD">#REF!</definedName>
    <definedName name="Allocations">'[2]Allocations-Summary'!$A$2:$H$908</definedName>
    <definedName name="allocations201314" localSheetId="1">#REF!</definedName>
    <definedName name="allocations201314" localSheetId="7">#REF!</definedName>
    <definedName name="allocations201314" localSheetId="4">#REF!</definedName>
    <definedName name="allocations201314" localSheetId="6">#REF!</definedName>
    <definedName name="allocations201314" localSheetId="5">#REF!</definedName>
    <definedName name="allocations201314" localSheetId="0">#REF!</definedName>
    <definedName name="allocations201314" localSheetId="3">#REF!</definedName>
    <definedName name="allocations201314" localSheetId="2">#REF!</definedName>
    <definedName name="allocations201314" localSheetId="14">'[3]2013-14 T-I.II.III. Allocations'!$A$2:$F$933</definedName>
    <definedName name="allocations201314" localSheetId="8">#REF!</definedName>
    <definedName name="allocations201314" localSheetId="9">#REF!</definedName>
    <definedName name="allocations201314" localSheetId="10">#REF!</definedName>
    <definedName name="allocations201314" localSheetId="11">#REF!</definedName>
    <definedName name="allocations201314" localSheetId="12">#REF!</definedName>
    <definedName name="allocations201314">#REF!</definedName>
    <definedName name="alloctI1415" localSheetId="1">#REF!</definedName>
    <definedName name="alloctI1415" localSheetId="7">#REF!</definedName>
    <definedName name="alloctI1415" localSheetId="4">#REF!</definedName>
    <definedName name="alloctI1415" localSheetId="6">#REF!</definedName>
    <definedName name="alloctI1415" localSheetId="5">#REF!</definedName>
    <definedName name="alloctI1415" localSheetId="0">#REF!</definedName>
    <definedName name="alloctI1415" localSheetId="3">#REF!</definedName>
    <definedName name="alloctI1415" localSheetId="2">#REF!</definedName>
    <definedName name="alloctI1415" localSheetId="8">#REF!</definedName>
    <definedName name="alloctI1415" localSheetId="9">#REF!</definedName>
    <definedName name="alloctI1415" localSheetId="10">#REF!</definedName>
    <definedName name="alloctI1415" localSheetId="11">#REF!</definedName>
    <definedName name="alloctI1415" localSheetId="12">#REF!</definedName>
    <definedName name="alloctI1415">#REF!</definedName>
    <definedName name="alloctID1415">'[1]T-ID Allocations'!$A$5:$E$231</definedName>
    <definedName name="alloctII1415" localSheetId="1">#REF!</definedName>
    <definedName name="alloctII1415" localSheetId="7">#REF!</definedName>
    <definedName name="alloctII1415" localSheetId="4">#REF!</definedName>
    <definedName name="alloctII1415" localSheetId="6">#REF!</definedName>
    <definedName name="alloctII1415" localSheetId="5">#REF!</definedName>
    <definedName name="alloctII1415" localSheetId="0">#REF!</definedName>
    <definedName name="alloctII1415" localSheetId="3">#REF!</definedName>
    <definedName name="alloctII1415" localSheetId="2">#REF!</definedName>
    <definedName name="alloctII1415" localSheetId="8">#REF!</definedName>
    <definedName name="alloctII1415" localSheetId="9">#REF!</definedName>
    <definedName name="alloctII1415" localSheetId="10">#REF!</definedName>
    <definedName name="alloctII1415" localSheetId="11">#REF!</definedName>
    <definedName name="alloctII1415" localSheetId="12">#REF!</definedName>
    <definedName name="alloctII1415">#REF!</definedName>
    <definedName name="bedslea1415">[1]Account.Rev!$D$3:$E$5420</definedName>
    <definedName name="carev1415">[1]Account.Rev!$D$3:$I$5419</definedName>
    <definedName name="count" localSheetId="1">#REF!</definedName>
    <definedName name="count" localSheetId="7">#REF!</definedName>
    <definedName name="count" localSheetId="4">#REF!</definedName>
    <definedName name="count" localSheetId="6">#REF!</definedName>
    <definedName name="count" localSheetId="5">#REF!</definedName>
    <definedName name="count" localSheetId="0">#REF!</definedName>
    <definedName name="count" localSheetId="3">#REF!</definedName>
    <definedName name="count" localSheetId="2">#REF!</definedName>
    <definedName name="count" localSheetId="14">#REF!</definedName>
    <definedName name="count" localSheetId="8">#REF!</definedName>
    <definedName name="count" localSheetId="9">#REF!</definedName>
    <definedName name="count" localSheetId="10">#REF!</definedName>
    <definedName name="count" localSheetId="11">#REF!</definedName>
    <definedName name="count" localSheetId="12">#REF!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7">#REF!</definedName>
    <definedName name="nonpub1415lea" localSheetId="4">#REF!</definedName>
    <definedName name="nonpub1415lea" localSheetId="6">#REF!</definedName>
    <definedName name="nonpub1415lea" localSheetId="5">#REF!</definedName>
    <definedName name="nonpub1415lea" localSheetId="0">#REF!</definedName>
    <definedName name="nonpub1415lea" localSheetId="3">#REF!</definedName>
    <definedName name="nonpub1415lea" localSheetId="2">#REF!</definedName>
    <definedName name="nonpub1415lea" localSheetId="8">#REF!</definedName>
    <definedName name="nonpub1415lea" localSheetId="9">#REF!</definedName>
    <definedName name="nonpub1415lea" localSheetId="10">#REF!</definedName>
    <definedName name="nonpub1415lea" localSheetId="11">#REF!</definedName>
    <definedName name="nonpub1415lea" localSheetId="12">#REF!</definedName>
    <definedName name="nonpub1415lea">#REF!</definedName>
    <definedName name="nonpub2">[2]ALL!$A$1:$J$177</definedName>
    <definedName name="npubyn1415" localSheetId="1">#REF!</definedName>
    <definedName name="npubyn1415" localSheetId="7">#REF!</definedName>
    <definedName name="npubyn1415" localSheetId="4">#REF!</definedName>
    <definedName name="npubyn1415" localSheetId="6">#REF!</definedName>
    <definedName name="npubyn1415" localSheetId="5">#REF!</definedName>
    <definedName name="npubyn1415" localSheetId="0">#REF!</definedName>
    <definedName name="npubyn1415" localSheetId="3">#REF!</definedName>
    <definedName name="npubyn1415" localSheetId="2">#REF!</definedName>
    <definedName name="npubyn1415" localSheetId="8">#REF!</definedName>
    <definedName name="npubyn1415" localSheetId="9">#REF!</definedName>
    <definedName name="npubyn1415" localSheetId="10">#REF!</definedName>
    <definedName name="npubyn1415" localSheetId="11">#REF!</definedName>
    <definedName name="npubyn1415" localSheetId="12">#REF!</definedName>
    <definedName name="npubyn1415">#REF!</definedName>
    <definedName name="NYC" localSheetId="1">#REF!</definedName>
    <definedName name="NYC" localSheetId="7">#REF!</definedName>
    <definedName name="NYC" localSheetId="4">#REF!</definedName>
    <definedName name="NYC" localSheetId="6">#REF!</definedName>
    <definedName name="NYC" localSheetId="5">#REF!</definedName>
    <definedName name="NYC" localSheetId="0">#REF!</definedName>
    <definedName name="NYC" localSheetId="3">#REF!</definedName>
    <definedName name="NYC" localSheetId="2">#REF!</definedName>
    <definedName name="NYC" localSheetId="14">#REF!</definedName>
    <definedName name="NYC" localSheetId="8">#REF!</definedName>
    <definedName name="NYC" localSheetId="9">#REF!</definedName>
    <definedName name="NYC" localSheetId="10">#REF!</definedName>
    <definedName name="NYC" localSheetId="11">#REF!</definedName>
    <definedName name="NYC" localSheetId="12">#REF!</definedName>
    <definedName name="NYC">#REF!</definedName>
    <definedName name="_xlnm.Print_Area" localSheetId="1">Assurances!$B$1:$C$22</definedName>
    <definedName name="_xlnm.Print_Area" localSheetId="7">'Leading Indicators'!$B$1:$G$35</definedName>
    <definedName name="_xlnm.Print_Area" localSheetId="4">Overview!$B$1:$C$84</definedName>
    <definedName name="_xlnm.Print_Area" localSheetId="6">'PS ELT Plan'!$B$1:$B$48</definedName>
    <definedName name="_xlnm.Print_Area" localSheetId="5">'PS Reform Model'!$B$1:$B$58</definedName>
    <definedName name="_xlnm.Print_Area" localSheetId="0">'SCEP CoverPage'!$B$1:$E$21</definedName>
    <definedName name="_xlnm.Print_Area" localSheetId="3">'School Info Sheet'!$B$1:$M$44</definedName>
    <definedName name="_xlnm.Print_Area" localSheetId="2">'School Leadership Team'!$B$1:$E$36</definedName>
    <definedName name="_xlnm.Print_Area" localSheetId="13">StatementsofPractice!$A$2:$A$34</definedName>
    <definedName name="_xlnm.Print_Area" localSheetId="8">'Tenet 2'!$B$1:$D$24</definedName>
    <definedName name="_xlnm.Print_Area" localSheetId="9">'Tenet 3'!$B$1:$D$24</definedName>
    <definedName name="_xlnm.Print_Area" localSheetId="10">'Tenet 4'!$B$1:$D$25</definedName>
    <definedName name="_xlnm.Print_Area" localSheetId="11">'Tenet 5'!$B$1:$D$25</definedName>
    <definedName name="_xlnm.Print_Area" localSheetId="12">'Tenet 6'!$B$1:$D$25</definedName>
    <definedName name="_xlnm.Print_Titles" localSheetId="3">'School Info Sheet'!$1:$1</definedName>
    <definedName name="_xlnm.Print_Titles" localSheetId="2">'School Leadership Team'!$1:$2</definedName>
    <definedName name="priorityschools" localSheetId="1">#REF!</definedName>
    <definedName name="priorityschools" localSheetId="7">#REF!</definedName>
    <definedName name="priorityschools" localSheetId="4">#REF!</definedName>
    <definedName name="priorityschools" localSheetId="6">#REF!</definedName>
    <definedName name="priorityschools" localSheetId="5">#REF!</definedName>
    <definedName name="priorityschools" localSheetId="0">#REF!</definedName>
    <definedName name="priorityschools" localSheetId="3">#REF!</definedName>
    <definedName name="priorityschools" localSheetId="2">#REF!</definedName>
    <definedName name="priorityschools" localSheetId="14">#REF!</definedName>
    <definedName name="priorityschools" localSheetId="8">#REF!</definedName>
    <definedName name="priorityschools" localSheetId="9">#REF!</definedName>
    <definedName name="priorityschools" localSheetId="10">#REF!</definedName>
    <definedName name="priorityschools" localSheetId="11">#REF!</definedName>
    <definedName name="priorityschools" localSheetId="12">#REF!</definedName>
    <definedName name="priorityschools">#REF!</definedName>
    <definedName name="reap1314">'[3]REAP 13-14'!$A$2:$F$72</definedName>
    <definedName name="reviewer1213" localSheetId="1">#REF!</definedName>
    <definedName name="reviewer1213" localSheetId="7">#REF!</definedName>
    <definedName name="reviewer1213" localSheetId="4">#REF!</definedName>
    <definedName name="reviewer1213" localSheetId="6">#REF!</definedName>
    <definedName name="reviewer1213" localSheetId="5">#REF!</definedName>
    <definedName name="reviewer1213" localSheetId="0">#REF!</definedName>
    <definedName name="reviewer1213" localSheetId="3">#REF!</definedName>
    <definedName name="reviewer1213" localSheetId="2">#REF!</definedName>
    <definedName name="reviewer1213" localSheetId="14">#REF!</definedName>
    <definedName name="reviewer1213" localSheetId="8">#REF!</definedName>
    <definedName name="reviewer1213" localSheetId="9">#REF!</definedName>
    <definedName name="reviewer1213" localSheetId="10">#REF!</definedName>
    <definedName name="reviewer1213" localSheetId="11">#REF!</definedName>
    <definedName name="reviewer1213" localSheetId="12">#REF!</definedName>
    <definedName name="reviewer1213">#REF!</definedName>
    <definedName name="reviewer201314">[3]Reviewers!$A$1:$H$129</definedName>
    <definedName name="reviewers">[2]Reviewers!$A$2:$G$168</definedName>
    <definedName name="Selection1" localSheetId="1">#REF!</definedName>
    <definedName name="Selection1" localSheetId="7">#REF!</definedName>
    <definedName name="Selection1" localSheetId="4">#REF!</definedName>
    <definedName name="Selection1" localSheetId="6">#REF!</definedName>
    <definedName name="Selection1" localSheetId="5">#REF!</definedName>
    <definedName name="Selection1" localSheetId="0">#REF!</definedName>
    <definedName name="Selection1" localSheetId="3">#REF!</definedName>
    <definedName name="Selection1" localSheetId="2">#REF!</definedName>
    <definedName name="Selection1" localSheetId="14">#REF!</definedName>
    <definedName name="Selection1" localSheetId="8">#REF!</definedName>
    <definedName name="Selection1" localSheetId="9">#REF!</definedName>
    <definedName name="Selection1" localSheetId="10">#REF!</definedName>
    <definedName name="Selection1" localSheetId="11">#REF!</definedName>
    <definedName name="Selection1" localSheetId="12">#REF!</definedName>
    <definedName name="Selection1">#REF!</definedName>
    <definedName name="Selection2" localSheetId="1">#REF!</definedName>
    <definedName name="Selection2" localSheetId="7">#REF!</definedName>
    <definedName name="Selection2" localSheetId="4">#REF!</definedName>
    <definedName name="Selection2" localSheetId="6">#REF!</definedName>
    <definedName name="Selection2" localSheetId="5">#REF!</definedName>
    <definedName name="Selection2" localSheetId="0">#REF!</definedName>
    <definedName name="Selection2" localSheetId="3">#REF!</definedName>
    <definedName name="Selection2" localSheetId="2">#REF!</definedName>
    <definedName name="Selection2" localSheetId="14">#REF!</definedName>
    <definedName name="Selection2" localSheetId="8">#REF!</definedName>
    <definedName name="Selection2" localSheetId="9">#REF!</definedName>
    <definedName name="Selection2" localSheetId="10">#REF!</definedName>
    <definedName name="Selection2" localSheetId="11">#REF!</definedName>
    <definedName name="Selection2" localSheetId="12">#REF!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4">'[2]T-III Allocations'!#REF!</definedName>
    <definedName name="TIII" localSheetId="6">'[2]T-III Allocations'!#REF!</definedName>
    <definedName name="TIII" localSheetId="5">'[2]T-III Allocations'!#REF!</definedName>
    <definedName name="TIII" localSheetId="0">'[2]T-III Allocations'!#REF!</definedName>
    <definedName name="TIII" localSheetId="8">'[2]T-III Allocations'!#REF!</definedName>
    <definedName name="TIII" localSheetId="9">'[2]T-III Allocations'!#REF!</definedName>
    <definedName name="TIII" localSheetId="10">'[2]T-III Allocations'!#REF!</definedName>
    <definedName name="TIII" localSheetId="11">'[2]T-III Allocations'!#REF!</definedName>
    <definedName name="TIII" localSheetId="12">'[2]T-III Allocations'!#REF!</definedName>
    <definedName name="TIII">'[2]T-III Allocations'!#REF!</definedName>
    <definedName name="TIII201314" localSheetId="1">#REF!</definedName>
    <definedName name="TIII201314" localSheetId="7">#REF!</definedName>
    <definedName name="TIII201314" localSheetId="4">#REF!</definedName>
    <definedName name="TIII201314" localSheetId="6">#REF!</definedName>
    <definedName name="TIII201314" localSheetId="5">#REF!</definedName>
    <definedName name="TIII201314" localSheetId="0">#REF!</definedName>
    <definedName name="TIII201314" localSheetId="3">#REF!</definedName>
    <definedName name="TIII201314" localSheetId="2">#REF!</definedName>
    <definedName name="TIII201314" localSheetId="14">#REF!</definedName>
    <definedName name="TIII201314" localSheetId="8">#REF!</definedName>
    <definedName name="TIII201314" localSheetId="9">#REF!</definedName>
    <definedName name="TIII201314" localSheetId="10">#REF!</definedName>
    <definedName name="TIII201314" localSheetId="11">#REF!</definedName>
    <definedName name="TIII201314" localSheetId="12">#REF!</definedName>
    <definedName name="TIII201314">#REF!</definedName>
    <definedName name="TIIItot">'[2]T-III Allocations'!$A$2:$C$879</definedName>
    <definedName name="totschools2">[2]Setaside!$A$2:$N$105</definedName>
  </definedNames>
  <calcPr calcId="152511" concurrentCalc="0"/>
</workbook>
</file>

<file path=xl/calcChain.xml><?xml version="1.0" encoding="utf-8"?>
<calcChain xmlns="http://schemas.openxmlformats.org/spreadsheetml/2006/main">
  <c r="E3" i="168" l="1"/>
  <c r="E3" i="158"/>
  <c r="E3" i="160"/>
  <c r="E3" i="157"/>
  <c r="L4" i="166"/>
  <c r="L5" i="166"/>
  <c r="L6" i="166"/>
  <c r="L7" i="166"/>
  <c r="L8" i="166"/>
  <c r="L9" i="166"/>
  <c r="L10" i="166"/>
  <c r="L11" i="166"/>
  <c r="L12" i="166"/>
  <c r="L13" i="166"/>
  <c r="L14" i="166"/>
  <c r="L15" i="166"/>
  <c r="L16" i="166"/>
  <c r="L17" i="166"/>
  <c r="L18" i="166"/>
  <c r="L19" i="166"/>
  <c r="L20" i="166"/>
  <c r="L21" i="166"/>
  <c r="L22" i="166"/>
  <c r="L23" i="166"/>
  <c r="L24" i="166"/>
  <c r="L25" i="166"/>
  <c r="L26" i="166"/>
  <c r="L27" i="166"/>
  <c r="L28" i="166"/>
  <c r="L29" i="166"/>
  <c r="L30" i="166"/>
  <c r="L31" i="166"/>
  <c r="L32" i="166"/>
  <c r="L33" i="166"/>
  <c r="L34" i="166"/>
  <c r="L35" i="166"/>
  <c r="K4" i="166"/>
  <c r="K5" i="166"/>
  <c r="K6" i="166"/>
  <c r="K7" i="166"/>
  <c r="K8" i="166"/>
  <c r="K9" i="166"/>
  <c r="K10" i="166"/>
  <c r="K11" i="166"/>
  <c r="K12" i="166"/>
  <c r="K13" i="166"/>
  <c r="K14" i="166"/>
  <c r="K15" i="166"/>
  <c r="K16" i="166"/>
  <c r="K17" i="166"/>
  <c r="K18" i="166"/>
  <c r="K19" i="166"/>
  <c r="K20" i="166"/>
  <c r="K21" i="166"/>
  <c r="K22" i="166"/>
  <c r="K23" i="166"/>
  <c r="K24" i="166"/>
  <c r="K25" i="166"/>
  <c r="K26" i="166"/>
  <c r="K27" i="166"/>
  <c r="K28" i="166"/>
  <c r="K29" i="166"/>
  <c r="K30" i="166"/>
  <c r="K31" i="166"/>
  <c r="K32" i="166"/>
  <c r="K33" i="166"/>
  <c r="K34" i="166"/>
  <c r="K35" i="166"/>
  <c r="J4" i="166"/>
  <c r="J5" i="166"/>
  <c r="J6" i="166"/>
  <c r="J7" i="166"/>
  <c r="J8" i="166"/>
  <c r="J9" i="166"/>
  <c r="J10" i="166"/>
  <c r="J11" i="166"/>
  <c r="J12" i="166"/>
  <c r="J13" i="166"/>
  <c r="J14" i="166"/>
  <c r="J15" i="166"/>
  <c r="J16" i="166"/>
  <c r="J17" i="166"/>
  <c r="J18" i="166"/>
  <c r="J19" i="166"/>
  <c r="J20" i="166"/>
  <c r="J21" i="166"/>
  <c r="J22" i="166"/>
  <c r="J23" i="166"/>
  <c r="J24" i="166"/>
  <c r="J25" i="166"/>
  <c r="J26" i="166"/>
  <c r="J27" i="166"/>
  <c r="J28" i="166"/>
  <c r="J29" i="166"/>
  <c r="J30" i="166"/>
  <c r="J31" i="166"/>
  <c r="J32" i="166"/>
  <c r="J33" i="166"/>
  <c r="J34" i="166"/>
  <c r="J35" i="166"/>
  <c r="I4" i="166"/>
  <c r="I5" i="166"/>
  <c r="I6" i="166"/>
  <c r="I7" i="166"/>
  <c r="I8" i="166"/>
  <c r="I9" i="166"/>
  <c r="I10" i="166"/>
  <c r="I11" i="166"/>
  <c r="I12" i="166"/>
  <c r="I13" i="166"/>
  <c r="I14" i="166"/>
  <c r="I15" i="166"/>
  <c r="I16" i="166"/>
  <c r="I17" i="166"/>
  <c r="I18" i="166"/>
  <c r="I19" i="166"/>
  <c r="I20" i="166"/>
  <c r="I21" i="166"/>
  <c r="I22" i="166"/>
  <c r="I23" i="166"/>
  <c r="I24" i="166"/>
  <c r="I25" i="166"/>
  <c r="I26" i="166"/>
  <c r="I27" i="166"/>
  <c r="I28" i="166"/>
  <c r="I29" i="166"/>
  <c r="I30" i="166"/>
  <c r="I31" i="166"/>
  <c r="I32" i="166"/>
  <c r="I33" i="166"/>
  <c r="I34" i="166"/>
  <c r="I35" i="166"/>
  <c r="H4" i="166"/>
  <c r="H5" i="166"/>
  <c r="H6" i="166"/>
  <c r="H7" i="166"/>
  <c r="H8" i="166"/>
  <c r="H9" i="166"/>
  <c r="H10" i="166"/>
  <c r="H11" i="166"/>
  <c r="H12" i="166"/>
  <c r="H13" i="166"/>
  <c r="H14" i="166"/>
  <c r="H15" i="166"/>
  <c r="H16" i="166"/>
  <c r="H17" i="166"/>
  <c r="H18" i="166"/>
  <c r="H19" i="166"/>
  <c r="H20" i="166"/>
  <c r="H21" i="166"/>
  <c r="H22" i="166"/>
  <c r="H23" i="166"/>
  <c r="H24" i="166"/>
  <c r="H25" i="166"/>
  <c r="H26" i="166"/>
  <c r="H27" i="166"/>
  <c r="H28" i="166"/>
  <c r="H29" i="166"/>
  <c r="H30" i="166"/>
  <c r="H31" i="166"/>
  <c r="H32" i="166"/>
  <c r="H33" i="166"/>
  <c r="H34" i="166"/>
  <c r="H35" i="166"/>
  <c r="C134" i="31"/>
  <c r="D130" i="31"/>
  <c r="D131" i="31"/>
  <c r="D132" i="31"/>
  <c r="D133" i="31"/>
  <c r="D134" i="31"/>
</calcChain>
</file>

<file path=xl/sharedStrings.xml><?xml version="1.0" encoding="utf-8"?>
<sst xmlns="http://schemas.openxmlformats.org/spreadsheetml/2006/main" count="876" uniqueCount="655">
  <si>
    <t>LEA Name:</t>
  </si>
  <si>
    <t xml:space="preserve">ENTER DATA INTO ALL YELLOW CELLS. </t>
  </si>
  <si>
    <t>LEA BEDS Code:</t>
  </si>
  <si>
    <t>School Name:</t>
  </si>
  <si>
    <t>2015-2016 School Comprehensive Education Plan (SCEP)</t>
  </si>
  <si>
    <t>Contact Name</t>
  </si>
  <si>
    <t>Title</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</si>
  <si>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</si>
  <si>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</si>
  <si>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</si>
  <si>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</si>
  <si>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</si>
  <si>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Signatures confirm the respective parties certify that the SCEP addresses all of the required components of the ESEA Flexibility Waiver as detailed on page 1 of this document and understand that any significant modification of the school’s approved plan require the prior approval of the commissioner.</t>
  </si>
  <si>
    <t>THE SIGNATURES BELOW CONFIRM APPROVAL.</t>
  </si>
  <si>
    <t>Position</t>
  </si>
  <si>
    <t>Signature</t>
  </si>
  <si>
    <t>Print Name</t>
  </si>
  <si>
    <t>Date</t>
  </si>
  <si>
    <t>Superintendent</t>
  </si>
  <si>
    <t>President, B.O.E. / Chancellor or Chancellor's Designee</t>
  </si>
  <si>
    <t>Statement of Assurances</t>
  </si>
  <si>
    <t>By signing this document, the Local Education Agency certifies that:</t>
  </si>
  <si>
    <t>X</t>
  </si>
  <si>
    <t>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Note:  For schools identified as  Pers</t>
  </si>
  <si>
    <t>NA</t>
  </si>
  <si>
    <r>
      <t xml:space="preserve">2.  </t>
    </r>
    <r>
      <rPr>
        <i/>
        <sz val="11"/>
        <color theme="1"/>
        <rFont val="Calibri"/>
        <family val="2"/>
        <scheme val="minor"/>
      </rPr>
      <t>If the school has been identified as Persistently Failing and Failing, as per Education Law 211-f,</t>
    </r>
    <r>
      <rPr>
        <sz val="11"/>
        <color theme="1"/>
        <rFont val="Calibri"/>
        <family val="2"/>
        <scheme val="minor"/>
      </rPr>
      <t xml:space="preserve"> it will form a Community Engagement Team, "which shall include community stakeholders, including but not limited to the school principal, parents and guardians, teachers, and other school staff and students."  This team is charged with developing reccomendations for the improvement of the school and "shall solicit input through public engagement."  Further, "the team shall present its recommendations periodically to the school leadership, and, as applicable, the receiver."  </t>
    </r>
  </si>
  <si>
    <t>3. The  School Comprehensive Education Plan (SCEP) has been formally approved by the school board and will be made widely available through public means, such as posting on the Internet, distribution through the media and distribution through public agencies.</t>
  </si>
  <si>
    <t xml:space="preserve">4. The School Comprehensive Education Plan (SCEP) will be implemented no later than the beginning of the first day of regular student attendance. </t>
  </si>
  <si>
    <t xml:space="preserve">5. A comprehensive systems approach will be established to recruit, develop, retain and equitably distribute  effective teachers and school leaders as part of the implementation of the Annual Professional Performance Review (APPR) system required by Education law §3012-c. </t>
  </si>
  <si>
    <t>6. Professional development  will be provided to teachers and school leaders that will fully support the strategic efforts described within this plan.</t>
  </si>
  <si>
    <t>7.Meaningful time for collaboration will be used to review and analyze data in order to inform and improve district policies, procedures, and instructional practices.</t>
  </si>
  <si>
    <r>
      <t xml:space="preserve">8. </t>
    </r>
    <r>
      <rPr>
        <i/>
        <sz val="11"/>
        <color theme="1"/>
        <rFont val="Calibri"/>
        <family val="2"/>
        <scheme val="minor"/>
      </rPr>
      <t xml:space="preserve"> If the school has been identified as Persistently Failing or Failing, as per Education Law 211-f, </t>
    </r>
    <r>
      <rPr>
        <sz val="11"/>
        <color theme="1"/>
        <rFont val="Calibri"/>
        <family val="2"/>
        <scheme val="minor"/>
      </rPr>
      <t>the district will, prior to the beginning of the 2015-16 school year and in a form  determined by the Commissioner, complete an addendum to the School Comprehensive Education Plan (SCEP) that includes the following:  rigorous performance metrics and goals that are in addition to those listed in the leading indicators section;  a list of the Community Engagement Team members and the Team's reccomendations;  and any changes made to the plan by the Superintendent Receiver, including addition of activities supporting the conversion of the school into a community school.</t>
    </r>
  </si>
  <si>
    <t>School Leadership Team</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</si>
  <si>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</si>
  <si>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</si>
  <si>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Meeting Date(s)</t>
  </si>
  <si>
    <t>Locations(s)</t>
  </si>
  <si>
    <t>Location(s)</t>
  </si>
  <si>
    <t>Holmes Elementary</t>
  </si>
  <si>
    <t>Name</t>
  </si>
  <si>
    <t>Title / Organization</t>
  </si>
  <si>
    <t>Ms. Carol Quinones-Smith</t>
  </si>
  <si>
    <t>Principal of Holmes Elementary</t>
  </si>
  <si>
    <t>Ms. Sharon Vann</t>
  </si>
  <si>
    <t>Reading Specialist at Holmes Elementary</t>
  </si>
  <si>
    <t>Ms. Ona McFarlane-Lowe</t>
  </si>
  <si>
    <t>Special Education Teacher at Holmes Elementary</t>
  </si>
  <si>
    <t>Ms. Francine Silvestri</t>
  </si>
  <si>
    <t>School Psychologist at Holmes Elementary</t>
  </si>
  <si>
    <t>Ms. Stephanie Turner</t>
  </si>
  <si>
    <t>School Parent</t>
  </si>
  <si>
    <t>School Information Sheet</t>
  </si>
  <si>
    <t>Grade Configuration</t>
  </si>
  <si>
    <t>Total Student Enrollment</t>
  </si>
  <si>
    <t>% Title I Population</t>
  </si>
  <si>
    <t>% Attendance Rate</t>
  </si>
  <si>
    <t>% of Students Eligible for Free Lunch</t>
  </si>
  <si>
    <t>% of Students Eligible for Reduced-Price  Lunch</t>
  </si>
  <si>
    <t>% of Limited English Proficient Students</t>
  </si>
  <si>
    <t>% of Students with Disabilities</t>
  </si>
  <si>
    <t>Racial/Ethnic Origin of School Student Population</t>
  </si>
  <si>
    <t>% American Indian or Alaska Native</t>
  </si>
  <si>
    <t>% Black or African American</t>
  </si>
  <si>
    <t>% Hispanic or Latino</t>
  </si>
  <si>
    <t>% Asian, Native Hawaiian / Other Pacific Islander</t>
  </si>
  <si>
    <t>% White</t>
  </si>
  <si>
    <t>% Multi-Racial</t>
  </si>
  <si>
    <t>School Personnel</t>
  </si>
  <si>
    <t>Years Principal Assigned to School</t>
  </si>
  <si>
    <t># of Assistant Principals</t>
  </si>
  <si>
    <t># of Deans</t>
  </si>
  <si>
    <t># of Counselors / Social Workers</t>
  </si>
  <si>
    <r>
      <t xml:space="preserve">% of Teachers with </t>
    </r>
    <r>
      <rPr>
        <b/>
        <u/>
        <sz val="11"/>
        <color rgb="FFFF0000"/>
        <rFont val="Calibri"/>
        <family val="2"/>
        <scheme val="minor"/>
      </rPr>
      <t>NO</t>
    </r>
    <r>
      <rPr>
        <sz val="11"/>
        <color theme="1"/>
        <rFont val="Calibri"/>
        <family val="2"/>
        <scheme val="minor"/>
      </rPr>
      <t xml:space="preserve"> Valid Teaching Certificate (Out of Compliance)</t>
    </r>
  </si>
  <si>
    <t>% of Teachers Teaching Out of Certification Area</t>
  </si>
  <si>
    <t>% Teaching with Fewer than 3 Years of Experience</t>
  </si>
  <si>
    <t>Average # of Teacher Absences</t>
  </si>
  <si>
    <t>Overall State Accountability Status</t>
  </si>
  <si>
    <t>Priority School</t>
  </si>
  <si>
    <t>Focus School Identified by a Focus District</t>
  </si>
  <si>
    <t xml:space="preserve">SIG 1003(a) Recipient </t>
  </si>
  <si>
    <t>SIG 1003(g) Recipient</t>
  </si>
  <si>
    <t>Identification for ELA?</t>
  </si>
  <si>
    <t>Identification for Math?</t>
  </si>
  <si>
    <t>Identification for Science?</t>
  </si>
  <si>
    <t>Identification for High School Graduation Rate?</t>
  </si>
  <si>
    <t>ELA Performance at Level 3 and Level 4</t>
  </si>
  <si>
    <t>Math Performance at Level 3 and Level 4</t>
  </si>
  <si>
    <t>Science Performance at Level 3 and Level 4</t>
  </si>
  <si>
    <t>Four-Year Graduation Rate                   (HS Only)</t>
  </si>
  <si>
    <t>% of 1st Year Students Who Earned 10+ Credits (HS Only)</t>
  </si>
  <si>
    <t>% of 2nd Year Students Who Earned 10+ Credits (HS Only)</t>
  </si>
  <si>
    <t>% of 3rd Year Students Who Earned 10+ Credits (HS Only)</t>
  </si>
  <si>
    <t>Six-Year Graduation Rate                   (HS Only)</t>
  </si>
  <si>
    <t>Persistently Failing School (per Education Law 211-f)</t>
  </si>
  <si>
    <t>Failing School (per Education Law 211-f)</t>
  </si>
  <si>
    <t>Did Not Meet Adequate Yearly Progress (AYP) in ELA</t>
  </si>
  <si>
    <t>American Indian or Alaska Native</t>
  </si>
  <si>
    <t>Black or African American</t>
  </si>
  <si>
    <t>Hispanic or Latino</t>
  </si>
  <si>
    <t>Asian or Native Hawaiian/Other Pacific Islander</t>
  </si>
  <si>
    <t>White</t>
  </si>
  <si>
    <t>Multi-Racial</t>
  </si>
  <si>
    <t>Students with Disabilities</t>
  </si>
  <si>
    <t>Limited English Proficient</t>
  </si>
  <si>
    <t>Economically Disadvantaged</t>
  </si>
  <si>
    <t>Did Not Meet Adequate Yearly Progress (AYP) in Mathematics</t>
  </si>
  <si>
    <t>Did Not Meet Adequate Yearly Progress (AYP) in Science</t>
  </si>
  <si>
    <t>Did Not Meet Adequate Yearly Progress (AYP) for Effective Annual Measurable Objective</t>
  </si>
  <si>
    <t>SCEP Plan Overview</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</si>
  <si>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</si>
  <si>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</si>
  <si>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1. Rate the degree to which the School achieved the goals identified in the previous year's School Comprehensive Education Plan (Mark with an "X").</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</si>
  <si>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</si>
  <si>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</si>
  <si>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</si>
  <si>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</si>
  <si>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2. Rate the degree to which the School successfully implemented the activities identified in the previous year's SCEP (Mark with an "X").</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</si>
  <si>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</si>
  <si>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</si>
  <si>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</si>
  <si>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</si>
  <si>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3. Rate the degree to which the activities identified in the previous year's SCEP impacted academic achievement targets for identified subgroups (Mark with an "X").</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</si>
  <si>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</si>
  <si>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</si>
  <si>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</si>
  <si>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</si>
  <si>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4. Rate the degree to which the activities identified in the previous year's SCEP increased Parent Engagement (Mark with an "X").</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</si>
  <si>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</si>
  <si>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</si>
  <si>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</si>
  <si>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</si>
  <si>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5. Rate the degree to which the activities identified in the previous year's SCEP received the funding necessary to achieve the corresponding goals (Mark with an "X").</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</si>
  <si>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</si>
  <si>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</si>
  <si>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</si>
  <si>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</si>
  <si>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6. Identify in which Tenet the school made the most growth during the previous year (Mark with an "X").</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</si>
  <si>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</si>
  <si>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</si>
  <si>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</si>
  <si>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</si>
  <si>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</si>
  <si>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</si>
  <si>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r>
      <t xml:space="preserve">In reflecting on the </t>
    </r>
    <r>
      <rPr>
        <b/>
        <u/>
        <sz val="11"/>
        <color rgb="FFFF0000"/>
        <rFont val="Calibri"/>
        <family val="2"/>
        <scheme val="minor"/>
      </rPr>
      <t>PREVIOUS YEAR'S</t>
    </r>
    <r>
      <rPr>
        <b/>
        <sz val="11"/>
        <rFont val="Calibri"/>
        <family val="2"/>
        <scheme val="minor"/>
      </rPr>
      <t xml:space="preserve"> PLAN:</t>
    </r>
  </si>
  <si>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</si>
  <si>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</si>
  <si>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r>
      <t xml:space="preserve">In developing the </t>
    </r>
    <r>
      <rPr>
        <b/>
        <u/>
        <sz val="11"/>
        <color indexed="10"/>
        <rFont val="Calibri"/>
        <family val="2"/>
      </rPr>
      <t>CURRENT YEAR'S</t>
    </r>
    <r>
      <rPr>
        <b/>
        <sz val="11"/>
        <color indexed="8"/>
        <rFont val="Calibri"/>
        <family val="2"/>
      </rPr>
      <t xml:space="preserve"> plan:</t>
    </r>
  </si>
  <si>
    <t xml:space="preserve">• List the highlights of the initiatives described in the current SCEP. </t>
  </si>
  <si>
    <t>• List the identified needs in the school that will be targeted for improvement in this plan.</t>
  </si>
  <si>
    <t>• State the mission or guiding principles of the school and describe the relationship between the mission or guiding principles and the identified needs of the school.</t>
  </si>
  <si>
    <t>• List the student academic achievement targets for the identified subgroups in the current plan.</t>
  </si>
  <si>
    <t>• Describe how school structures will drive strategic implementation of the mission/guiding principles.</t>
  </si>
  <si>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</si>
  <si>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</si>
  <si>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List all methods of dialogue that school leaders will implement to strengthen relationships with school staff and the community.</t>
  </si>
  <si>
    <t>• List all the ways in which the current plan will be made widely available to the public.</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</si>
  <si>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</si>
  <si>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Vertical articulation meetings with Kindergarten teachers, aligned curriculum and established learning outcomes, and parent involvement activities</t>
  </si>
  <si>
    <t>Priority Schools: Whole School Reform Model</t>
  </si>
  <si>
    <t>As per New York State's approved ESEA Flexibility Waiver, all Priority Schools are required to implement a systematic whole school reform model.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</si>
  <si>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 xml:space="preserve">www.p12.nysed.gov/accountability/ChecklistforDeterminingPrioritySchoolLeaderQualification.docx  </t>
  </si>
  <si>
    <t>Please note:  Priority Schools that are subsequently identified as Failing or Persistently Failing as per Education Law 211-f may have additional requirements to fulfill for the 2015-16 school year.  The Department will require that districts with such schools complete an addendum to the SCEP for each school that includes the following:  rigorous performance metrics and goals that are in addition to those listed in the leading indicators section;  a list of the Community Engagement Team members and the Team's reccomendations;  and any changes made to the plan by the Superintendent Receiver, including addition of activities supporting the conversion of the school into a community school.</t>
  </si>
  <si>
    <t>1.  New School Design and Educational Plan</t>
  </si>
  <si>
    <t>The plan should provide a clear overview and detailed description of the redesign framework chosen. Drawing on the target population and sub-groups within the school, a clear rationale should be provided that articulates how the proposed mission, curriculum, teaching methods and services align with the educational needs of those populations driving the school’s current accountability status. This serves as a blueprint for the school redesign efforts.</t>
  </si>
  <si>
    <r>
      <rPr>
        <b/>
        <u/>
        <sz val="11"/>
        <color theme="1"/>
        <rFont val="Calibri"/>
        <family val="2"/>
        <scheme val="minor"/>
      </rPr>
      <t>A.  Overview:</t>
    </r>
    <r>
      <rPr>
        <b/>
        <sz val="11"/>
        <color theme="1"/>
        <rFont val="Calibri"/>
        <family val="2"/>
        <scheme val="minor"/>
      </rPr>
      <t xml:space="preserve"> Describe how the school will achieve its vision and mission, including explanation of how the proposed school design and founding group are likely to accomplish dramatic school change and improvement in key goals and outcome metrics within two years. Present historical evidence that the design, or at least components thereof, had led to similar outcomes in existing schools. Present a clear rationale for the design and any research or other supporting information that provides plausible evidence that the model will meet the needs and outcomes identified for the school.</t>
    </r>
  </si>
  <si>
    <r>
      <rPr>
        <b/>
        <u/>
        <sz val="11"/>
        <color theme="1"/>
        <rFont val="Calibri"/>
        <family val="2"/>
        <scheme val="minor"/>
      </rPr>
      <t>B.  Curriculum and Instruction:</t>
    </r>
    <r>
      <rPr>
        <b/>
        <sz val="11"/>
        <color theme="1"/>
        <rFont val="Calibri"/>
        <family val="2"/>
        <scheme val="minor"/>
      </rPr>
      <t xml:space="preserve"> Provide a description of the curriculum to be used by the school, including sample promotion or exit standards for English language arts and mathematics in two non-consecutive grade-levels to be offered by the school. Describe the process that will be used to ensure that the curriculum aligns with the New York State Learning Standards, inclusive of the Common Core State Standards and the New York State Testing Program. Discuss specific proven research-based instructional strategies and practices that will be relevant or necessary to successful implementation of the curriculum with the identified sub-groups.</t>
    </r>
  </si>
  <si>
    <r>
      <rPr>
        <b/>
        <u/>
        <sz val="11"/>
        <color theme="1"/>
        <rFont val="Calibri"/>
        <family val="2"/>
        <scheme val="minor"/>
      </rPr>
      <t>C.  Professional Development:</t>
    </r>
    <r>
      <rPr>
        <b/>
        <sz val="11"/>
        <color theme="1"/>
        <rFont val="Calibri"/>
        <family val="2"/>
        <scheme val="minor"/>
      </rPr>
      <t xml:space="preserve">  Present a coherent framework for professional development,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</si>
  <si>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r>
      <rPr>
        <b/>
        <u/>
        <sz val="11"/>
        <rFont val="Calibri"/>
        <family val="2"/>
        <scheme val="minor"/>
      </rPr>
      <t>D.  Use of Time:</t>
    </r>
    <r>
      <rPr>
        <b/>
        <sz val="11"/>
        <rFont val="Calibri"/>
        <family val="2"/>
        <scheme val="minor"/>
      </rPr>
      <t xml:space="preserve"> Describe the daily proposed calendar and schedule and articulate how this use of time will provide for meaningful improvements in the quality of instruction, enrichment opportunities, and professional culture of teacher leadership and collaboration. Discuss how restructuring the school calendar will increase learning time and extend the school day or year.   Describe a logical and meaningful set of strategies for the use of instructional time that leads to pedagogically sound restructuring of the daily/weekly/monthly schedule to increase learning time and/or extend the school day or year.  Present the daily proposed school calendar showing the number of days the school will be in session and sample daily class schedule showing daily hours of operation and allocation of time for core instruction, supplemental instruction, and increased learning time activities. Submit a sample daily schedule for one grade in each level at which the school will operate.</t>
    </r>
  </si>
  <si>
    <r>
      <rPr>
        <b/>
        <u/>
        <sz val="11"/>
        <color theme="1"/>
        <rFont val="Calibri"/>
        <family val="2"/>
        <scheme val="minor"/>
      </rPr>
      <t>E.  Assessment:</t>
    </r>
    <r>
      <rPr>
        <b/>
        <sz val="11"/>
        <color theme="1"/>
        <rFont val="Calibri"/>
        <family val="2"/>
        <scheme val="minor"/>
      </rPr>
      <t xml:space="preserve">  Describe the school’s approach to assessment. Explain how the school will evaluate progress of individual students, cohorts over time and the school as a whole toward meeting the requirements under New York State’s accountability system. Describe the school policies and criteria for promoting students to the next level and for graduation from the school. Discuss how the school will use assessment information to identify students not performing at grade level, and to modify the educational program for improved instruction, student learning, and staff development. </t>
    </r>
  </si>
  <si>
    <r>
      <rPr>
        <b/>
        <u/>
        <sz val="11"/>
        <rFont val="Calibri"/>
        <family val="2"/>
        <scheme val="minor"/>
      </rPr>
      <t>F.  School Climate and Discipline:</t>
    </r>
    <r>
      <rPr>
        <b/>
        <sz val="11"/>
        <rFont val="Calibri"/>
        <family val="2"/>
        <scheme val="minor"/>
      </rPr>
      <t xml:space="preserve"> Describe the strategies the school will employ to develop and sustain a safe and orderly school climate that supports fulfillment of the educational goals. Explain the school’s approach to student behavior management and discipline for both the general student population and for students with special needs. Explain the school’s approach to supporting and enhancing the social and emotional health needs of its students. Explain how the school will encourage parent/family involvement and communication to support student learning and how it will gauge satisfaction with school climate.</t>
    </r>
  </si>
  <si>
    <r>
      <rPr>
        <b/>
        <u/>
        <sz val="11"/>
        <color theme="1"/>
        <rFont val="Calibri"/>
        <family val="2"/>
        <scheme val="minor"/>
      </rPr>
      <t>G. Regulatory Flexibility (Variance):</t>
    </r>
    <r>
      <rPr>
        <b/>
        <sz val="11"/>
        <color theme="1"/>
        <rFont val="Calibri"/>
        <family val="2"/>
        <scheme val="minor"/>
      </rPr>
      <t xml:space="preserve">  The regulations of the Commissioner of Education (8 NYCRR 100.2n) allow the Commissioner to grant a variance from provisions of the Part 100 regulations that will be necessary for a school to implement a program designed to provide excellence in education. In the context of this plan, this proposal narrative serves as the form and format for requesting a variance for educational excellence. If appropriate, identify any specific Part 100 regulation(s) for which a variance is necessary in order to fully implement the school redesign. Describe any specific features and elements of the proposed school redesign that would justify the need for the variance. (Note: A submitted SCEP does not, in and of itself imply the requested variance is approved. NYSED may determine the features of the program can be implemented without the need for a variance. Any variance granted will extend only through the life of the SCEP.)</t>
    </r>
  </si>
  <si>
    <r>
      <rPr>
        <b/>
        <u/>
        <sz val="11"/>
        <rFont val="Calibri"/>
        <family val="2"/>
        <scheme val="minor"/>
      </rPr>
      <t>H.  Meeting the Needs of Unique Populations:</t>
    </r>
    <r>
      <rPr>
        <b/>
        <sz val="11"/>
        <rFont val="Calibri"/>
        <family val="2"/>
        <scheme val="minor"/>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</si>
  <si>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2. Organizational Plan</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</si>
  <si>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</si>
  <si>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r>
      <rPr>
        <b/>
        <u/>
        <sz val="11"/>
        <color theme="1"/>
        <rFont val="Calibri"/>
        <family val="2"/>
        <scheme val="minor"/>
      </rPr>
      <t>A. Site-based Governance:</t>
    </r>
    <r>
      <rPr>
        <b/>
        <sz val="11"/>
        <color theme="1"/>
        <rFont val="Calibri"/>
        <family val="2"/>
        <scheme val="minor"/>
      </rPr>
      <t xml:space="preserve">  Describe the organizational structure of the school and its day-to-day operation. Explain the management roles and responsibilities of key administrators with respect to instructional leadership, curriculum development and implementation, personnel decisions, budgeting, financial management, legal compliance, and any special staffing needs. Submit an Organizational Chart that shows the staffing structure and reporting responsibilities for the district and partner organization(s). </t>
    </r>
  </si>
  <si>
    <r>
      <rPr>
        <b/>
        <u/>
        <sz val="11"/>
        <color theme="1"/>
        <rFont val="Calibri"/>
        <family val="2"/>
        <scheme val="minor"/>
      </rPr>
      <t>B.  Leadership Positions:</t>
    </r>
    <r>
      <rPr>
        <b/>
        <sz val="11"/>
        <color theme="1"/>
        <rFont val="Calibri"/>
        <family val="2"/>
        <scheme val="minor"/>
      </rPr>
      <t xml:space="preserve">  The principal selected to lead the new school must have the capabilities to be successful in the particular school setting and school design chosen. Describe the primary responsibilities for each key management position and identify critical skills or experiences necessary to fulfill those responsibilities. If these positions are already filled, provide the resumes or curriculum vitae of these individuals and include the track-record of success in previous schools. </t>
    </r>
  </si>
  <si>
    <r>
      <rPr>
        <b/>
        <u/>
        <sz val="11"/>
        <color theme="1"/>
        <rFont val="Calibri"/>
        <family val="2"/>
        <scheme val="minor"/>
      </rPr>
      <t>C.  Staffing, Human Resources, and Work Conditions:</t>
    </r>
    <r>
      <rPr>
        <b/>
        <sz val="11"/>
        <color theme="1"/>
        <rFont val="Calibri"/>
        <family val="2"/>
        <scheme val="minor"/>
      </rPr>
      <t xml:space="preserve">  The principal selected to lead the redesigned school should have the authority to select and assign staff positions in the school, consistent with the school’s approved design. Discuss the staffing plan for the school including staffing needs and recruitment strategies. Submit the job descriptions of teachers within the school, describing the critical skills or experiences that teachers should posses. (Description can be general for core teachers). In addition, submit any supporting labor-management documentation such as agreement to create and/or existing thin-contracts or election-to-work agreements, or school-based options that state the conditions for work that match the design needs of the school. </t>
    </r>
  </si>
  <si>
    <t>Priority Schools: Expanded Learning Time Plan</t>
  </si>
  <si>
    <t xml:space="preserve">As per New York State's approved ESEA Flexibility Waiver, Priority schools implementing a whole school reform model in 2015-2016 must demonstrate that a minimum of 200 additional student contact hours are being offered as Expanded Learning Time in addition to the current mandated length of 900 hours per year of instruction in elementary school and 990 hours per year in high school.  </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</si>
  <si>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if the school is not receiving 1003(g) School Improvement Grant Funds) are participating?</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</si>
  <si>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</si>
  <si>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</si>
  <si>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D. Describe the focused priorities, expressed as clearly articulated and measurable goals, that will guide the implementation and evaluation of all program partnerships and activities.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</si>
  <si>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</si>
  <si>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F. Describe how the school will provide a consistently high-quality and rigorous core academic program, delivered by  NYS certified teachers and qualified community educators (e.g., tutors, teaching artists, etc.), that directly aligns with Common Core Learning Standards.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</si>
  <si>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</si>
  <si>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</si>
  <si>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</si>
  <si>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</si>
  <si>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</si>
  <si>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Common Leading Indicators Worksheet</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</si>
  <si>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</si>
  <si>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t>Tenet 2</t>
  </si>
  <si>
    <t>Tenet 3</t>
  </si>
  <si>
    <t>Tenet 4</t>
  </si>
  <si>
    <t>Tenet 5</t>
  </si>
  <si>
    <t>Tenet 6</t>
  </si>
  <si>
    <t>Student Growth Percentile  for Low-Income Students</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</si>
  <si>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</si>
  <si>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</si>
  <si>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</si>
  <si>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</si>
  <si>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</si>
  <si>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</si>
  <si>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</si>
  <si>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</si>
  <si>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</si>
  <si>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</si>
  <si>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</si>
  <si>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</si>
  <si>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</si>
  <si>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</si>
  <si>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</si>
  <si>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Tenet 2: School Leader Practices and Decisions</t>
  </si>
  <si>
    <t>NYSED REVIEWER FEEDBACK</t>
  </si>
  <si>
    <t>Tenet 2 - School Leader Practices and Decisions</t>
  </si>
  <si>
    <t>Visionary leaders create a school community and culture that lead to success, well-being and high academic outcomes for all students via systems of continuous and sustainable school improvement.</t>
  </si>
  <si>
    <t>B1. HEDI Rating:</t>
  </si>
  <si>
    <t>TBD</t>
  </si>
  <si>
    <t>B2. HEDI Rating Source:</t>
  </si>
  <si>
    <t>B3. HEDI Rating Date:</t>
  </si>
  <si>
    <t>REVIEWER FEEDBACK ON NEEDS ASSESSMENT</t>
  </si>
  <si>
    <r>
      <t>C1. Needs Statement:</t>
    </r>
    <r>
      <rPr>
        <b/>
        <sz val="11"/>
        <color theme="1"/>
        <rFont val="Calibri"/>
        <family val="2"/>
        <scheme val="minor"/>
      </rPr>
      <t xml:space="preserve"> Create a clear and concise statement that addresses the primary need(s) to be addressed. Be sure to incorporate the most recent DTSDE review and other applicable data.</t>
    </r>
  </si>
  <si>
    <t>REVIEWER FEEDBACK ON SMAR GOAL/LEADING INDICATORS</t>
  </si>
  <si>
    <r>
      <rPr>
        <b/>
        <u/>
        <sz val="11"/>
        <color theme="1"/>
        <rFont val="Calibri"/>
        <family val="2"/>
        <scheme val="minor"/>
      </rPr>
      <t>D1. SMART Goal:</t>
    </r>
    <r>
      <rPr>
        <b/>
        <sz val="11"/>
        <color theme="1"/>
        <rFont val="Calibri"/>
        <family val="2"/>
        <scheme val="minor"/>
      </rPr>
      <t xml:space="preserve">  Create a goal that directly addresses the Needs Statement. The goal should be written as Specific, Measurable, Ambitious, Results-oriented, and Timely.</t>
    </r>
  </si>
  <si>
    <r>
      <t>D2. Leading Indicator(s):</t>
    </r>
    <r>
      <rPr>
        <b/>
        <sz val="11"/>
        <color theme="1"/>
        <rFont val="Calibri"/>
        <family val="2"/>
        <scheme val="minor"/>
      </rPr>
      <t xml:space="preserve"> Identify the specific indicators that will be used to monitor progress toward the goal.</t>
    </r>
  </si>
  <si>
    <t>Targeted and frequent formal and informal observations, RtI strategy sessions- reviewing student work and instructional strategies,  conferences with teachers, classroom intervisitations, PLC meeting minutes, grade-level data meetings, curriculum meetings, and analysis of student data and feedback.</t>
  </si>
  <si>
    <r>
      <rPr>
        <b/>
        <u/>
        <sz val="11"/>
        <color indexed="8"/>
        <rFont val="Calibri"/>
        <family val="2"/>
        <scheme val="minor"/>
      </rPr>
      <t>E1. Start Date:</t>
    </r>
    <r>
      <rPr>
        <b/>
        <sz val="11"/>
        <color indexed="8"/>
        <rFont val="Calibri"/>
        <family val="2"/>
        <scheme val="minor"/>
      </rPr>
      <t xml:space="preserve"> Identify the projected start date for each activity.</t>
    </r>
  </si>
  <si>
    <r>
      <t>E2. End Date:</t>
    </r>
    <r>
      <rPr>
        <b/>
        <sz val="11"/>
        <color indexed="8"/>
        <rFont val="Calibri"/>
        <family val="2"/>
        <scheme val="minor"/>
      </rPr>
      <t xml:space="preserve"> Identify the projected end date for each activity.</t>
    </r>
  </si>
  <si>
    <r>
      <t>E3. Action Plan:</t>
    </r>
    <r>
      <rPr>
        <b/>
        <sz val="11"/>
        <color indexed="8"/>
        <rFont val="Calibri"/>
        <family val="2"/>
        <scheme val="minor"/>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indexed="8"/>
        <rFont val="Calibri"/>
        <family val="2"/>
        <scheme val="minor"/>
      </rPr>
      <t xml:space="preserve">often each activity will take place; and the intended impact of each activity. Do not combine multiple activities into a single cell; each activity should be written in its own cell. </t>
    </r>
  </si>
  <si>
    <t>REVIEWER FEEDBACK ON ACTIVITIES</t>
  </si>
  <si>
    <t>Data Team will meet quarterly to review student attendance data and develop protocols to address students with excessive absences.</t>
  </si>
  <si>
    <t>Tenet 3: Curriculum Development and Support</t>
  </si>
  <si>
    <t>Tenet 3 - Curriculum Development and Support</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</si>
  <si>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</si>
  <si>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 xml:space="preserve">According to current DTSDE data, a need exists to develop a system to continously ensure that all written and taught curricula within and across subject areas are rigorous, grade appropriate, common core learning standards aligned, cognitively challenging, and meaningfully assessed. </t>
  </si>
  <si>
    <t>Teachers and staff will utilize small group instruction and differentiation to specifically address the 5 Pillars of Literacy Instruction (phonemic awareness, phonics, vocabulary, fluency, and comprehension) when teaching to the CCLS.</t>
  </si>
  <si>
    <t>Tenet 4: Teacher Practices and Decisions</t>
  </si>
  <si>
    <t>Tenet 4 - Teacher Practices and Decisions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</si>
  <si>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</si>
  <si>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Professional development will continue to target the use of data driven instructional practices.</t>
  </si>
  <si>
    <t>Tenet 5: Student Social and Emotional Developmental Health</t>
  </si>
  <si>
    <t>Tenet 5 - Student Social and Emotional Developmental Health</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</si>
  <si>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</si>
  <si>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 xml:space="preserve">Suspension data, office discipline referral data, and informal conferences with individual or groups of students. </t>
  </si>
  <si>
    <t>The PBIS Team will meet monthly to continue developing Tier I, II, and III protocols as well as analyze office discipline referral data.</t>
  </si>
  <si>
    <t>The PBIS Team will continue to work collaboratively to build on the character education program.</t>
  </si>
  <si>
    <t>The PBIS Team will establish Tier II and III interventions to address student needs.</t>
  </si>
  <si>
    <t>Teachers will continue to receive ongoing professional development in DASA protocols and procedures as well as Tier I, II, and III protocols and interventions.</t>
  </si>
  <si>
    <t>Tenet 6: Family and Community Engagement</t>
  </si>
  <si>
    <t>Tenet 6 - Family and Community Engagement</t>
  </si>
  <si>
    <t>The school creates a culture of partnership where families, community members and school staff work together to share in the responsibility for student academic progress and social-emotional growth and well-being.</t>
  </si>
  <si>
    <t>Attendance records and family surveys.</t>
  </si>
  <si>
    <t>The SBLT will schedule and provide family workshops aligned with the school curriculum to assist with an understanding of instructional and behavioral goals and expectations.</t>
  </si>
  <si>
    <t>Title I meetings will continue to be scheduled and implemented to inform families of Academic Intervention Services and expenditure of funds.</t>
  </si>
  <si>
    <t>The PTA will regularly meet with the building principal and teacher liason to foster continued communication between home and school.</t>
  </si>
  <si>
    <t xml:space="preserve">Meet and Greet and parent/teacher conferences will continue to provide families with an overview of curriculum, assessments, and feedback regarding student performance. </t>
  </si>
  <si>
    <t>A needs assessment survey will be created and distributed to families at the beginning and end of the school year to evaluate for families needs and satisfaction.</t>
  </si>
  <si>
    <t xml:space="preserve">2013-2014 Statement of Practice </t>
  </si>
  <si>
    <t>Tenet 1 as a Whole</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</si>
  <si>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</si>
  <si>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</si>
  <si>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</si>
  <si>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</si>
  <si>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</si>
  <si>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Tenet 2 as a Whole</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</si>
  <si>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</si>
  <si>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</si>
  <si>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</si>
  <si>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</si>
  <si>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</si>
  <si>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Tenet 3 as a Whole</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</si>
  <si>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</si>
  <si>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</si>
  <si>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</si>
  <si>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</si>
  <si>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</si>
  <si>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Tenet 4 as a Whole</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</si>
  <si>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</si>
  <si>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</si>
  <si>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</si>
  <si>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</si>
  <si>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</si>
  <si>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Tenet 5 as a Whole</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</si>
  <si>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</si>
  <si>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</si>
  <si>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</si>
  <si>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</si>
  <si>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</si>
  <si>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Tenet 6 as a Whole</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</si>
  <si>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</si>
  <si>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</si>
  <si>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</si>
  <si>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</si>
  <si>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</si>
  <si>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 xml:space="preserve"> School Improvement Set Aside Rate based on count of all schools </t>
  </si>
  <si>
    <t>LEA BEDS</t>
  </si>
  <si>
    <t>LEA NAME</t>
  </si>
  <si>
    <t>All Schools</t>
  </si>
  <si>
    <t># of Priority &amp; Focus Schools (minimum required)</t>
  </si>
  <si>
    <t xml:space="preserve">% of identified schools </t>
  </si>
  <si>
    <t>Required Set Aside %</t>
  </si>
  <si>
    <t>Title III Set Aside required</t>
  </si>
  <si>
    <t xml:space="preserve">Percentage of identified schools </t>
  </si>
  <si>
    <t>Required Set-Aside rate</t>
  </si>
  <si>
    <t>010100010000</t>
  </si>
  <si>
    <t>ALBANY CITY SD</t>
  </si>
  <si>
    <t>87</t>
  </si>
  <si>
    <t>Less than 30%</t>
  </si>
  <si>
    <t>010100860884</t>
  </si>
  <si>
    <t>ALBANY PREP CHARTER SCHOOL</t>
  </si>
  <si>
    <t>100</t>
  </si>
  <si>
    <t>30-34%</t>
  </si>
  <si>
    <t>022601060000</t>
  </si>
  <si>
    <t>WELLSVILLE CSD</t>
  </si>
  <si>
    <t>33</t>
  </si>
  <si>
    <t>35-39%</t>
  </si>
  <si>
    <t>030200010000</t>
  </si>
  <si>
    <t>BINGHAMTON CITY SD</t>
  </si>
  <si>
    <t>80</t>
  </si>
  <si>
    <t>40-44%</t>
  </si>
  <si>
    <t>031401060000</t>
  </si>
  <si>
    <t>WHITNEY POINT CSD</t>
  </si>
  <si>
    <t>45-49%</t>
  </si>
  <si>
    <t>042400010000</t>
  </si>
  <si>
    <t>OLEAN CITY SD</t>
  </si>
  <si>
    <t>25</t>
  </si>
  <si>
    <t>50-54%</t>
  </si>
  <si>
    <t>050100010000</t>
  </si>
  <si>
    <t>AUBURN CITY SD</t>
  </si>
  <si>
    <t>57</t>
  </si>
  <si>
    <t>55-59%</t>
  </si>
  <si>
    <t>060800010000</t>
  </si>
  <si>
    <t>DUNKIRK CITY SD</t>
  </si>
  <si>
    <t>17</t>
  </si>
  <si>
    <t>60-64%</t>
  </si>
  <si>
    <t>061700010000</t>
  </si>
  <si>
    <t>JAMESTOWN CITY SD</t>
  </si>
  <si>
    <t>22</t>
  </si>
  <si>
    <t>Yes</t>
  </si>
  <si>
    <t>65-69%</t>
  </si>
  <si>
    <t>062401040000</t>
  </si>
  <si>
    <t>RIPLEY CSD</t>
  </si>
  <si>
    <t>70-74%</t>
  </si>
  <si>
    <t>070600010000</t>
  </si>
  <si>
    <t>ELMIRA CITY SD</t>
  </si>
  <si>
    <t>31</t>
  </si>
  <si>
    <t>75% or more</t>
  </si>
  <si>
    <t>081200050000</t>
  </si>
  <si>
    <t>NORWICH CITY SD</t>
  </si>
  <si>
    <t>081501040000</t>
  </si>
  <si>
    <t>OXFORD ACADEMY &amp; CSD</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</si>
  <si>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</si>
  <si>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</si>
  <si>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</si>
  <si>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</si>
  <si>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</si>
  <si>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</si>
  <si>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</si>
  <si>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</si>
  <si>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</si>
  <si>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</si>
  <si>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</si>
  <si>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</si>
  <si>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</si>
  <si>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</si>
  <si>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</si>
  <si>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</si>
  <si>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86</t>
  </si>
  <si>
    <t>140600010000</t>
  </si>
  <si>
    <t>BUFFALO CITY SD</t>
  </si>
  <si>
    <t>79</t>
  </si>
  <si>
    <t>140600860843</t>
  </si>
  <si>
    <t>COMMUNITY CHARTER SCHOOL</t>
  </si>
  <si>
    <t>140600860853</t>
  </si>
  <si>
    <t>PINNACLE CHARTER SCHOOL</t>
  </si>
  <si>
    <t>140600860868</t>
  </si>
  <si>
    <t>ORACLE CHARTER SCHOOL</t>
  </si>
  <si>
    <t>141800010000</t>
  </si>
  <si>
    <t>LACKAWANNA CITY SD</t>
  </si>
  <si>
    <t>50</t>
  </si>
  <si>
    <t>142601030000</t>
  </si>
  <si>
    <t>KENMORE-TONAWANDA UFSD</t>
  </si>
  <si>
    <t>8</t>
  </si>
  <si>
    <t>150901040000</t>
  </si>
  <si>
    <t>MORIAH CSD</t>
  </si>
  <si>
    <t>151102040000</t>
  </si>
  <si>
    <t>LAKE PLACID CSD</t>
  </si>
  <si>
    <t>161201040000</t>
  </si>
  <si>
    <t>SALMON RIVER CSD</t>
  </si>
  <si>
    <t>161501060000</t>
  </si>
  <si>
    <t>MALONE CSD</t>
  </si>
  <si>
    <t>20</t>
  </si>
  <si>
    <t>170500010000</t>
  </si>
  <si>
    <t>GLOVERSVILLE CITY SD</t>
  </si>
  <si>
    <t>83</t>
  </si>
  <si>
    <t>170901040000</t>
  </si>
  <si>
    <t>NORTHVILLE CSD</t>
  </si>
  <si>
    <t>180300010000</t>
  </si>
  <si>
    <t>BATAVIA CITY SD</t>
  </si>
  <si>
    <t>190301040000</t>
  </si>
  <si>
    <t>CAIRO-DURHAM CSD</t>
  </si>
  <si>
    <t>190401060000</t>
  </si>
  <si>
    <t>CATSKILL CSD</t>
  </si>
  <si>
    <t>261600010000</t>
  </si>
  <si>
    <t>ROCHESTER CITY SD</t>
  </si>
  <si>
    <t>81</t>
  </si>
  <si>
    <t>270100010000</t>
  </si>
  <si>
    <t>AMSTERDAM CITY SD</t>
  </si>
  <si>
    <t>280201030000</t>
  </si>
  <si>
    <t>HEMPSTEAD UFSD</t>
  </si>
  <si>
    <t>280208030000</t>
  </si>
  <si>
    <t>ROOSEVELT UFSD</t>
  </si>
  <si>
    <t>60</t>
  </si>
  <si>
    <t>280406030000</t>
  </si>
  <si>
    <t>MANHASSET UFSD</t>
  </si>
  <si>
    <t>310100010000</t>
  </si>
  <si>
    <t>NYC GEOG DIST # 1 - MANHATTAN</t>
  </si>
  <si>
    <t/>
  </si>
  <si>
    <t>310200010000</t>
  </si>
  <si>
    <t>NYC GEOG DIST # 2 - MANHATTAN</t>
  </si>
  <si>
    <t>310300010000</t>
  </si>
  <si>
    <t>NYC GEOG DIST # 3 - MANHATTAN</t>
  </si>
  <si>
    <t>310300860871</t>
  </si>
  <si>
    <t>OPPORTUNITY CHARTER SCHOOL</t>
  </si>
  <si>
    <t>310400010000</t>
  </si>
  <si>
    <t>NYC GEOG DIST # 4 - MANHATTAN</t>
  </si>
  <si>
    <t>310500010000</t>
  </si>
  <si>
    <t>NYC GEOG DIST # 5 - MANHATTAN</t>
  </si>
  <si>
    <t>310500860928</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</si>
  <si>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</si>
  <si>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</si>
  <si>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</si>
  <si>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</si>
  <si>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</si>
  <si>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</si>
  <si>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</si>
  <si>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</si>
  <si>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</si>
  <si>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</si>
  <si>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</si>
  <si>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</si>
  <si>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</si>
  <si>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</si>
  <si>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</si>
  <si>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</si>
  <si>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</si>
  <si>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</si>
  <si>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</si>
  <si>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331400860865</t>
  </si>
  <si>
    <t>WILLIAMSBURG CHARTER HIGH SCHOOL</t>
  </si>
  <si>
    <t>331500010000</t>
  </si>
  <si>
    <t>NYC GEOG DIST #15 - BROOKLYN</t>
  </si>
  <si>
    <t>331500860953</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</si>
  <si>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</si>
  <si>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</si>
  <si>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</si>
  <si>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</si>
  <si>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</si>
  <si>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</si>
  <si>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</si>
  <si>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</si>
  <si>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</si>
  <si>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</si>
  <si>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</si>
  <si>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</si>
  <si>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</si>
  <si>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</si>
  <si>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</si>
  <si>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</si>
  <si>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</si>
  <si>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</si>
  <si>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</si>
  <si>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</si>
  <si>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</si>
  <si>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</si>
  <si>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</si>
  <si>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</si>
  <si>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</si>
  <si>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</si>
  <si>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</si>
  <si>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</si>
  <si>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</si>
  <si>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</si>
  <si>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</si>
  <si>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</si>
  <si>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</si>
  <si>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411800010000</t>
  </si>
  <si>
    <t>ROME CITY SD</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</si>
  <si>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</si>
  <si>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</si>
  <si>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</si>
  <si>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</si>
  <si>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</si>
  <si>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</si>
  <si>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</si>
  <si>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</si>
  <si>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</si>
  <si>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</si>
  <si>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</si>
  <si>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</si>
  <si>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</si>
  <si>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</si>
  <si>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</si>
  <si>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</si>
  <si>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</si>
  <si>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</si>
  <si>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</si>
  <si>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</si>
  <si>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</si>
  <si>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</si>
  <si>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</si>
  <si>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</si>
  <si>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</si>
  <si>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</si>
  <si>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</si>
  <si>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</si>
  <si>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</si>
  <si>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411902040000</t>
  </si>
  <si>
    <t>WATERVILLE CSD</t>
  </si>
  <si>
    <t>412300010000</t>
  </si>
  <si>
    <t>UTICA CITY SD</t>
  </si>
  <si>
    <t>421800010000</t>
  </si>
  <si>
    <t>SYRACUSE CITY SD</t>
  </si>
  <si>
    <t>90</t>
  </si>
  <si>
    <t>421800860845</t>
  </si>
  <si>
    <t>SOUTHSIDE ACADEMY CHARTER SCHOOL</t>
  </si>
  <si>
    <t>430700010000</t>
  </si>
  <si>
    <t>GENEVA CITY SD</t>
  </si>
  <si>
    <t>75</t>
  </si>
  <si>
    <t>440901040000</t>
  </si>
  <si>
    <t>HIGHLAND FALLS CSD</t>
  </si>
  <si>
    <t>441600010000</t>
  </si>
  <si>
    <t>NEWBURGH CITY SD</t>
  </si>
  <si>
    <t>450801060000</t>
  </si>
  <si>
    <t>MEDINA CSD</t>
  </si>
  <si>
    <t>460701040000</t>
  </si>
  <si>
    <t>HANNIBAL CSD</t>
  </si>
  <si>
    <t>461300010000</t>
  </si>
  <si>
    <t>OSWEGO CITY SD</t>
  </si>
  <si>
    <t>29</t>
  </si>
  <si>
    <t>472001040000</t>
  </si>
  <si>
    <t>RICHFIELD SPRINGS CSD</t>
  </si>
  <si>
    <t>491700010000</t>
  </si>
  <si>
    <t>TROY CITY SD</t>
  </si>
  <si>
    <t>500402060000</t>
  </si>
  <si>
    <t>EAST RAMAPO CSD (SPRING VALLEY)</t>
  </si>
  <si>
    <t>7</t>
  </si>
  <si>
    <t>512201040000</t>
  </si>
  <si>
    <t>NORWOOD-NORFOLK CSD</t>
  </si>
  <si>
    <t>530600010000</t>
  </si>
  <si>
    <t>SCHENECTADY CITY SD</t>
  </si>
  <si>
    <t>67</t>
  </si>
  <si>
    <t>541102060000</t>
  </si>
  <si>
    <t>COBLESKILL-RICHMONDVILLE CSD</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</si>
  <si>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</si>
  <si>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</si>
  <si>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</si>
  <si>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</si>
  <si>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</si>
  <si>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</si>
  <si>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</si>
  <si>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</si>
  <si>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</si>
  <si>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</si>
  <si>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</si>
  <si>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</si>
  <si>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</si>
  <si>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</si>
  <si>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63</t>
  </si>
  <si>
    <t>590501060000</t>
  </si>
  <si>
    <t>FALLSBURG CSD</t>
  </si>
  <si>
    <t>591301040000</t>
  </si>
  <si>
    <t>ROSCOE CSD</t>
  </si>
  <si>
    <t>610501040000</t>
  </si>
  <si>
    <t>GROTON CSD</t>
  </si>
  <si>
    <t>620600010000</t>
  </si>
  <si>
    <t>KINGSTON CITY SD</t>
  </si>
  <si>
    <t>46</t>
  </si>
  <si>
    <t>641301060000</t>
  </si>
  <si>
    <t>HUDSON FALLS CSD</t>
  </si>
  <si>
    <t>660404030000</t>
  </si>
  <si>
    <t>HASTINGS-ON-HUDSON UFSD</t>
  </si>
  <si>
    <t>660411020000</t>
  </si>
  <si>
    <t>GREENBURGH ELE UFSD</t>
  </si>
  <si>
    <t>660900010000</t>
  </si>
  <si>
    <t>MT VERNON SCHOOL DISTRICT</t>
  </si>
  <si>
    <t>44</t>
  </si>
  <si>
    <t>662300010000</t>
  </si>
  <si>
    <t>YONKERS CITY SD</t>
  </si>
  <si>
    <t>37</t>
  </si>
  <si>
    <t>310000010000</t>
  </si>
  <si>
    <t>NYC MANHATTAN BOROUGH</t>
  </si>
  <si>
    <t>15</t>
  </si>
  <si>
    <t>330000010000</t>
  </si>
  <si>
    <t>NYC BROOKLYN BOROUGH</t>
  </si>
  <si>
    <t>28</t>
  </si>
  <si>
    <t>320000010000</t>
  </si>
  <si>
    <t>NYC BRONX BOROUGH</t>
  </si>
  <si>
    <t>45</t>
  </si>
  <si>
    <t>340000010000</t>
  </si>
  <si>
    <t>NYC QUEENS BOROUGH</t>
  </si>
  <si>
    <t>Grade-level Professional Learning Communities will allow teachers to review data, alongside student work, establish SMART Goals and adjust instructional strategies accordingly.</t>
  </si>
  <si>
    <t xml:space="preserve">Teachers will continue to utilize results of formal and informal assessments to differentiate instruction in small groups. </t>
  </si>
  <si>
    <t>According to the current DTSDE data, structures and supports need to continue to be established in order to further develop a common understanding of the importance of creating a school community that is safe and conducive to learning, providing appropriate social and emotional development.</t>
  </si>
  <si>
    <t>Students will continue to participate in daily morning meetings to establish a sense of community in order to facilitate a positive learning environment. Topics for morning meetings include discussing feelings, appropriate behavior, setting goals, and progress toward goals.</t>
  </si>
  <si>
    <t>Various events will continue to be scheduled throughout the school year to elicit family involvement i.e. Meet and Greet, Parent/Teacher Conferences, Career Day, Parent Involvement Day, American Education Week, Literacy Night, Dads Take Your Child to School Day.</t>
  </si>
  <si>
    <t>Y</t>
  </si>
  <si>
    <t>.5 and .4</t>
  </si>
  <si>
    <t>William H. Holmes</t>
  </si>
  <si>
    <t>660900010005</t>
  </si>
  <si>
    <t>Carol Quinones-Smith</t>
  </si>
  <si>
    <t>914 358-2402</t>
  </si>
  <si>
    <t>Principal</t>
  </si>
  <si>
    <t>cquinones-smith@mtvernoncsd.org</t>
  </si>
  <si>
    <t>Improved social/emotional functioning will be measured by a 25% decrease in number of student suspensions and office discipline referrals by the end of the 2017-2018 school year.</t>
  </si>
  <si>
    <t>Daily morning assemblies will continue to target appropriate behavior and social interactions.</t>
  </si>
  <si>
    <t xml:space="preserve">The PBIS manual will be updated and distributed to parents and students, outlining appropriate procedures and protocols regarding student behavior and expectations.  </t>
  </si>
  <si>
    <t>Students will continue to participate in DASA and PBIS assemblies to promote appropriate social interactions.</t>
  </si>
  <si>
    <t>The Safety Team will meet quarterly to review and update evacuation and drill procedures to ensure maximum safety of all students.</t>
  </si>
  <si>
    <t>The PBIS Team will meet with parents throughout the school year to discuss PBIS protocols and promote students' social-emotional development.</t>
  </si>
  <si>
    <t>The Benchmark of Quality rating scale will be utilized as a pre- and post- measure to assess PBIS progress from the beginning to end of the school year.</t>
  </si>
  <si>
    <t>Improve attendance of family and community members by 30% at all school-related activities as measured by recorded attendance.  Improve family home/school relationships based on communication documentation and survey results.</t>
  </si>
  <si>
    <t>The most significant positive impact that resulted from the 2016-2017 SCEP include 1.) building teacher capacity to lead professional development 2.)  use of small group instruction and differentiation during core instruction; 2.) implementation of interventions in RtI blocks to address targeted skills based on data analysis; 3.) establishment of  academic SMART goals for targeted groups of students to address skill deficits 4.) collaboration during grade-level PLCs to address students' academic needs 5.)  use of an office-discipline referral form to track students' behavior. These positive impacts are reflected in results from DIBELS, i-Ready, interim, and common formative assessments indicating academic progress in the areas of ELA and Math.</t>
  </si>
  <si>
    <t xml:space="preserve">RtI protocols and use of strategy sessions were implemented mid-course to continue to build on data-based decision making. The Extended Day Program was implemented from December 2016 to April 2017 to address academic needs in ELA and Math as well as Enrichment opportunities for high-performing students.  </t>
  </si>
  <si>
    <t>RtI, data analysis, PBIS, parent involvement/workshops, Professional Learning Communities, small group instruction, targeted writing instruction and workshops, independent reading, SMART goal setting, and student reflections.</t>
  </si>
  <si>
    <t>1.) Continue to develop strategies for small group instruction and differentiation throughout the core curriculum; 2.) Continue to develop a repetoire of interventions to target skill deficits within the RtI framework; 3.) Develop Tier II and III PBIS interventions to address social-emotional needs; 4.) Continue to build a home-school connection; 5.) Goal setting and conferencing with students to further develop reading and writing skills; 6.) Increase independent reading in the classrooms to develop comprehension, reading fluency, vocabulary, and stamina.</t>
  </si>
  <si>
    <t>Holmes School is committed to providing our students with exemplary instruction that will nurture intellectual curiosity, collaboration, and critical thinking. We will prepare and inspire all students to embrace the challenges of the 21st century with the utmost confidence and compassion. Our mission is to foster creative and independent lifelong learners who strive to solve complex problems through goal-setting, reflection, effort, risk taking, collaboration, and critical thinking.</t>
  </si>
  <si>
    <t>Students in the following subgroups will have a minimum growth of 10% in overall academic performance: ENL, economically-disadvantaged, students with disabilities, african american, and hispanic.</t>
  </si>
  <si>
    <t xml:space="preserve">The master schedule was designed with guiding principles in mind, allowing for uninterrupted ELA and Math blocks, intervention blocks, and common planning for PLCs. In addition, adding school-wide assemblies and classroom morning meetings allows for Tier I PBIS implementation. Classrooms are structured with tables and space for small group instruction and stations.  </t>
  </si>
  <si>
    <t>Obtaining funding for various programs and professional development; Staffing-ulitizing interventionists and part-time staff to maximum capacity; Parental support-PTA membership, parental workshops, and Title I Meetings</t>
  </si>
  <si>
    <t>Faculty meetings, curriculum meetings, PTA meetings, K-12 alert calls, text blasts, newsletters, school website, email, surveys, principal chats, grade-level meetings, RtI meetings, and Professional Learning Communities</t>
  </si>
  <si>
    <t>School website, PTA meetings, Parent Involvement Day</t>
  </si>
  <si>
    <t>Results of the 2017-2018 DTSDE data will indicate 100% of teachers improving in the areas of small group instruction, differentiation, student engagement,establishing SMART goals and monitoring progress, interventions and collaboration by the end of the 2017-2018 school year.  Evidence will be indicated through benchmark assessments, RtI documentation, progress monitoring data as well as formative and summative assessments. </t>
  </si>
  <si>
    <t>Summative observations and New York State Science Exam</t>
  </si>
  <si>
    <t>Results of DTSDE data indicate need for continued professional development to expand upon small group instruction, differentiation of instruction, student engagement, using data to inform instruction, establishing SMART goals and monitoring progress, explicit instruction and modeling, effective feedback to students, interventions and continued collaboration among grade-levels.</t>
  </si>
  <si>
    <t>The school's vision and mission statement will be shared with students, teachers, staff, and parents via school-wide assemblies, faculty meetings,  curriculum meetings, principal's chats, PTA meetings, the Holmes website, and monthly newsletters. The mission statement will be visibly posted in the main lobby and classrooms.</t>
  </si>
  <si>
    <t xml:space="preserve">Results of the 2016-2017 DTSDE data will indicate 100% of teachers will effectively implement rigorous, grade appropriate instruction that is aligned with the CCLS as measured by the following assessment tools: i-Ready, DIBELS, benchmark, informal, interim, summative, and standardized assessments. </t>
  </si>
  <si>
    <t>Targeted and frequent formal and informal observations, conferences with teachers, classroom intervisitations, PLC meeting minutes, grade-level meeting minutes, RtI meeting minutes, curriculum meeting discussions, and analysis of student data and feedback.</t>
  </si>
  <si>
    <t>Teachers will receive ongoing professional development from Mount Vernon City School District and/or other agencies as well as during PLCs and curriculum meetings in order to provide rigorous, grade appropriate instruction aligned with the CCLS that are cognitively challenging. RtI, small group instruction, data interpretation, goal setting, writing workshops, and student feedback will be the primary focus.</t>
  </si>
  <si>
    <t>During grade-level PLCs, teachers will analyze student work and interpret data to determine the most effective evidence-based instructional strategies and set SMART goals to directly target student needs.</t>
  </si>
  <si>
    <t>Within a RtI model, teachers and staff will utilize data and established protocols for every student to set goals in order to align with the core instruction. Teachers will provide differentiated instruction with timely and actionable feedback, monitoring progress using formative and summative assessments.</t>
  </si>
  <si>
    <t xml:space="preserve">The collaborative learning environment will include supports, structures, and deliberate practice to increase student engagement, differentiated small groups, and data driven instruction.  </t>
  </si>
  <si>
    <t>Results of the 2017-2018 DTSDE data will reveal 100% of teachers improving in targeted skill instructional strategies, assessments, data analysis, and action planning that lead to high levels of student engagement and achievement by the end of the 2017-2018 school year.</t>
  </si>
  <si>
    <t>Summative and formative assessments, benchmark and progress monitoring tools (DIBELS and i-Ready), curriculum-based measurements, targeted and frequent formal and informal observations, increased independent reading, conferences with teachers, lesson plans, delivery of RtI strategies, and PLC meeting minutes.</t>
  </si>
  <si>
    <t>PLC meetings will continue to be utilized to evaluate the use of evidence-based instructional strategies, student feedback and reflections, writer's workshop lessons, SMART goal setting, and data assessment.</t>
  </si>
  <si>
    <t>Teachers will receive ongoing professional development in goal setting, student feedback and self-reflection, conferencing, self-monitoring strategies, and data driven instructional strategies to improve student engagement and inform instruction.</t>
  </si>
  <si>
    <t>According to previous attendance records of previous family-related events, a need exists to increase family involvement and community engagement in school-related activities in order to encourage and empower families to advocate for students academic and social development.</t>
  </si>
  <si>
    <t>Holmes Elementary School</t>
  </si>
  <si>
    <t>Curriculum Meetings will provide teachers and staff with opportunities for professional development in the areas of:  small group math instruction, reading comprehension with the new Journeys series, independent reading with an instructional framework (specific comprehension strategy instruction, conferencing , feedback and reflection), writing instruction, analysis of student work alongside grade level standards and rubrics, the analysis of iReady data and common formative assessments , the development of structured lesson plans that provide students with scaffolds, supports and structure, small group instruction with targeted skill instruction with deliberate practice, differentiation in the core instruction, and goal setting with students.</t>
  </si>
  <si>
    <t>RtI meetings will be scheduled monthly to meet with grade level teachers to review student performance data in iReady, interim assessments, common formative assessments, trends in the data, targeted skill instruction,  analyzing student work and effective use of instructional strategies. The effective use of timely, specific and actionable feedback. SMART Goals will be established to close gaps in identified skill deficits.</t>
  </si>
  <si>
    <t>An Extended Day Program will be developed to target Tier II and Tier III students in ELA and/or math. Students will receive instructional support in small groups to target specific skill deficits that are aligned to the Math and/or ELA Common Core Standards. An enrichment program will be developed to target students who excel in Tier 1 instruction.</t>
  </si>
  <si>
    <t xml:space="preserve">During Curriculum Meetings, teachers will receive professional development on protocols for reviewing student work, providing feedback, goal setting, differentiating  and planning to meet the varied needs of students. </t>
  </si>
  <si>
    <t>Formal and informal classroom walkthroughs will be conducted by school leader and/or colleagues to provide feedback to teachers with regards to small group instruction, supports and structures, the use of specific feedback, differentiation of instruction in Tier 1, student engagement, and interventions to close gaps.</t>
  </si>
  <si>
    <t>Professional Development courses offered through the district: Planning and Preparation, Questioning, Differentiating Instruction, inquiry based instruction, Engagement, Classroom Management, Small Group Instruction, Teaching Writing, enVision Math, Journeys, and Utilizing Technology for Instructional Practices. The rationale for each opportunity is to support teachers' instructional practice that will directly impact student achievement.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</si>
</sst>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409]mmmm\ d\,\ yyyy;@"/>
    <numFmt numFmtId="166" formatCode="0.0%"/>
  </numFmts>
  <fonts count="44"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b/>
      <sz val="11"/>
      <color rgb="FFFF0000"/>
      <name val="Calibri"/>
      <family val="2"/>
      <scheme val="minor"/>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u/>
      <sz val="14"/>
      <color theme="1"/>
      <name val="Calibri"/>
      <family val="2"/>
      <scheme val="minor"/>
    </font>
    <font>
      <b/>
      <u/>
      <sz val="20"/>
      <color rgb="FFFF0000"/>
      <name val="Calibri"/>
      <family val="2"/>
      <scheme val="minor"/>
    </font>
    <font>
      <u/>
      <sz val="11"/>
      <color theme="10"/>
      <name val="Calibri"/>
      <family val="2"/>
      <scheme val="minor"/>
    </font>
    <font>
      <sz val="14"/>
      <color theme="1"/>
      <name val="Calibri"/>
      <family val="2"/>
      <scheme val="minor"/>
    </font>
    <font>
      <b/>
      <u/>
      <sz val="11"/>
      <name val="Calibri"/>
      <family val="2"/>
      <scheme val="minor"/>
    </font>
    <font>
      <b/>
      <sz val="20"/>
      <color rgb="FFFF0000"/>
      <name val="Calibri"/>
      <family val="2"/>
      <scheme val="minor"/>
    </font>
    <font>
      <b/>
      <sz val="18"/>
      <color rgb="FFFF0000"/>
      <name val="Calibri"/>
      <family val="2"/>
      <scheme val="minor"/>
    </font>
    <font>
      <sz val="11"/>
      <color theme="1"/>
      <name val="Calibri"/>
      <family val="2"/>
    </font>
    <font>
      <sz val="18"/>
      <color rgb="FFFF0000"/>
      <name val="Calibri"/>
      <family val="2"/>
      <scheme val="minor"/>
    </font>
    <font>
      <sz val="11"/>
      <color theme="1"/>
      <name val="Symbol"/>
      <family val="1"/>
      <charset val="2"/>
    </font>
    <font>
      <sz val="10"/>
      <color theme="1"/>
      <name val="Verdana"/>
      <family val="2"/>
    </font>
    <font>
      <sz val="11"/>
      <name val="Calibri"/>
      <family val="2"/>
      <scheme val="minor"/>
    </font>
    <font>
      <sz val="11"/>
      <color rgb="FFFF0000"/>
      <name val="Calibri"/>
      <family val="2"/>
      <scheme val="minor"/>
    </font>
    <font>
      <i/>
      <sz val="11"/>
      <color theme="1"/>
      <name val="Calibri"/>
      <family val="2"/>
      <scheme val="minor"/>
    </font>
    <font>
      <u/>
      <sz val="11"/>
      <color theme="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6795556505021"/>
        <bgColor indexed="64"/>
      </patternFill>
    </fill>
  </fills>
  <borders count="15">
    <border>
      <left/>
      <right/>
      <top/>
      <bottom/>
      <diagonal/>
    </border>
    <border>
      <left style="thin">
        <color auto="1"/>
      </left>
      <right style="thin">
        <color auto="1"/>
      </right>
      <top/>
      <bottom style="thin">
        <color auto="1"/>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3">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31" fillId="0" borderId="0" applyNumberFormat="0" applyFill="0" applyBorder="0" applyAlignment="0" applyProtection="0"/>
    <xf numFmtId="0" fontId="1" fillId="0" borderId="0"/>
    <xf numFmtId="0" fontId="1" fillId="0" borderId="0"/>
    <xf numFmtId="0" fontId="43" fillId="0" borderId="0" applyNumberFormat="0" applyFill="0" applyBorder="0" applyAlignment="0" applyProtection="0"/>
  </cellStyleXfs>
  <cellXfs count="257">
    <xf numFmtId="0" fontId="0" fillId="0" borderId="0" xfId="0"/>
    <xf numFmtId="0" fontId="0" fillId="0" borderId="0" xfId="0" applyAlignment="1">
      <alignment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2" xfId="2" applyFill="1" applyBorder="1" applyAlignment="1">
      <alignment wrapText="1"/>
    </xf>
    <xf numFmtId="0" fontId="1" fillId="0" borderId="0" xfId="2" applyFill="1" applyBorder="1" applyAlignment="1">
      <alignment horizontal="center" wrapText="1"/>
    </xf>
    <xf numFmtId="0" fontId="1" fillId="0" borderId="0" xfId="2" applyAlignment="1">
      <alignment wrapText="1"/>
    </xf>
    <xf numFmtId="0" fontId="1" fillId="0" borderId="2" xfId="2" applyFill="1" applyBorder="1"/>
    <xf numFmtId="0" fontId="1" fillId="0" borderId="1" xfId="2" applyBorder="1" applyAlignment="1">
      <alignment horizontal="center"/>
    </xf>
    <xf numFmtId="164" fontId="1" fillId="0" borderId="0" xfId="2" applyNumberFormat="1" applyBorder="1" applyAlignment="1">
      <alignment horizontal="center"/>
    </xf>
    <xf numFmtId="0" fontId="6" fillId="0" borderId="2" xfId="8" applyFont="1" applyFill="1" applyBorder="1" applyAlignment="1"/>
    <xf numFmtId="0" fontId="1" fillId="0" borderId="3" xfId="2" applyFill="1" applyBorder="1"/>
    <xf numFmtId="1" fontId="1" fillId="0" borderId="1" xfId="2" applyNumberFormat="1" applyBorder="1" applyAlignment="1">
      <alignment horizontal="center"/>
    </xf>
    <xf numFmtId="164" fontId="1" fillId="0" borderId="1" xfId="2" applyNumberFormat="1" applyBorder="1" applyAlignment="1">
      <alignment horizontal="center"/>
    </xf>
    <xf numFmtId="0" fontId="1" fillId="0" borderId="2" xfId="2" applyFont="1" applyFill="1" applyBorder="1" applyAlignment="1"/>
    <xf numFmtId="0" fontId="1" fillId="0" borderId="4" xfId="2" applyFill="1" applyBorder="1"/>
    <xf numFmtId="2" fontId="1" fillId="0" borderId="0" xfId="2" applyNumberFormat="1"/>
    <xf numFmtId="0" fontId="1" fillId="0" borderId="0" xfId="2" applyFill="1"/>
    <xf numFmtId="0" fontId="1" fillId="0" borderId="0" xfId="2" applyAlignment="1">
      <alignment horizontal="center"/>
    </xf>
    <xf numFmtId="0" fontId="0" fillId="0" borderId="0" xfId="0" applyAlignment="1">
      <alignment wrapText="1"/>
    </xf>
    <xf numFmtId="0" fontId="11" fillId="0" borderId="5" xfId="0" applyFont="1" applyFill="1" applyBorder="1" applyAlignment="1">
      <alignment horizontal="left" vertical="top" wrapText="1"/>
    </xf>
    <xf numFmtId="0" fontId="13" fillId="2" borderId="5" xfId="0" applyFont="1" applyFill="1" applyBorder="1" applyAlignment="1">
      <alignment horizontal="left" vertical="top" wrapText="1"/>
    </xf>
    <xf numFmtId="0" fontId="17" fillId="0" borderId="0" xfId="0" applyFont="1" applyAlignment="1">
      <alignment wrapText="1"/>
    </xf>
    <xf numFmtId="0" fontId="17" fillId="0" borderId="0" xfId="0" applyFont="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7" fillId="0" borderId="0" xfId="0" applyFont="1" applyFill="1" applyAlignment="1">
      <alignment wrapText="1"/>
    </xf>
    <xf numFmtId="0" fontId="0" fillId="0" borderId="7" xfId="0" applyFont="1" applyFill="1" applyBorder="1" applyAlignment="1">
      <alignment horizontal="left" vertical="top" wrapText="1"/>
    </xf>
    <xf numFmtId="0" fontId="0" fillId="0" borderId="0" xfId="0" applyFill="1" applyBorder="1" applyAlignment="1">
      <alignment wrapText="1"/>
    </xf>
    <xf numFmtId="0" fontId="0" fillId="0" borderId="0" xfId="0" applyFont="1" applyFill="1" applyBorder="1" applyAlignment="1">
      <alignment horizontal="left" wrapText="1"/>
    </xf>
    <xf numFmtId="0" fontId="24" fillId="0" borderId="0"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11" fillId="0" borderId="7"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7" xfId="0" applyFont="1" applyFill="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wrapText="1"/>
    </xf>
    <xf numFmtId="0" fontId="22" fillId="0" borderId="0" xfId="0" applyFont="1" applyAlignment="1">
      <alignment horizontal="center" wrapText="1"/>
    </xf>
    <xf numFmtId="49" fontId="6" fillId="0" borderId="2" xfId="8" applyNumberFormat="1" applyFont="1" applyFill="1" applyBorder="1" applyAlignment="1">
      <alignment horizontal="left"/>
    </xf>
    <xf numFmtId="0" fontId="1" fillId="0" borderId="2" xfId="2" applyBorder="1" applyAlignment="1">
      <alignment horizontal="left" wrapText="1"/>
    </xf>
    <xf numFmtId="49" fontId="1" fillId="0" borderId="2" xfId="2" applyNumberFormat="1" applyBorder="1" applyAlignment="1">
      <alignment horizontal="left"/>
    </xf>
    <xf numFmtId="49" fontId="1" fillId="0" borderId="2" xfId="2" applyNumberFormat="1" applyFont="1" applyFill="1" applyBorder="1" applyAlignment="1">
      <alignment horizontal="left"/>
    </xf>
    <xf numFmtId="0" fontId="1" fillId="0" borderId="4" xfId="2" applyBorder="1" applyAlignment="1">
      <alignment horizontal="left"/>
    </xf>
    <xf numFmtId="0" fontId="1" fillId="0" borderId="0" xfId="2" applyAlignment="1">
      <alignment horizontal="left"/>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0" fillId="0" borderId="0" xfId="0" applyFill="1"/>
    <xf numFmtId="0" fontId="17"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25" fillId="0" borderId="0" xfId="0" applyFont="1" applyAlignment="1">
      <alignment wrapText="1"/>
    </xf>
    <xf numFmtId="0" fontId="22" fillId="0" borderId="0" xfId="0" applyFont="1" applyAlignment="1">
      <alignment horizontal="left" wrapText="1"/>
    </xf>
    <xf numFmtId="0" fontId="0" fillId="0" borderId="0" xfId="0" applyFill="1" applyAlignment="1">
      <alignment wrapText="1"/>
    </xf>
    <xf numFmtId="0" fontId="11" fillId="0" borderId="0" xfId="0" applyFont="1" applyFill="1" applyAlignment="1">
      <alignment wrapText="1"/>
    </xf>
    <xf numFmtId="0" fontId="22" fillId="0" borderId="0" xfId="0" applyFont="1" applyFill="1"/>
    <xf numFmtId="0" fontId="0" fillId="0" borderId="12" xfId="0" applyFont="1" applyFill="1" applyBorder="1" applyAlignment="1">
      <alignment horizontal="left" vertical="top" wrapText="1"/>
    </xf>
    <xf numFmtId="0" fontId="17" fillId="0" borderId="0" xfId="0" applyFont="1" applyAlignment="1">
      <alignment horizontal="left" wrapText="1"/>
    </xf>
    <xf numFmtId="0" fontId="17"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top" wrapText="1"/>
    </xf>
    <xf numFmtId="0" fontId="11" fillId="0" borderId="0" xfId="0" applyFont="1" applyAlignment="1">
      <alignment vertical="top" wrapText="1"/>
    </xf>
    <xf numFmtId="0" fontId="24" fillId="0" borderId="8" xfId="0" applyFont="1" applyFill="1" applyBorder="1" applyAlignment="1">
      <alignment horizontal="center" vertical="center" wrapText="1"/>
    </xf>
    <xf numFmtId="0" fontId="0" fillId="0" borderId="8" xfId="0" applyFill="1" applyBorder="1" applyAlignment="1">
      <alignment horizontal="left" vertical="top"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7" xfId="0" applyFont="1" applyFill="1" applyBorder="1" applyAlignment="1">
      <alignment horizontal="center" vertical="center" wrapText="1"/>
    </xf>
    <xf numFmtId="0" fontId="34" fillId="0" borderId="0" xfId="0" applyFont="1"/>
    <xf numFmtId="0" fontId="36" fillId="0" borderId="0" xfId="0" applyFont="1" applyAlignment="1">
      <alignment horizontal="justify" vertical="center"/>
    </xf>
    <xf numFmtId="0" fontId="0" fillId="0" borderId="0" xfId="0" applyFont="1" applyAlignment="1">
      <alignment horizontal="left" wrapText="1"/>
    </xf>
    <xf numFmtId="0" fontId="0" fillId="0" borderId="0" xfId="0" applyFont="1" applyFill="1" applyAlignment="1">
      <alignment wrapText="1"/>
    </xf>
    <xf numFmtId="0" fontId="0" fillId="0" borderId="11" xfId="0" applyBorder="1" applyAlignment="1">
      <alignment horizontal="center" vertical="center" wrapText="1"/>
    </xf>
    <xf numFmtId="0" fontId="0" fillId="3" borderId="7" xfId="0" applyFont="1" applyFill="1" applyBorder="1" applyAlignment="1">
      <alignment horizontal="left" vertical="center" wrapText="1"/>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11" fillId="0" borderId="0" xfId="0" applyFont="1" applyAlignment="1">
      <alignment horizontal="left" wrapText="1"/>
    </xf>
    <xf numFmtId="0" fontId="38" fillId="0" borderId="0" xfId="0" applyFont="1" applyAlignment="1">
      <alignment vertical="top"/>
    </xf>
    <xf numFmtId="0" fontId="25" fillId="0" borderId="0" xfId="0" applyFont="1" applyFill="1" applyAlignment="1">
      <alignment wrapText="1"/>
    </xf>
    <xf numFmtId="0" fontId="0" fillId="10" borderId="0" xfId="0" applyFont="1" applyFill="1" applyAlignment="1">
      <alignment horizontal="left" vertical="top" wrapText="1"/>
    </xf>
    <xf numFmtId="0" fontId="39" fillId="0" borderId="0" xfId="0" applyFont="1" applyAlignment="1">
      <alignment horizontal="left" vertical="top"/>
    </xf>
    <xf numFmtId="0" fontId="11"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1" fillId="0" borderId="0" xfId="0" applyFont="1" applyAlignment="1"/>
    <xf numFmtId="0" fontId="0" fillId="0" borderId="0" xfId="0" applyFont="1" applyAlignment="1">
      <alignment wrapText="1"/>
    </xf>
    <xf numFmtId="0" fontId="0" fillId="4" borderId="13" xfId="0" applyFill="1" applyBorder="1" applyAlignment="1">
      <alignment wrapText="1"/>
    </xf>
    <xf numFmtId="0" fontId="17" fillId="0" borderId="0" xfId="0" applyFont="1" applyAlignment="1">
      <alignment wrapText="1"/>
    </xf>
    <xf numFmtId="0" fontId="25" fillId="0" borderId="0" xfId="0" applyFont="1" applyAlignment="1">
      <alignment wrapText="1"/>
    </xf>
    <xf numFmtId="0" fontId="41" fillId="0" borderId="0"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Font="1" applyAlignment="1">
      <alignment vertical="top" wrapText="1"/>
    </xf>
    <xf numFmtId="0" fontId="0" fillId="4" borderId="13" xfId="0" applyFont="1" applyFill="1" applyBorder="1" applyAlignment="1">
      <alignment wrapText="1"/>
    </xf>
    <xf numFmtId="0" fontId="0" fillId="2" borderId="12" xfId="0" applyFill="1" applyBorder="1" applyAlignment="1">
      <alignment horizontal="left" vertical="top" wrapText="1"/>
    </xf>
    <xf numFmtId="0" fontId="0" fillId="4" borderId="12"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31" fillId="0" borderId="0" xfId="9" applyAlignment="1">
      <alignment horizontal="left" wrapText="1"/>
    </xf>
    <xf numFmtId="0" fontId="16" fillId="0" borderId="13" xfId="0" applyFont="1" applyBorder="1" applyAlignment="1">
      <alignment wrapText="1"/>
    </xf>
    <xf numFmtId="49" fontId="17" fillId="4" borderId="13" xfId="0" applyNumberFormat="1" applyFont="1" applyFill="1" applyBorder="1" applyAlignment="1">
      <alignment wrapText="1"/>
    </xf>
    <xf numFmtId="49" fontId="17" fillId="4" borderId="13" xfId="0" applyNumberFormat="1" applyFont="1" applyFill="1" applyBorder="1" applyAlignment="1">
      <alignment horizontal="left" wrapText="1"/>
    </xf>
    <xf numFmtId="0" fontId="16" fillId="7" borderId="13" xfId="0" applyFont="1" applyFill="1" applyBorder="1" applyAlignment="1">
      <alignment wrapText="1"/>
    </xf>
    <xf numFmtId="0" fontId="17" fillId="4" borderId="13" xfId="0" applyFont="1" applyFill="1" applyBorder="1" applyAlignment="1">
      <alignment horizontal="left" vertical="top" wrapText="1"/>
    </xf>
    <xf numFmtId="0" fontId="16" fillId="8" borderId="13" xfId="0" applyFont="1" applyFill="1" applyBorder="1" applyAlignment="1">
      <alignment horizontal="center" wrapText="1"/>
    </xf>
    <xf numFmtId="0" fontId="17" fillId="0" borderId="13" xfId="0" applyFont="1" applyBorder="1" applyAlignment="1">
      <alignment wrapText="1"/>
    </xf>
    <xf numFmtId="0" fontId="17" fillId="4" borderId="13" xfId="0" applyFont="1" applyFill="1" applyBorder="1" applyAlignment="1">
      <alignment wrapText="1"/>
    </xf>
    <xf numFmtId="0" fontId="11" fillId="8" borderId="13" xfId="0" applyFont="1" applyFill="1" applyBorder="1" applyAlignment="1">
      <alignment horizontal="center" wrapText="1"/>
    </xf>
    <xf numFmtId="165" fontId="0" fillId="4" borderId="13" xfId="0" applyNumberFormat="1" applyFont="1" applyFill="1" applyBorder="1" applyAlignment="1">
      <alignment horizontal="left" wrapText="1"/>
    </xf>
    <xf numFmtId="0" fontId="0" fillId="4" borderId="13" xfId="0" applyFont="1" applyFill="1" applyBorder="1" applyAlignment="1">
      <alignment horizontal="center" wrapText="1"/>
    </xf>
    <xf numFmtId="49" fontId="11" fillId="2" borderId="13" xfId="0" applyNumberFormat="1" applyFont="1" applyFill="1" applyBorder="1" applyAlignment="1">
      <alignment horizontal="center" wrapText="1"/>
    </xf>
    <xf numFmtId="49" fontId="0" fillId="4" borderId="13" xfId="0" applyNumberFormat="1" applyFont="1" applyFill="1" applyBorder="1" applyAlignment="1">
      <alignment horizontal="left" wrapText="1"/>
    </xf>
    <xf numFmtId="0" fontId="0" fillId="2" borderId="13" xfId="0" applyFont="1" applyFill="1" applyBorder="1" applyAlignment="1">
      <alignment horizontal="left" vertical="top" wrapText="1"/>
    </xf>
    <xf numFmtId="49" fontId="0" fillId="4" borderId="13" xfId="0" applyNumberFormat="1" applyFont="1" applyFill="1" applyBorder="1" applyAlignment="1">
      <alignment horizontal="center" vertical="center" wrapText="1"/>
    </xf>
    <xf numFmtId="0" fontId="0" fillId="4" borderId="13" xfId="0" applyFont="1" applyFill="1" applyBorder="1" applyAlignment="1">
      <alignment horizontal="left" vertical="top" wrapText="1"/>
    </xf>
    <xf numFmtId="0" fontId="0" fillId="4" borderId="13" xfId="0" applyFont="1" applyFill="1" applyBorder="1" applyAlignment="1">
      <alignment vertical="center" wrapText="1"/>
    </xf>
    <xf numFmtId="0" fontId="0" fillId="4" borderId="13" xfId="0" applyFont="1" applyFill="1" applyBorder="1" applyAlignment="1">
      <alignment horizontal="center" vertical="top" wrapText="1"/>
    </xf>
    <xf numFmtId="0" fontId="26" fillId="4" borderId="13" xfId="0" applyFont="1" applyFill="1" applyBorder="1" applyAlignment="1">
      <alignment horizontal="left" vertical="center" wrapText="1"/>
    </xf>
    <xf numFmtId="0" fontId="12" fillId="2" borderId="13" xfId="0" applyFont="1" applyFill="1" applyBorder="1" applyAlignment="1">
      <alignment vertical="top" wrapText="1"/>
    </xf>
    <xf numFmtId="0" fontId="11" fillId="2"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0" fillId="0" borderId="13" xfId="0" applyBorder="1"/>
    <xf numFmtId="0" fontId="0" fillId="4" borderId="13" xfId="0" applyFill="1" applyBorder="1" applyAlignment="1">
      <alignment horizontal="center" vertical="center"/>
    </xf>
    <xf numFmtId="0" fontId="0" fillId="4" borderId="13" xfId="0" applyFill="1" applyBorder="1"/>
    <xf numFmtId="0" fontId="0" fillId="0" borderId="11" xfId="0" applyFont="1" applyBorder="1" applyAlignment="1">
      <alignment horizontal="left" vertical="top" wrapText="1"/>
    </xf>
    <xf numFmtId="0" fontId="12" fillId="2" borderId="13" xfId="0" applyFont="1" applyFill="1" applyBorder="1" applyAlignment="1">
      <alignment horizontal="center" vertical="center" wrapText="1"/>
    </xf>
    <xf numFmtId="0" fontId="0" fillId="4" borderId="13" xfId="0" applyFill="1" applyBorder="1" applyAlignment="1">
      <alignment horizontal="left" vertical="top" wrapText="1"/>
    </xf>
    <xf numFmtId="0" fontId="12" fillId="0" borderId="13" xfId="0" applyFont="1" applyFill="1" applyBorder="1" applyAlignment="1">
      <alignment horizontal="center" vertical="center" wrapText="1"/>
    </xf>
    <xf numFmtId="0" fontId="0" fillId="3" borderId="12" xfId="0" applyFont="1" applyFill="1" applyBorder="1" applyAlignment="1">
      <alignment horizontal="left" vertical="top" wrapText="1"/>
    </xf>
    <xf numFmtId="49" fontId="0" fillId="0" borderId="13" xfId="0" applyNumberFormat="1" applyFont="1" applyBorder="1" applyAlignment="1">
      <alignment vertical="top" wrapText="1"/>
    </xf>
    <xf numFmtId="0" fontId="14" fillId="2" borderId="13" xfId="0" applyFont="1" applyFill="1" applyBorder="1" applyAlignment="1">
      <alignment horizontal="left" vertical="top" wrapText="1"/>
    </xf>
    <xf numFmtId="0" fontId="13" fillId="2" borderId="13" xfId="0" applyFont="1" applyFill="1" applyBorder="1" applyAlignment="1">
      <alignment horizontal="left" vertical="top" wrapText="1"/>
    </xf>
    <xf numFmtId="14" fontId="0" fillId="4" borderId="13" xfId="0" applyNumberFormat="1" applyFont="1" applyFill="1" applyBorder="1" applyAlignment="1">
      <alignment horizontal="left" vertical="top" wrapText="1"/>
    </xf>
    <xf numFmtId="0" fontId="11" fillId="5" borderId="13" xfId="0" applyFont="1" applyFill="1" applyBorder="1" applyAlignment="1">
      <alignment horizontal="center" wrapText="1"/>
    </xf>
    <xf numFmtId="0" fontId="0" fillId="0" borderId="13" xfId="0" applyFont="1" applyFill="1" applyBorder="1" applyAlignment="1">
      <alignment horizontal="left" vertical="top" wrapText="1"/>
    </xf>
    <xf numFmtId="0" fontId="0" fillId="0" borderId="13" xfId="0" applyFill="1" applyBorder="1" applyAlignment="1">
      <alignment vertical="top" wrapText="1"/>
    </xf>
    <xf numFmtId="0" fontId="1" fillId="0" borderId="13" xfId="2" applyBorder="1" applyAlignment="1">
      <alignment horizontal="center" wrapText="1"/>
    </xf>
    <xf numFmtId="2" fontId="1" fillId="0" borderId="13" xfId="2" applyNumberFormat="1" applyFill="1" applyBorder="1" applyAlignment="1">
      <alignment horizontal="center" wrapText="1"/>
    </xf>
    <xf numFmtId="0" fontId="1" fillId="0" borderId="13" xfId="2" applyFill="1" applyBorder="1" applyAlignment="1">
      <alignment horizontal="center" wrapText="1"/>
    </xf>
    <xf numFmtId="0" fontId="3" fillId="0" borderId="13" xfId="2" applyFont="1" applyBorder="1" applyAlignment="1">
      <alignment horizontal="center" wrapText="1"/>
    </xf>
    <xf numFmtId="0" fontId="1" fillId="0" borderId="13" xfId="2" applyBorder="1" applyAlignment="1">
      <alignment horizontal="center"/>
    </xf>
    <xf numFmtId="1" fontId="1" fillId="0" borderId="13" xfId="2" applyNumberFormat="1" applyBorder="1" applyAlignment="1">
      <alignment horizontal="center"/>
    </xf>
    <xf numFmtId="2" fontId="1" fillId="0" borderId="13" xfId="2" applyNumberFormat="1" applyBorder="1" applyAlignment="1">
      <alignment horizontal="center"/>
    </xf>
    <xf numFmtId="164" fontId="1" fillId="0" borderId="13" xfId="2" applyNumberFormat="1" applyBorder="1" applyAlignment="1">
      <alignment horizontal="center"/>
    </xf>
    <xf numFmtId="0" fontId="3" fillId="0" borderId="13" xfId="2" applyFont="1" applyBorder="1" applyAlignment="1">
      <alignment horizontal="center"/>
    </xf>
    <xf numFmtId="9" fontId="3" fillId="0" borderId="13" xfId="2" applyNumberFormat="1" applyFont="1" applyBorder="1" applyAlignment="1">
      <alignment horizontal="center"/>
    </xf>
    <xf numFmtId="0" fontId="1" fillId="0" borderId="13" xfId="2" applyBorder="1"/>
    <xf numFmtId="49" fontId="1" fillId="0" borderId="10" xfId="2" applyNumberFormat="1" applyBorder="1" applyAlignment="1">
      <alignment horizontal="left"/>
    </xf>
    <xf numFmtId="0" fontId="1" fillId="0" borderId="13" xfId="2" applyFill="1" applyBorder="1"/>
    <xf numFmtId="49" fontId="7" fillId="0" borderId="13" xfId="7" applyNumberFormat="1" applyFont="1" applyFill="1" applyBorder="1" applyAlignment="1">
      <alignment horizontal="left"/>
    </xf>
    <xf numFmtId="49" fontId="7" fillId="6" borderId="13" xfId="7" applyNumberFormat="1" applyFont="1" applyFill="1" applyBorder="1"/>
    <xf numFmtId="0" fontId="17" fillId="0" borderId="0" xfId="0" applyFont="1" applyAlignment="1">
      <alignment wrapText="1"/>
    </xf>
    <xf numFmtId="0" fontId="0" fillId="4" borderId="13" xfId="0" applyFont="1" applyFill="1" applyBorder="1" applyAlignment="1">
      <alignment horizontal="left" wrapText="1"/>
    </xf>
    <xf numFmtId="0" fontId="15" fillId="0" borderId="0" xfId="0" applyFont="1" applyAlignment="1">
      <alignment horizontal="center" wrapText="1"/>
    </xf>
    <xf numFmtId="0" fontId="0" fillId="0" borderId="0" xfId="0" applyFont="1" applyAlignment="1">
      <alignment wrapText="1"/>
    </xf>
    <xf numFmtId="0" fontId="11" fillId="2" borderId="13" xfId="0" applyFont="1" applyFill="1" applyBorder="1" applyAlignment="1">
      <alignment horizontal="center" wrapText="1"/>
    </xf>
    <xf numFmtId="0" fontId="0" fillId="0" borderId="0" xfId="0" applyAlignment="1">
      <alignment wrapText="1"/>
    </xf>
    <xf numFmtId="0" fontId="25" fillId="0" borderId="0" xfId="0" applyFont="1" applyAlignment="1">
      <alignment wrapText="1"/>
    </xf>
    <xf numFmtId="0" fontId="0" fillId="2" borderId="12" xfId="0" applyFont="1" applyFill="1" applyBorder="1" applyAlignment="1">
      <alignment horizontal="left" vertical="top"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0" fillId="0" borderId="0" xfId="0" applyFont="1" applyAlignment="1">
      <alignment wrapText="1"/>
    </xf>
    <xf numFmtId="10" fontId="0" fillId="4" borderId="13" xfId="0" applyNumberFormat="1" applyFont="1" applyFill="1" applyBorder="1" applyAlignment="1">
      <alignment horizontal="center" vertical="center" wrapText="1"/>
    </xf>
    <xf numFmtId="9" fontId="0" fillId="4" borderId="13" xfId="0" applyNumberFormat="1" applyFont="1" applyFill="1" applyBorder="1" applyAlignment="1">
      <alignment horizontal="center" vertical="center" wrapText="1"/>
    </xf>
    <xf numFmtId="9" fontId="0" fillId="4" borderId="13" xfId="0" applyNumberFormat="1" applyFont="1" applyFill="1" applyBorder="1" applyAlignment="1">
      <alignment horizontal="left" vertical="top" wrapText="1"/>
    </xf>
    <xf numFmtId="0" fontId="31" fillId="4" borderId="13" xfId="9" applyFill="1" applyBorder="1" applyAlignment="1">
      <alignment horizontal="left" vertical="top" wrapText="1"/>
    </xf>
    <xf numFmtId="0" fontId="0" fillId="4" borderId="13" xfId="0" applyFont="1" applyFill="1" applyBorder="1" applyAlignment="1">
      <alignment horizontal="left" wrapText="1"/>
    </xf>
    <xf numFmtId="0" fontId="0" fillId="4" borderId="14" xfId="0" applyFill="1" applyBorder="1" applyAlignment="1">
      <alignment wrapText="1"/>
    </xf>
    <xf numFmtId="0" fontId="0" fillId="0" borderId="0" xfId="0"/>
    <xf numFmtId="0" fontId="34" fillId="0" borderId="0" xfId="0" applyFont="1"/>
    <xf numFmtId="0" fontId="0" fillId="0" borderId="11" xfId="0" applyBorder="1" applyAlignment="1">
      <alignment horizontal="center" vertical="center" wrapText="1"/>
    </xf>
    <xf numFmtId="0" fontId="0" fillId="0" borderId="11" xfId="0" applyFont="1" applyBorder="1" applyAlignment="1">
      <alignment horizontal="left" vertical="top" wrapText="1"/>
    </xf>
    <xf numFmtId="0" fontId="12" fillId="2"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0" fillId="0" borderId="13" xfId="0" applyNumberFormat="1" applyFont="1" applyBorder="1" applyAlignment="1">
      <alignment vertical="top" wrapText="1"/>
    </xf>
    <xf numFmtId="0" fontId="0" fillId="0" borderId="0" xfId="0"/>
    <xf numFmtId="0" fontId="11" fillId="0" borderId="5" xfId="0" applyFont="1" applyFill="1" applyBorder="1" applyAlignment="1">
      <alignment horizontal="left" vertical="top" wrapText="1"/>
    </xf>
    <xf numFmtId="0" fontId="13" fillId="2" borderId="5" xfId="0" applyFont="1" applyFill="1" applyBorder="1" applyAlignment="1">
      <alignment horizontal="left" vertical="top" wrapText="1"/>
    </xf>
    <xf numFmtId="0" fontId="0" fillId="3" borderId="7" xfId="0" applyFont="1" applyFill="1" applyBorder="1" applyAlignment="1">
      <alignment horizontal="left" vertical="center" wrapText="1"/>
    </xf>
    <xf numFmtId="0" fontId="0" fillId="4" borderId="13" xfId="0" applyFill="1" applyBorder="1" applyAlignment="1">
      <alignment wrapText="1"/>
    </xf>
    <xf numFmtId="0" fontId="0" fillId="4" borderId="13" xfId="0" applyFont="1" applyFill="1" applyBorder="1" applyAlignment="1">
      <alignment horizontal="left" vertical="top" wrapText="1"/>
    </xf>
    <xf numFmtId="0" fontId="0" fillId="4" borderId="13" xfId="0" applyFill="1" applyBorder="1" applyAlignment="1">
      <alignment horizontal="left" vertical="top" wrapText="1"/>
    </xf>
    <xf numFmtId="0" fontId="0" fillId="3"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3" xfId="0" applyFont="1" applyFill="1" applyBorder="1" applyAlignment="1">
      <alignment horizontal="left" vertical="top" wrapText="1"/>
    </xf>
    <xf numFmtId="14" fontId="0" fillId="4" borderId="13" xfId="0" applyNumberFormat="1" applyFont="1" applyFill="1" applyBorder="1" applyAlignment="1">
      <alignment horizontal="left" vertical="top" wrapText="1"/>
    </xf>
    <xf numFmtId="14" fontId="0" fillId="4" borderId="13" xfId="0" applyNumberFormat="1" applyFont="1" applyFill="1" applyBorder="1" applyAlignment="1">
      <alignment horizontal="center" wrapText="1"/>
    </xf>
    <xf numFmtId="166" fontId="0" fillId="4" borderId="13" xfId="0" applyNumberFormat="1" applyFont="1" applyFill="1" applyBorder="1" applyAlignment="1">
      <alignment horizontal="center" vertical="center" wrapText="1"/>
    </xf>
    <xf numFmtId="0" fontId="35" fillId="0" borderId="6"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17" fillId="4" borderId="10" xfId="0" applyFont="1" applyFill="1" applyBorder="1" applyAlignment="1">
      <alignment horizontal="left" vertical="top" wrapText="1"/>
    </xf>
    <xf numFmtId="0" fontId="0" fillId="0" borderId="12" xfId="0" applyBorder="1" applyAlignment="1">
      <alignment wrapText="1"/>
    </xf>
    <xf numFmtId="0" fontId="0" fillId="0" borderId="11" xfId="0"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3" xfId="0" applyFont="1" applyFill="1" applyBorder="1" applyAlignment="1">
      <alignment horizontal="left" wrapText="1"/>
    </xf>
    <xf numFmtId="0" fontId="15" fillId="0" borderId="0" xfId="0" applyFont="1" applyAlignment="1">
      <alignment horizontal="center" wrapText="1"/>
    </xf>
    <xf numFmtId="0" fontId="25"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3" xfId="0" applyFont="1" applyFill="1" applyBorder="1" applyAlignment="1">
      <alignment horizontal="center" wrapText="1"/>
    </xf>
    <xf numFmtId="0" fontId="0" fillId="2" borderId="10" xfId="0" applyFont="1" applyFill="1" applyBorder="1" applyAlignment="1">
      <alignment horizontal="left" vertical="top" wrapText="1"/>
    </xf>
    <xf numFmtId="0" fontId="0" fillId="0" borderId="12" xfId="0" applyBorder="1" applyAlignment="1">
      <alignment horizontal="left" vertical="top" wrapText="1"/>
    </xf>
    <xf numFmtId="0" fontId="0" fillId="2" borderId="12" xfId="0" applyFont="1" applyFill="1" applyBorder="1" applyAlignment="1">
      <alignment horizontal="left" vertical="top" wrapText="1"/>
    </xf>
    <xf numFmtId="0" fontId="16" fillId="9" borderId="13" xfId="0" applyFont="1" applyFill="1" applyBorder="1" applyAlignment="1">
      <alignment horizontal="left" wrapText="1"/>
    </xf>
    <xf numFmtId="0" fontId="0" fillId="2" borderId="11" xfId="0" applyFill="1" applyBorder="1" applyAlignment="1">
      <alignment horizontal="left" vertical="top" wrapText="1"/>
    </xf>
    <xf numFmtId="0" fontId="17" fillId="9" borderId="13" xfId="0" applyFont="1" applyFill="1" applyBorder="1" applyAlignment="1">
      <alignment horizontal="left" wrapText="1"/>
    </xf>
    <xf numFmtId="0" fontId="29" fillId="0" borderId="0" xfId="0" applyFont="1" applyAlignment="1">
      <alignment horizontal="center" wrapText="1"/>
    </xf>
    <xf numFmtId="0" fontId="25" fillId="0" borderId="0" xfId="0" applyFont="1" applyAlignment="1">
      <alignment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0" fillId="3" borderId="10" xfId="0" applyFont="1" applyFill="1" applyBorder="1" applyAlignment="1">
      <alignment horizontal="left" wrapText="1"/>
    </xf>
    <xf numFmtId="0" fontId="0" fillId="3" borderId="12" xfId="0" applyFont="1" applyFill="1" applyBorder="1" applyAlignment="1">
      <alignment horizontal="left" wrapText="1"/>
    </xf>
    <xf numFmtId="0" fontId="0" fillId="3" borderId="11" xfId="0" applyFont="1" applyFill="1" applyBorder="1" applyAlignment="1">
      <alignment horizontal="left" wrapText="1"/>
    </xf>
    <xf numFmtId="0" fontId="16" fillId="9" borderId="10" xfId="0" applyFont="1" applyFill="1" applyBorder="1" applyAlignment="1">
      <alignment horizontal="center" wrapText="1"/>
    </xf>
    <xf numFmtId="0" fontId="16" fillId="9" borderId="12" xfId="0" applyFont="1" applyFill="1" applyBorder="1" applyAlignment="1">
      <alignment horizontal="center" wrapText="1"/>
    </xf>
    <xf numFmtId="0" fontId="16" fillId="9" borderId="11" xfId="0" applyFont="1" applyFill="1" applyBorder="1" applyAlignment="1">
      <alignment horizontal="center" wrapText="1"/>
    </xf>
    <xf numFmtId="0" fontId="16" fillId="9" borderId="9" xfId="0" applyFont="1" applyFill="1" applyBorder="1" applyAlignment="1">
      <alignment horizontal="center" wrapText="1"/>
    </xf>
    <xf numFmtId="0" fontId="16" fillId="9" borderId="7" xfId="0" applyFont="1" applyFill="1" applyBorder="1" applyAlignment="1">
      <alignment horizontal="center" wrapText="1"/>
    </xf>
    <xf numFmtId="0" fontId="24" fillId="4" borderId="13" xfId="0" applyFont="1" applyFill="1" applyBorder="1" applyAlignment="1">
      <alignment horizontal="center" vertical="center" wrapText="1"/>
    </xf>
    <xf numFmtId="0" fontId="0" fillId="0" borderId="13" xfId="0" applyBorder="1" applyAlignment="1">
      <alignment wrapText="1"/>
    </xf>
    <xf numFmtId="0" fontId="0" fillId="3" borderId="13" xfId="0" applyFont="1" applyFill="1" applyBorder="1" applyAlignment="1">
      <alignment horizontal="left" wrapText="1"/>
    </xf>
    <xf numFmtId="0" fontId="16" fillId="9" borderId="6" xfId="0" applyFont="1" applyFill="1" applyBorder="1" applyAlignment="1">
      <alignment horizontal="center" wrapText="1"/>
    </xf>
    <xf numFmtId="0" fontId="16" fillId="9" borderId="0" xfId="0" applyFont="1" applyFill="1" applyBorder="1" applyAlignment="1">
      <alignment horizontal="center" wrapText="1"/>
    </xf>
    <xf numFmtId="0" fontId="0" fillId="0" borderId="0" xfId="0" applyAlignment="1">
      <alignment wrapText="1"/>
    </xf>
    <xf numFmtId="0" fontId="11" fillId="0" borderId="0" xfId="0" applyFont="1" applyBorder="1" applyAlignment="1">
      <alignment horizontal="left" vertical="center"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32" fillId="0" borderId="0" xfId="0" applyFont="1" applyAlignment="1">
      <alignment horizontal="center" vertical="center"/>
    </xf>
    <xf numFmtId="0" fontId="12" fillId="2" borderId="10" xfId="0" applyFont="1" applyFill="1" applyBorder="1" applyAlignment="1">
      <alignment horizontal="left" vertical="top" wrapText="1"/>
    </xf>
    <xf numFmtId="0" fontId="0" fillId="0" borderId="11" xfId="0" applyBorder="1" applyAlignment="1">
      <alignment horizontal="left" vertical="top" wrapText="1"/>
    </xf>
    <xf numFmtId="0" fontId="11" fillId="2" borderId="10" xfId="0" applyFont="1" applyFill="1" applyBorder="1" applyAlignment="1">
      <alignment horizontal="left" vertical="top" wrapText="1"/>
    </xf>
    <xf numFmtId="49" fontId="34" fillId="0" borderId="5"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11" fillId="2" borderId="10" xfId="0" applyFont="1" applyFill="1" applyBorder="1" applyAlignment="1">
      <alignment horizontal="left" vertical="center" wrapText="1"/>
    </xf>
    <xf numFmtId="0" fontId="0" fillId="0" borderId="11" xfId="0" applyFont="1" applyBorder="1" applyAlignment="1">
      <alignment horizontal="left" vertical="center" wrapText="1"/>
    </xf>
    <xf numFmtId="10" fontId="2" fillId="0" borderId="0" xfId="2" applyNumberFormat="1" applyFont="1" applyAlignment="1">
      <alignment horizontal="center"/>
    </xf>
  </cellXfs>
  <cellStyles count="13">
    <cellStyle name="Followed Hyperlink" xfId="12" builtinId="9" hidden="1"/>
    <cellStyle name="Hyperlink" xfId="9" builtinId="8"/>
    <cellStyle name="Hyperlink 2" xfId="1"/>
    <cellStyle name="Normal" xfId="0" builtinId="0"/>
    <cellStyle name="Normal 2" xfId="2"/>
    <cellStyle name="Normal 2 2" xfId="3"/>
    <cellStyle name="Normal 3" xfId="4"/>
    <cellStyle name="Normal 3 2" xfId="10"/>
    <cellStyle name="Normal 4" xfId="5"/>
    <cellStyle name="Normal 5" xfId="6"/>
    <cellStyle name="Normal 5 2" xfId="11"/>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14-15%20Snapshot-9.30.1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2-13-SNAPSHOT%2009201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napshot%202013-14-FINALr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nApp-Snapshot-Worksheet%202013-14-DRAFT.7.30.1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py%20of%202012-13%20ConApp%20Tracking%20Log.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14-15SCEP_Template_FINAL5-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PCoverPage"/>
      <sheetName val="SchoolLeadershipTeam"/>
      <sheetName val="SchoolInfoSheet(1)"/>
      <sheetName val="SchoolInfoSheet(2)"/>
      <sheetName val="SCEPOverview"/>
      <sheetName val="Tier 1 Prioritized Activities"/>
      <sheetName val="Tier 2 Allowable Activities"/>
      <sheetName val="Tenet Template Exemplar"/>
      <sheetName val="Tenet 2"/>
      <sheetName val="Tenet 2 (2)"/>
      <sheetName val="Tenet 2 (3)"/>
      <sheetName val="Tenet 2 (4)"/>
      <sheetName val="Tenet 2 (5)"/>
      <sheetName val="Tenet 3"/>
      <sheetName val="Tenet 3 (2)"/>
      <sheetName val="Tenet 3 (3)"/>
      <sheetName val="Tenet 3 (4)"/>
      <sheetName val="Tenet 3 (5)"/>
      <sheetName val="Tenet 4"/>
      <sheetName val="Tenet 4 (2)"/>
      <sheetName val="Tenet 4 (3)"/>
      <sheetName val="Tenet 4 (4)"/>
      <sheetName val="Tenet 4 (5)"/>
      <sheetName val="Tenet 5"/>
      <sheetName val="Tenet 5 (2)"/>
      <sheetName val="Tenet 5 (3)"/>
      <sheetName val="Tenet 5 (4)"/>
      <sheetName val="Tenet 5 (5)"/>
      <sheetName val="Tenet 6"/>
      <sheetName val="Tenet 6 (2)"/>
      <sheetName val="Tenet 6 (3)"/>
      <sheetName val="Tenet 6 (4)"/>
      <sheetName val="Tenet 6 (5)"/>
      <sheetName val="Fiscal Summary Form"/>
      <sheetName val="14-15 ImpReserveSetAsideActivit"/>
      <sheetName val="Drop-Down Content"/>
      <sheetName val="StatementsofPractice"/>
      <sheetName val="Drop-Down Content2"/>
      <sheetName val="SI Set Asid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quinones-smith@mtvernoncsd.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12.nysed.gov/accountability/ChecklistforDeterminingPrioritySchoolLeaderQualification.doc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workbookViewId="0">
      <selection activeCell="E9" sqref="E9"/>
    </sheetView>
  </sheetViews>
  <sheetFormatPr defaultColWidth="9.140625" defaultRowHeight="15.75" x14ac:dyDescent="0.25"/>
  <cols>
    <col min="1" max="1" width="5.7109375" style="23" customWidth="1"/>
    <col min="2" max="2" width="27.42578125" style="23" customWidth="1"/>
    <col min="3" max="3" width="50.7109375" style="23" customWidth="1"/>
    <col min="4" max="4" width="33.85546875" style="23" customWidth="1"/>
    <col min="5" max="5" width="38.28515625" style="23" customWidth="1"/>
    <col min="6" max="16384" width="9.140625" style="23"/>
  </cols>
  <sheetData>
    <row r="1" spans="2:5" x14ac:dyDescent="0.25">
      <c r="B1" s="111" t="s">
        <v>0</v>
      </c>
      <c r="C1" s="112"/>
      <c r="D1" s="200" t="s">
        <v>1</v>
      </c>
      <c r="E1" s="201"/>
    </row>
    <row r="2" spans="2:5" s="96" customFormat="1" x14ac:dyDescent="0.25">
      <c r="B2" s="111" t="s">
        <v>2</v>
      </c>
      <c r="C2" s="112" t="s">
        <v>610</v>
      </c>
      <c r="D2" s="200"/>
      <c r="E2" s="201"/>
    </row>
    <row r="3" spans="2:5" x14ac:dyDescent="0.25">
      <c r="B3" s="111" t="s">
        <v>3</v>
      </c>
      <c r="C3" s="113" t="s">
        <v>609</v>
      </c>
      <c r="D3" s="202"/>
      <c r="E3" s="201"/>
    </row>
    <row r="4" spans="2:5" x14ac:dyDescent="0.25">
      <c r="B4" s="163"/>
      <c r="C4" s="163"/>
      <c r="D4" s="163"/>
      <c r="E4" s="168"/>
    </row>
    <row r="5" spans="2:5" x14ac:dyDescent="0.25">
      <c r="B5" s="163"/>
      <c r="C5" s="163"/>
      <c r="D5" s="163"/>
      <c r="E5" s="168"/>
    </row>
    <row r="6" spans="2:5" ht="23.25" x14ac:dyDescent="0.35">
      <c r="B6" s="205" t="s">
        <v>4</v>
      </c>
      <c r="C6" s="206"/>
      <c r="D6" s="206"/>
      <c r="E6" s="206"/>
    </row>
    <row r="8" spans="2:5" x14ac:dyDescent="0.25">
      <c r="B8" s="114" t="s">
        <v>5</v>
      </c>
      <c r="C8" s="115" t="s">
        <v>611</v>
      </c>
      <c r="D8" s="114" t="s">
        <v>6</v>
      </c>
      <c r="E8" s="115" t="s">
        <v>613</v>
      </c>
    </row>
    <row r="9" spans="2:5" x14ac:dyDescent="0.25">
      <c r="B9" s="114" t="s">
        <v>7</v>
      </c>
      <c r="C9" s="115" t="s">
        <v>612</v>
      </c>
      <c r="D9" s="114" t="s">
        <v>8</v>
      </c>
      <c r="E9" s="177" t="s">
        <v>614</v>
      </c>
    </row>
    <row r="10" spans="2:5" ht="15.75" customHeight="1" x14ac:dyDescent="0.25">
      <c r="B10" s="114" t="s">
        <v>9</v>
      </c>
      <c r="C10" s="207"/>
      <c r="D10" s="208"/>
      <c r="E10" s="209"/>
    </row>
    <row r="12" spans="2:5" ht="30.75" customHeight="1" x14ac:dyDescent="0.25">
      <c r="B12" s="210" t="s">
        <v>10</v>
      </c>
      <c r="C12" s="211"/>
      <c r="D12" s="211"/>
      <c r="E12" s="211"/>
    </row>
    <row r="14" spans="2:5" x14ac:dyDescent="0.25">
      <c r="B14" s="212" t="s">
        <v>11</v>
      </c>
      <c r="C14" s="211"/>
      <c r="D14" s="211"/>
      <c r="E14" s="211"/>
    </row>
    <row r="16" spans="2:5" ht="45.75" customHeight="1" x14ac:dyDescent="0.25">
      <c r="B16" s="213" t="s">
        <v>12</v>
      </c>
      <c r="C16" s="211"/>
      <c r="D16" s="211"/>
      <c r="E16" s="211"/>
    </row>
    <row r="18" spans="2:5" x14ac:dyDescent="0.25">
      <c r="B18" s="203" t="s">
        <v>13</v>
      </c>
      <c r="C18" s="204"/>
      <c r="D18" s="204"/>
      <c r="E18" s="204"/>
    </row>
    <row r="19" spans="2:5" x14ac:dyDescent="0.25">
      <c r="B19" s="116" t="s">
        <v>14</v>
      </c>
      <c r="C19" s="116" t="s">
        <v>15</v>
      </c>
      <c r="D19" s="116" t="s">
        <v>16</v>
      </c>
      <c r="E19" s="116" t="s">
        <v>17</v>
      </c>
    </row>
    <row r="20" spans="2:5" ht="30" customHeight="1" x14ac:dyDescent="0.25">
      <c r="B20" s="117" t="s">
        <v>18</v>
      </c>
      <c r="C20" s="118"/>
      <c r="D20" s="115"/>
      <c r="E20" s="115"/>
    </row>
    <row r="21" spans="2:5" ht="30" customHeight="1" x14ac:dyDescent="0.25">
      <c r="B21" s="117" t="s">
        <v>19</v>
      </c>
      <c r="C21" s="118"/>
      <c r="D21" s="115"/>
      <c r="E21" s="115"/>
    </row>
  </sheetData>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hyperlinks>
    <hyperlink ref="E9" r:id="rId1"/>
  </hyperlinks>
  <pageMargins left="0.45" right="0.45" top="0.5" bottom="0.5" header="0.3" footer="0.05"/>
  <pageSetup scale="80" orientation="landscape" r:id="rId2"/>
  <headerFooter>
    <oddFooter>&amp;R&amp;P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opLeftCell="C28" workbookViewId="0">
      <selection activeCell="C23" sqref="C23"/>
    </sheetView>
  </sheetViews>
  <sheetFormatPr defaultColWidth="9.140625" defaultRowHeight="15" x14ac:dyDescent="0.25"/>
  <cols>
    <col min="1" max="1" width="5.42578125" style="82" customWidth="1"/>
    <col min="2" max="2" width="5.7109375" style="82" customWidth="1"/>
    <col min="3" max="3" width="150.7109375" style="87" customWidth="1"/>
    <col min="4" max="16384" width="9.140625" style="87"/>
  </cols>
  <sheetData>
    <row r="1" spans="1:29" s="88" customFormat="1" ht="18.75" x14ac:dyDescent="0.3">
      <c r="A1" s="91"/>
      <c r="B1" s="91"/>
      <c r="C1" s="165" t="s">
        <v>20</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row>
    <row r="2" spans="1:29" ht="18.75" x14ac:dyDescent="0.3">
      <c r="C2" s="47"/>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29" s="92" customFormat="1" x14ac:dyDescent="0.25">
      <c r="A3" s="40"/>
      <c r="B3" s="98"/>
      <c r="C3" s="98" t="s">
        <v>21</v>
      </c>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s="39" customFormat="1" x14ac:dyDescent="0.25">
      <c r="A4" s="40"/>
      <c r="B4" s="40"/>
      <c r="C4" s="172"/>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s="39" customFormat="1" ht="45" x14ac:dyDescent="0.25">
      <c r="A5" s="40"/>
      <c r="B5" s="104" t="s">
        <v>22</v>
      </c>
      <c r="C5" s="42" t="s">
        <v>23</v>
      </c>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s="39" customFormat="1" x14ac:dyDescent="0.25">
      <c r="A6" s="40"/>
      <c r="B6" s="103"/>
      <c r="C6" s="42"/>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s="39" customFormat="1" ht="60" x14ac:dyDescent="0.25">
      <c r="A7" s="40"/>
      <c r="B7" s="104" t="s">
        <v>24</v>
      </c>
      <c r="C7" s="42" t="s">
        <v>25</v>
      </c>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92" customFormat="1" x14ac:dyDescent="0.25">
      <c r="A8" s="40"/>
      <c r="B8" s="40"/>
      <c r="C8" s="42"/>
      <c r="D8" s="40"/>
      <c r="E8" s="40"/>
      <c r="F8" s="40"/>
      <c r="G8" s="40"/>
      <c r="H8" s="40"/>
      <c r="I8" s="40"/>
      <c r="J8" s="40"/>
      <c r="K8" s="40"/>
      <c r="L8" s="40"/>
      <c r="M8" s="40"/>
      <c r="N8" s="40"/>
      <c r="O8" s="40"/>
      <c r="P8" s="40"/>
      <c r="Q8" s="40"/>
      <c r="R8" s="40"/>
      <c r="S8" s="40"/>
      <c r="T8" s="40"/>
      <c r="U8" s="40"/>
      <c r="V8" s="40"/>
      <c r="W8" s="40"/>
      <c r="X8" s="40"/>
      <c r="Y8" s="40"/>
      <c r="Z8" s="40"/>
      <c r="AA8" s="40"/>
      <c r="AB8" s="40"/>
      <c r="AC8" s="40"/>
    </row>
    <row r="9" spans="1:29" s="92" customFormat="1" x14ac:dyDescent="0.25">
      <c r="A9" s="40"/>
      <c r="B9" s="40"/>
      <c r="C9" s="42"/>
      <c r="D9" s="40"/>
      <c r="E9" s="40"/>
      <c r="F9" s="40"/>
      <c r="G9" s="40"/>
      <c r="H9" s="40"/>
      <c r="I9" s="40"/>
      <c r="J9" s="40"/>
      <c r="K9" s="40"/>
      <c r="L9" s="40"/>
      <c r="M9" s="40"/>
      <c r="N9" s="40"/>
      <c r="O9" s="40"/>
      <c r="P9" s="40"/>
      <c r="Q9" s="40"/>
      <c r="R9" s="40"/>
      <c r="S9" s="40"/>
      <c r="T9" s="40"/>
      <c r="U9" s="40"/>
      <c r="V9" s="40"/>
      <c r="W9" s="40"/>
      <c r="X9" s="40"/>
      <c r="Y9" s="40"/>
      <c r="Z9" s="40"/>
      <c r="AA9" s="40"/>
      <c r="AB9" s="40"/>
      <c r="AC9" s="40"/>
    </row>
    <row r="10" spans="1:29" s="92" customFormat="1" ht="30" x14ac:dyDescent="0.25">
      <c r="A10" s="40"/>
      <c r="B10" s="104" t="s">
        <v>22</v>
      </c>
      <c r="C10" s="42" t="s">
        <v>26</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1:29" s="92" customFormat="1" x14ac:dyDescent="0.25">
      <c r="A11" s="40"/>
      <c r="B11" s="40"/>
      <c r="C11" s="42"/>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row>
    <row r="12" spans="1:29" s="92" customFormat="1" x14ac:dyDescent="0.25">
      <c r="A12" s="40"/>
      <c r="B12" s="40"/>
      <c r="C12" s="42"/>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row>
    <row r="13" spans="1:29" s="39" customFormat="1" ht="30" customHeight="1" x14ac:dyDescent="0.25">
      <c r="A13" s="40"/>
      <c r="B13" s="104" t="s">
        <v>22</v>
      </c>
      <c r="C13" s="93" t="s">
        <v>27</v>
      </c>
    </row>
    <row r="14" spans="1:29" s="39" customFormat="1" x14ac:dyDescent="0.25">
      <c r="A14" s="40"/>
      <c r="B14" s="40"/>
      <c r="C14" s="94"/>
    </row>
    <row r="15" spans="1:29" s="39" customFormat="1" x14ac:dyDescent="0.25">
      <c r="A15" s="40"/>
      <c r="B15" s="40"/>
      <c r="C15" s="94"/>
    </row>
    <row r="16" spans="1:29" s="39" customFormat="1" ht="30" customHeight="1" x14ac:dyDescent="0.25">
      <c r="A16" s="40"/>
      <c r="B16" s="104" t="s">
        <v>22</v>
      </c>
      <c r="C16" s="42" t="s">
        <v>28</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row>
    <row r="17" spans="1:29" s="92" customFormat="1" x14ac:dyDescent="0.25">
      <c r="A17" s="40"/>
      <c r="B17" s="40"/>
      <c r="C17" s="42"/>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row>
    <row r="18" spans="1:29" s="92" customFormat="1" x14ac:dyDescent="0.25">
      <c r="A18" s="40"/>
      <c r="B18" s="40"/>
      <c r="C18" s="42"/>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row>
    <row r="19" spans="1:29" s="39" customFormat="1" ht="30" customHeight="1" x14ac:dyDescent="0.25">
      <c r="A19" s="40"/>
      <c r="B19" s="104" t="s">
        <v>22</v>
      </c>
      <c r="C19" s="42" t="s">
        <v>29</v>
      </c>
    </row>
    <row r="20" spans="1:29" s="39" customFormat="1" x14ac:dyDescent="0.25">
      <c r="A20" s="40"/>
      <c r="B20" s="40"/>
      <c r="C20" s="42"/>
    </row>
    <row r="21" spans="1:29" s="39" customFormat="1" x14ac:dyDescent="0.25">
      <c r="A21" s="40"/>
      <c r="B21" s="40"/>
      <c r="C21" s="42"/>
    </row>
    <row r="22" spans="1:29" s="39" customFormat="1" ht="30" customHeight="1" x14ac:dyDescent="0.25">
      <c r="A22" s="40"/>
      <c r="B22" s="104" t="s">
        <v>22</v>
      </c>
      <c r="C22" s="95" t="s">
        <v>30</v>
      </c>
    </row>
    <row r="24" spans="1:29" ht="81.75" customHeight="1" x14ac:dyDescent="0.25">
      <c r="B24" s="106" t="s">
        <v>24</v>
      </c>
      <c r="C24" s="105" t="s">
        <v>31</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sheetData>
  <pageMargins left="0.45" right="0.45" top="0.5" bottom="0.5" header="0.3" footer="0.05"/>
  <pageSetup scale="80" fitToHeight="7" orientation="landscape" r:id="rId1"/>
  <headerFooter>
    <oddFooter>&amp;R&amp;P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7"/>
  <sheetViews>
    <sheetView tabSelected="1" topLeftCell="A6" workbookViewId="0">
      <selection activeCell="A6" sqref="A6"/>
    </sheetView>
  </sheetViews>
  <sheetFormatPr defaultColWidth="9.140625" defaultRowHeight="15" x14ac:dyDescent="0.25"/>
  <cols>
    <col min="1" max="1" width="5.7109375" style="29" customWidth="1"/>
    <col min="2" max="2" width="27.7109375" style="29" customWidth="1"/>
    <col min="3" max="3" width="52.140625" style="29" customWidth="1"/>
    <col min="4" max="4" width="27.85546875" style="29" customWidth="1"/>
    <col min="5" max="5" width="50" style="29" customWidth="1"/>
    <col min="6" max="16384" width="9.140625" style="29"/>
  </cols>
  <sheetData>
    <row r="1" spans="2:13" s="24" customFormat="1" ht="18.75" customHeight="1" x14ac:dyDescent="0.3">
      <c r="B1" s="215" t="s">
        <v>32</v>
      </c>
      <c r="C1" s="216"/>
      <c r="D1" s="216"/>
      <c r="E1" s="216"/>
      <c r="F1" s="168"/>
      <c r="G1" s="168"/>
      <c r="H1" s="168"/>
      <c r="I1" s="168"/>
      <c r="J1" s="168"/>
      <c r="K1" s="168"/>
      <c r="L1" s="168"/>
      <c r="M1" s="168"/>
    </row>
    <row r="2" spans="2:13" s="24" customFormat="1" ht="15.75" x14ac:dyDescent="0.25">
      <c r="B2" s="26"/>
      <c r="C2" s="27"/>
      <c r="D2" s="28"/>
      <c r="E2" s="168"/>
      <c r="F2" s="163"/>
      <c r="G2" s="163"/>
      <c r="H2" s="163"/>
      <c r="I2" s="163"/>
      <c r="J2" s="163"/>
      <c r="K2" s="163"/>
      <c r="L2" s="163"/>
      <c r="M2" s="163"/>
    </row>
    <row r="3" spans="2:13" ht="45" customHeight="1" x14ac:dyDescent="0.25">
      <c r="B3" s="217" t="s">
        <v>33</v>
      </c>
      <c r="C3" s="217"/>
      <c r="D3" s="217"/>
      <c r="E3" s="217"/>
      <c r="F3" s="166"/>
      <c r="G3" s="166"/>
      <c r="H3" s="166"/>
      <c r="I3" s="166"/>
      <c r="J3" s="166"/>
      <c r="K3" s="166"/>
      <c r="L3" s="166"/>
      <c r="M3" s="166"/>
    </row>
    <row r="5" spans="2:13" ht="30" customHeight="1" x14ac:dyDescent="0.25">
      <c r="B5" s="218" t="s">
        <v>34</v>
      </c>
      <c r="C5" s="218"/>
      <c r="D5" s="218"/>
      <c r="E5" s="218"/>
      <c r="F5" s="166"/>
      <c r="G5" s="166"/>
      <c r="H5" s="166"/>
      <c r="I5" s="166"/>
      <c r="J5" s="166"/>
      <c r="K5" s="166"/>
      <c r="L5" s="166"/>
      <c r="M5" s="166"/>
    </row>
    <row r="6" spans="2:13" x14ac:dyDescent="0.25">
      <c r="B6" s="30"/>
      <c r="C6" s="166"/>
      <c r="D6" s="30"/>
      <c r="E6" s="31"/>
      <c r="F6" s="166"/>
      <c r="G6" s="166"/>
      <c r="H6" s="166"/>
      <c r="I6" s="166"/>
      <c r="J6" s="166"/>
      <c r="K6" s="166"/>
      <c r="L6" s="166"/>
      <c r="M6" s="166"/>
    </row>
    <row r="7" spans="2:13" x14ac:dyDescent="0.25">
      <c r="B7" s="119" t="s">
        <v>35</v>
      </c>
      <c r="C7" s="119" t="s">
        <v>36</v>
      </c>
      <c r="D7" s="119" t="s">
        <v>35</v>
      </c>
      <c r="E7" s="119" t="s">
        <v>37</v>
      </c>
      <c r="F7" s="166"/>
      <c r="G7" s="166"/>
      <c r="H7" s="166"/>
      <c r="I7" s="166"/>
      <c r="J7" s="166"/>
      <c r="K7" s="166"/>
      <c r="L7" s="166"/>
      <c r="M7" s="166"/>
    </row>
    <row r="8" spans="2:13" ht="15" customHeight="1" x14ac:dyDescent="0.25">
      <c r="B8" s="120">
        <v>42872</v>
      </c>
      <c r="C8" s="164" t="s">
        <v>38</v>
      </c>
      <c r="D8" s="198">
        <v>42887</v>
      </c>
      <c r="E8" s="121" t="s">
        <v>648</v>
      </c>
      <c r="F8" s="166"/>
      <c r="G8" s="166"/>
      <c r="H8" s="166"/>
      <c r="I8" s="166"/>
      <c r="J8" s="166"/>
      <c r="K8" s="166"/>
      <c r="L8" s="166"/>
      <c r="M8" s="166"/>
    </row>
    <row r="9" spans="2:13" s="173" customFormat="1" ht="15" customHeight="1" x14ac:dyDescent="0.25">
      <c r="B9" s="120">
        <v>42877</v>
      </c>
      <c r="C9" s="178" t="s">
        <v>38</v>
      </c>
      <c r="D9" s="198">
        <v>42888</v>
      </c>
      <c r="E9" s="121" t="s">
        <v>648</v>
      </c>
    </row>
    <row r="10" spans="2:13" ht="15" customHeight="1" x14ac:dyDescent="0.25">
      <c r="B10" s="120">
        <v>42878</v>
      </c>
      <c r="C10" s="178" t="s">
        <v>38</v>
      </c>
      <c r="D10" s="121"/>
      <c r="E10" s="121"/>
      <c r="F10" s="166"/>
      <c r="G10" s="166"/>
      <c r="H10" s="166"/>
      <c r="I10" s="166"/>
      <c r="J10" s="166"/>
      <c r="K10" s="166"/>
      <c r="L10" s="166"/>
      <c r="M10" s="166"/>
    </row>
    <row r="11" spans="2:13" s="173" customFormat="1" ht="15" customHeight="1" x14ac:dyDescent="0.25">
      <c r="B11" s="120">
        <v>42879</v>
      </c>
      <c r="C11" s="178" t="s">
        <v>38</v>
      </c>
      <c r="D11" s="121"/>
      <c r="E11" s="121"/>
    </row>
    <row r="12" spans="2:13" ht="15" customHeight="1" x14ac:dyDescent="0.25">
      <c r="B12" s="120">
        <v>42885</v>
      </c>
      <c r="C12" s="178" t="s">
        <v>38</v>
      </c>
      <c r="D12" s="121"/>
      <c r="E12" s="121"/>
      <c r="F12" s="166"/>
      <c r="G12" s="166"/>
      <c r="H12" s="166"/>
      <c r="I12" s="166"/>
      <c r="J12" s="166"/>
      <c r="K12" s="166"/>
      <c r="L12" s="166"/>
      <c r="M12" s="166"/>
    </row>
    <row r="13" spans="2:13" ht="15" customHeight="1" x14ac:dyDescent="0.25">
      <c r="B13" s="120">
        <v>42886</v>
      </c>
      <c r="C13" s="178" t="s">
        <v>38</v>
      </c>
      <c r="D13" s="121"/>
      <c r="E13" s="121"/>
      <c r="F13" s="166"/>
      <c r="G13" s="166"/>
      <c r="H13" s="166"/>
      <c r="I13" s="166"/>
      <c r="J13" s="166"/>
      <c r="K13" s="166"/>
      <c r="L13" s="166"/>
      <c r="M13" s="166"/>
    </row>
    <row r="15" spans="2:13" x14ac:dyDescent="0.25">
      <c r="B15" s="167" t="s">
        <v>39</v>
      </c>
      <c r="C15" s="219" t="s">
        <v>40</v>
      </c>
      <c r="D15" s="219"/>
      <c r="E15" s="122" t="s">
        <v>15</v>
      </c>
      <c r="F15" s="166"/>
      <c r="G15" s="166"/>
      <c r="H15" s="166"/>
      <c r="I15" s="166"/>
      <c r="J15" s="166"/>
      <c r="K15" s="166"/>
      <c r="L15" s="166"/>
      <c r="M15" s="166"/>
    </row>
    <row r="16" spans="2:13" ht="38.25" customHeight="1" x14ac:dyDescent="0.25">
      <c r="B16" s="164" t="s">
        <v>41</v>
      </c>
      <c r="C16" s="214" t="s">
        <v>42</v>
      </c>
      <c r="D16" s="214"/>
      <c r="E16" s="123"/>
      <c r="F16" s="166"/>
      <c r="G16" s="166"/>
      <c r="H16" s="166"/>
      <c r="I16" s="166"/>
      <c r="J16" s="166"/>
      <c r="K16" s="166"/>
      <c r="L16" s="166"/>
      <c r="M16" s="166"/>
    </row>
    <row r="17" spans="1:13" ht="38.25" customHeight="1" x14ac:dyDescent="0.25">
      <c r="B17" s="164" t="s">
        <v>43</v>
      </c>
      <c r="C17" s="214" t="s">
        <v>44</v>
      </c>
      <c r="D17" s="214"/>
      <c r="E17" s="123"/>
      <c r="F17" s="166"/>
      <c r="G17" s="166"/>
      <c r="H17" s="166"/>
      <c r="I17" s="166"/>
      <c r="J17" s="166"/>
      <c r="K17" s="166"/>
      <c r="L17" s="166"/>
      <c r="M17" s="166"/>
    </row>
    <row r="18" spans="1:13" ht="37.5" customHeight="1" x14ac:dyDescent="0.25">
      <c r="A18" s="166"/>
      <c r="B18" s="164" t="s">
        <v>45</v>
      </c>
      <c r="C18" s="214" t="s">
        <v>46</v>
      </c>
      <c r="D18" s="214"/>
      <c r="E18" s="123"/>
      <c r="F18" s="166"/>
      <c r="G18" s="166"/>
      <c r="H18" s="166"/>
      <c r="I18" s="166"/>
      <c r="J18" s="166"/>
      <c r="K18" s="166"/>
      <c r="L18" s="166"/>
      <c r="M18" s="166"/>
    </row>
    <row r="19" spans="1:13" ht="39" customHeight="1" x14ac:dyDescent="0.25">
      <c r="A19" s="166"/>
      <c r="B19" s="164" t="s">
        <v>47</v>
      </c>
      <c r="C19" s="214" t="s">
        <v>48</v>
      </c>
      <c r="D19" s="214"/>
      <c r="E19" s="123"/>
      <c r="F19" s="166"/>
      <c r="G19" s="166"/>
      <c r="H19" s="166"/>
      <c r="I19" s="166"/>
      <c r="J19" s="166"/>
      <c r="K19" s="166"/>
      <c r="L19" s="166"/>
      <c r="M19" s="166"/>
    </row>
    <row r="20" spans="1:13" ht="34.5" customHeight="1" x14ac:dyDescent="0.25">
      <c r="A20" s="166"/>
      <c r="B20" s="164" t="s">
        <v>49</v>
      </c>
      <c r="C20" s="214" t="s">
        <v>50</v>
      </c>
      <c r="D20" s="214"/>
      <c r="E20" s="123"/>
      <c r="F20" s="166"/>
      <c r="G20" s="166"/>
      <c r="H20" s="166"/>
      <c r="I20" s="166"/>
      <c r="J20" s="166"/>
      <c r="K20" s="166"/>
      <c r="L20" s="166"/>
      <c r="M20" s="166"/>
    </row>
    <row r="21" spans="1:13" ht="15" customHeight="1" x14ac:dyDescent="0.25">
      <c r="A21" s="166"/>
      <c r="B21" s="164"/>
      <c r="C21" s="214"/>
      <c r="D21" s="214"/>
      <c r="E21" s="123"/>
      <c r="F21" s="166"/>
      <c r="G21" s="166"/>
      <c r="H21" s="166"/>
      <c r="I21" s="166"/>
      <c r="J21" s="166"/>
      <c r="K21" s="166"/>
      <c r="L21" s="166"/>
      <c r="M21" s="166"/>
    </row>
    <row r="22" spans="1:13" ht="15" customHeight="1" x14ac:dyDescent="0.25">
      <c r="A22" s="166"/>
      <c r="B22" s="164"/>
      <c r="C22" s="214"/>
      <c r="D22" s="214"/>
      <c r="E22" s="123"/>
      <c r="F22" s="166"/>
      <c r="G22" s="166"/>
      <c r="H22" s="166"/>
      <c r="I22" s="166"/>
      <c r="J22" s="166"/>
      <c r="K22" s="166"/>
      <c r="L22" s="166"/>
      <c r="M22" s="166"/>
    </row>
    <row r="23" spans="1:13" ht="15" customHeight="1" x14ac:dyDescent="0.25">
      <c r="A23" s="166"/>
      <c r="B23" s="164"/>
      <c r="C23" s="214"/>
      <c r="D23" s="214"/>
      <c r="E23" s="123"/>
      <c r="F23" s="166"/>
      <c r="G23" s="166"/>
      <c r="H23" s="166"/>
      <c r="I23" s="166"/>
      <c r="J23" s="166"/>
      <c r="K23" s="166"/>
      <c r="L23" s="166"/>
      <c r="M23" s="166"/>
    </row>
    <row r="24" spans="1:13" ht="15" customHeight="1" x14ac:dyDescent="0.25">
      <c r="A24" s="166"/>
      <c r="B24" s="164"/>
      <c r="C24" s="214"/>
      <c r="D24" s="214"/>
      <c r="E24" s="123"/>
      <c r="F24" s="166"/>
      <c r="G24" s="166"/>
      <c r="H24" s="166"/>
      <c r="I24" s="166"/>
      <c r="J24" s="166"/>
      <c r="K24" s="166"/>
      <c r="L24" s="166"/>
      <c r="M24" s="166"/>
    </row>
    <row r="25" spans="1:13" ht="15" customHeight="1" x14ac:dyDescent="0.25">
      <c r="A25" s="166"/>
      <c r="B25" s="164"/>
      <c r="C25" s="214"/>
      <c r="D25" s="214"/>
      <c r="E25" s="123"/>
      <c r="F25" s="166"/>
      <c r="G25" s="166"/>
      <c r="H25" s="166"/>
      <c r="I25" s="166"/>
      <c r="J25" s="166"/>
      <c r="K25" s="166"/>
      <c r="L25" s="166"/>
      <c r="M25" s="166"/>
    </row>
    <row r="26" spans="1:13" ht="15" customHeight="1" x14ac:dyDescent="0.25">
      <c r="A26" s="166"/>
      <c r="B26" s="164"/>
      <c r="C26" s="214"/>
      <c r="D26" s="214"/>
      <c r="E26" s="123"/>
      <c r="F26" s="166"/>
      <c r="G26" s="166"/>
      <c r="H26" s="166"/>
      <c r="I26" s="166"/>
      <c r="J26" s="166"/>
      <c r="K26" s="166"/>
      <c r="L26" s="166"/>
      <c r="M26" s="166"/>
    </row>
    <row r="27" spans="1:13" ht="15" customHeight="1" x14ac:dyDescent="0.25">
      <c r="A27" s="166"/>
      <c r="B27" s="164"/>
      <c r="C27" s="214"/>
      <c r="D27" s="214"/>
      <c r="E27" s="123"/>
      <c r="F27" s="166"/>
      <c r="G27" s="166"/>
      <c r="H27" s="166"/>
      <c r="I27" s="166"/>
      <c r="J27" s="166"/>
      <c r="K27" s="166"/>
      <c r="L27" s="166"/>
      <c r="M27" s="166"/>
    </row>
    <row r="28" spans="1:13" ht="15" customHeight="1" x14ac:dyDescent="0.25">
      <c r="A28" s="166"/>
      <c r="B28" s="164"/>
      <c r="C28" s="214"/>
      <c r="D28" s="214"/>
      <c r="E28" s="123"/>
      <c r="F28" s="166"/>
      <c r="G28" s="166"/>
      <c r="H28" s="166"/>
      <c r="I28" s="166"/>
      <c r="J28" s="166"/>
      <c r="K28" s="166"/>
      <c r="L28" s="166"/>
      <c r="M28" s="166"/>
    </row>
    <row r="29" spans="1:13" ht="15" customHeight="1" x14ac:dyDescent="0.25">
      <c r="A29" s="166"/>
      <c r="B29" s="164"/>
      <c r="C29" s="214"/>
      <c r="D29" s="214"/>
      <c r="E29" s="123"/>
      <c r="F29" s="166"/>
      <c r="G29" s="166"/>
      <c r="H29" s="166"/>
      <c r="I29" s="166"/>
      <c r="J29" s="166"/>
      <c r="K29" s="166"/>
      <c r="L29" s="166"/>
      <c r="M29" s="166"/>
    </row>
    <row r="30" spans="1:13" ht="15" customHeight="1" x14ac:dyDescent="0.25">
      <c r="A30" s="166"/>
      <c r="B30" s="164"/>
      <c r="C30" s="214"/>
      <c r="D30" s="214"/>
      <c r="E30" s="123"/>
      <c r="F30" s="166"/>
      <c r="G30" s="166"/>
      <c r="H30" s="166"/>
      <c r="I30" s="166"/>
      <c r="J30" s="166"/>
      <c r="K30" s="166"/>
      <c r="L30" s="166"/>
      <c r="M30" s="166"/>
    </row>
    <row r="31" spans="1:13" ht="15" customHeight="1" x14ac:dyDescent="0.25">
      <c r="A31" s="166"/>
      <c r="B31" s="164"/>
      <c r="C31" s="214"/>
      <c r="D31" s="214"/>
      <c r="E31" s="123"/>
      <c r="F31" s="166"/>
      <c r="G31" s="166"/>
      <c r="H31" s="166"/>
      <c r="I31" s="166"/>
      <c r="J31" s="166"/>
      <c r="K31" s="166"/>
      <c r="L31" s="166"/>
      <c r="M31" s="166"/>
    </row>
    <row r="32" spans="1:13" ht="15" customHeight="1" x14ac:dyDescent="0.25">
      <c r="A32" s="166"/>
      <c r="B32" s="164"/>
      <c r="C32" s="214"/>
      <c r="D32" s="214"/>
      <c r="E32" s="123"/>
      <c r="F32" s="166"/>
      <c r="G32" s="166"/>
      <c r="H32" s="166"/>
      <c r="I32" s="166"/>
      <c r="J32" s="166"/>
      <c r="K32" s="166"/>
      <c r="L32" s="166"/>
      <c r="M32" s="166"/>
    </row>
    <row r="33" spans="1:13" ht="15" customHeight="1" x14ac:dyDescent="0.25">
      <c r="A33" s="166"/>
      <c r="B33" s="164"/>
      <c r="C33" s="214"/>
      <c r="D33" s="214"/>
      <c r="E33" s="123"/>
      <c r="F33" s="166"/>
      <c r="G33" s="166"/>
      <c r="H33" s="166"/>
      <c r="I33" s="166"/>
      <c r="J33" s="166"/>
      <c r="K33" s="166"/>
      <c r="L33" s="166"/>
      <c r="M33" s="166"/>
    </row>
    <row r="34" spans="1:13" ht="15" customHeight="1" x14ac:dyDescent="0.25">
      <c r="A34" s="166"/>
      <c r="B34" s="164"/>
      <c r="C34" s="214"/>
      <c r="D34" s="214"/>
      <c r="E34" s="123"/>
      <c r="F34" s="166"/>
      <c r="G34" s="166"/>
      <c r="H34" s="166"/>
      <c r="I34" s="166"/>
      <c r="J34" s="166"/>
      <c r="K34" s="166"/>
      <c r="L34" s="166"/>
      <c r="M34" s="166"/>
    </row>
    <row r="35" spans="1:13" ht="15" customHeight="1" x14ac:dyDescent="0.25">
      <c r="A35" s="166"/>
      <c r="B35" s="164"/>
      <c r="C35" s="214"/>
      <c r="D35" s="214"/>
      <c r="E35" s="164"/>
      <c r="F35" s="166"/>
      <c r="G35" s="166"/>
      <c r="H35" s="166"/>
      <c r="I35" s="166"/>
      <c r="J35" s="166"/>
      <c r="K35" s="166"/>
      <c r="L35" s="166"/>
      <c r="M35" s="166"/>
    </row>
    <row r="36" spans="1:13" x14ac:dyDescent="0.25">
      <c r="A36" s="166"/>
      <c r="B36" s="32"/>
      <c r="C36" s="33"/>
      <c r="D36" s="33"/>
      <c r="E36" s="32"/>
      <c r="F36" s="166"/>
      <c r="G36" s="166"/>
      <c r="H36" s="166"/>
      <c r="I36" s="166"/>
      <c r="J36" s="166"/>
      <c r="K36" s="166"/>
      <c r="L36" s="166"/>
      <c r="M36" s="166"/>
    </row>
    <row r="37" spans="1:13" x14ac:dyDescent="0.25">
      <c r="A37" s="166"/>
      <c r="B37" s="166"/>
      <c r="C37" s="166"/>
      <c r="D37" s="166"/>
      <c r="E37" s="166"/>
      <c r="F37" s="166"/>
      <c r="G37" s="166"/>
      <c r="H37" s="166"/>
      <c r="I37" s="166"/>
      <c r="J37" s="166"/>
      <c r="K37" s="166"/>
      <c r="L37" s="166"/>
      <c r="M37" s="166"/>
    </row>
  </sheetData>
  <mergeCells count="24">
    <mergeCell ref="C17:D17"/>
    <mergeCell ref="B1:E1"/>
    <mergeCell ref="B3:E3"/>
    <mergeCell ref="B5:E5"/>
    <mergeCell ref="C15:D15"/>
    <mergeCell ref="C16:D16"/>
    <mergeCell ref="C28:D28"/>
    <mergeCell ref="C18:D18"/>
    <mergeCell ref="C19:D19"/>
    <mergeCell ref="C20:D20"/>
    <mergeCell ref="C21:D21"/>
    <mergeCell ref="C22:D22"/>
    <mergeCell ref="C23:D23"/>
    <mergeCell ref="C24:D24"/>
    <mergeCell ref="C25:D25"/>
    <mergeCell ref="C26:D26"/>
    <mergeCell ref="C27:D27"/>
    <mergeCell ref="C35:D35"/>
    <mergeCell ref="C29:D29"/>
    <mergeCell ref="C30:D30"/>
    <mergeCell ref="C31:D31"/>
    <mergeCell ref="C32:D32"/>
    <mergeCell ref="C33:D33"/>
    <mergeCell ref="C34:D34"/>
  </mergeCells>
  <dataValidations count="4">
    <dataValidation allowBlank="1" showInputMessage="1" showErrorMessage="1" promptTitle="Instructions" prompt="Enter the title and organization of each member of the district's DCIP planning team." sqref="C16:D35"/>
    <dataValidation allowBlank="1" showInputMessage="1" showErrorMessage="1" promptTitle="Instructions" prompt="Enter the name of each member of the district's DCIP planning team." sqref="B16:B35"/>
    <dataValidation allowBlank="1" showInputMessage="1" showErrorMessage="1" promptTitle="Instructions" prompt="Indicate the date of each DCIP planning meeting." sqref="B8:B13"/>
    <dataValidation allowBlank="1" showInputMessage="1" showErrorMessage="1" promptTitle="Instructions" prompt="Indicate the location where this meeting was conducted." sqref="C8:C13"/>
  </dataValidations>
  <pageMargins left="0.45" right="0.45" top="0.5" bottom="0.5" header="0.3" footer="0.05"/>
  <pageSetup scale="80" orientation="landscape"/>
  <headerFooter>
    <oddFooter>&amp;R&amp;P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8"/>
  <sheetViews>
    <sheetView topLeftCell="D7" zoomScaleNormal="100" workbookViewId="0">
      <selection activeCell="M12" sqref="M12"/>
    </sheetView>
  </sheetViews>
  <sheetFormatPr defaultColWidth="9.140625" defaultRowHeight="15.75" x14ac:dyDescent="0.25"/>
  <cols>
    <col min="1" max="1" width="5.7109375" style="25" customWidth="1"/>
    <col min="2" max="2" width="14.7109375" style="25" customWidth="1"/>
    <col min="3" max="3" width="9.85546875" style="25" customWidth="1"/>
    <col min="4" max="4" width="14.7109375" style="25" customWidth="1"/>
    <col min="5" max="5" width="9.85546875" style="25" customWidth="1"/>
    <col min="6" max="6" width="14.7109375" style="25" customWidth="1"/>
    <col min="7" max="7" width="9.85546875" style="25" customWidth="1"/>
    <col min="8" max="8" width="15.28515625" style="25" bestFit="1" customWidth="1"/>
    <col min="9" max="9" width="9.85546875" style="25" customWidth="1"/>
    <col min="10" max="10" width="14.7109375" style="25" customWidth="1"/>
    <col min="11" max="11" width="9.85546875" style="25" customWidth="1"/>
    <col min="12" max="12" width="14.7109375" style="25" customWidth="1"/>
    <col min="13" max="13" width="9.85546875" style="25" customWidth="1"/>
    <col min="14" max="16384" width="9.140625" style="25"/>
  </cols>
  <sheetData>
    <row r="1" spans="2:13" ht="18.75" x14ac:dyDescent="0.3">
      <c r="B1" s="215" t="s">
        <v>51</v>
      </c>
      <c r="C1" s="226"/>
      <c r="D1" s="226"/>
      <c r="E1" s="226"/>
      <c r="F1" s="227"/>
      <c r="G1" s="227"/>
      <c r="H1" s="227"/>
      <c r="I1" s="227"/>
      <c r="J1" s="227"/>
      <c r="K1" s="227"/>
      <c r="L1" s="227"/>
      <c r="M1" s="227"/>
    </row>
    <row r="2" spans="2:13" ht="15.75" customHeight="1" x14ac:dyDescent="0.25">
      <c r="B2" s="35"/>
      <c r="C2" s="35"/>
      <c r="D2" s="35"/>
      <c r="E2" s="35"/>
      <c r="F2" s="35"/>
      <c r="G2" s="35"/>
      <c r="H2" s="35"/>
      <c r="I2" s="35"/>
      <c r="J2" s="35"/>
      <c r="K2" s="35"/>
      <c r="L2" s="35"/>
      <c r="M2" s="35"/>
    </row>
    <row r="3" spans="2:13" x14ac:dyDescent="0.25">
      <c r="B3" s="223" t="s">
        <v>51</v>
      </c>
      <c r="C3" s="223"/>
      <c r="D3" s="223"/>
      <c r="E3" s="223"/>
      <c r="F3" s="223"/>
      <c r="G3" s="223"/>
      <c r="H3" s="223"/>
      <c r="I3" s="225"/>
      <c r="J3" s="225"/>
      <c r="K3" s="225"/>
      <c r="L3" s="225"/>
      <c r="M3" s="225"/>
    </row>
    <row r="4" spans="2:13" s="34" customFormat="1" ht="45" customHeight="1" x14ac:dyDescent="0.25">
      <c r="B4" s="124" t="s">
        <v>52</v>
      </c>
      <c r="C4" s="125"/>
      <c r="D4" s="124" t="s">
        <v>53</v>
      </c>
      <c r="E4" s="104">
        <v>423</v>
      </c>
      <c r="F4" s="124" t="s">
        <v>54</v>
      </c>
      <c r="G4" s="174">
        <v>0.70899999999999996</v>
      </c>
      <c r="H4" s="124" t="s">
        <v>55</v>
      </c>
      <c r="I4" s="174">
        <v>0.92549999999999999</v>
      </c>
      <c r="J4" s="223"/>
      <c r="K4" s="223"/>
      <c r="L4" s="223"/>
      <c r="M4" s="223"/>
    </row>
    <row r="5" spans="2:13" ht="45" customHeight="1" x14ac:dyDescent="0.25">
      <c r="B5" s="124" t="s">
        <v>56</v>
      </c>
      <c r="C5" s="199">
        <v>0.622</v>
      </c>
      <c r="D5" s="124" t="s">
        <v>57</v>
      </c>
      <c r="E5" s="174">
        <v>8.6999999999999994E-2</v>
      </c>
      <c r="F5" s="124" t="s">
        <v>58</v>
      </c>
      <c r="G5" s="174">
        <v>0.13500000000000001</v>
      </c>
      <c r="H5" s="124" t="s">
        <v>59</v>
      </c>
      <c r="I5" s="174">
        <v>0.182</v>
      </c>
      <c r="J5" s="223"/>
      <c r="K5" s="223"/>
      <c r="L5" s="223"/>
      <c r="M5" s="223"/>
    </row>
    <row r="6" spans="2:13" x14ac:dyDescent="0.25">
      <c r="B6" s="66"/>
      <c r="C6" s="66"/>
      <c r="D6" s="66"/>
      <c r="E6" s="66"/>
      <c r="F6" s="66"/>
      <c r="G6" s="66"/>
      <c r="H6" s="66"/>
      <c r="I6" s="66"/>
      <c r="J6" s="66"/>
      <c r="K6" s="66"/>
      <c r="L6" s="66"/>
      <c r="M6" s="66"/>
    </row>
    <row r="7" spans="2:13" s="34" customFormat="1" x14ac:dyDescent="0.25">
      <c r="B7" s="223" t="s">
        <v>60</v>
      </c>
      <c r="C7" s="223"/>
      <c r="D7" s="223"/>
      <c r="E7" s="223"/>
      <c r="F7" s="223"/>
      <c r="G7" s="223"/>
      <c r="H7" s="223"/>
      <c r="I7" s="225"/>
      <c r="J7" s="225"/>
      <c r="K7" s="225"/>
      <c r="L7" s="225"/>
      <c r="M7" s="225"/>
    </row>
    <row r="8" spans="2:13" s="34" customFormat="1" ht="60" customHeight="1" x14ac:dyDescent="0.25">
      <c r="B8" s="124" t="s">
        <v>61</v>
      </c>
      <c r="C8" s="174">
        <v>2E-3</v>
      </c>
      <c r="D8" s="124" t="s">
        <v>62</v>
      </c>
      <c r="E8" s="174">
        <v>0.75900000000000001</v>
      </c>
      <c r="F8" s="124" t="s">
        <v>63</v>
      </c>
      <c r="G8" s="174">
        <v>0.189</v>
      </c>
      <c r="H8" s="124" t="s">
        <v>64</v>
      </c>
      <c r="I8" s="174">
        <v>1.4E-2</v>
      </c>
      <c r="J8" s="124" t="s">
        <v>65</v>
      </c>
      <c r="K8" s="174">
        <v>0.11899999999999999</v>
      </c>
      <c r="L8" s="124" t="s">
        <v>66</v>
      </c>
      <c r="M8" s="104"/>
    </row>
    <row r="9" spans="2:13" s="34" customFormat="1" x14ac:dyDescent="0.25">
      <c r="B9" s="66"/>
      <c r="C9" s="66"/>
      <c r="D9" s="66"/>
      <c r="E9" s="66"/>
      <c r="F9" s="66"/>
      <c r="G9" s="66"/>
      <c r="H9" s="66"/>
      <c r="I9" s="66"/>
      <c r="J9" s="66"/>
      <c r="K9" s="66"/>
      <c r="L9" s="66"/>
      <c r="M9" s="66"/>
    </row>
    <row r="10" spans="2:13" s="34" customFormat="1" x14ac:dyDescent="0.25">
      <c r="B10" s="223" t="s">
        <v>67</v>
      </c>
      <c r="C10" s="223"/>
      <c r="D10" s="223"/>
      <c r="E10" s="223"/>
      <c r="F10" s="223"/>
      <c r="G10" s="223"/>
      <c r="H10" s="223"/>
      <c r="I10" s="225"/>
      <c r="J10" s="225"/>
      <c r="K10" s="225"/>
      <c r="L10" s="225"/>
      <c r="M10" s="225"/>
    </row>
    <row r="11" spans="2:13" s="34" customFormat="1" ht="45" customHeight="1" x14ac:dyDescent="0.25">
      <c r="B11" s="220" t="s">
        <v>68</v>
      </c>
      <c r="C11" s="224"/>
      <c r="D11" s="126">
        <v>4</v>
      </c>
      <c r="E11" s="220" t="s">
        <v>69</v>
      </c>
      <c r="F11" s="224"/>
      <c r="G11" s="104">
        <v>1</v>
      </c>
      <c r="H11" s="220" t="s">
        <v>70</v>
      </c>
      <c r="I11" s="224"/>
      <c r="J11" s="126">
        <v>0</v>
      </c>
      <c r="K11" s="220" t="s">
        <v>71</v>
      </c>
      <c r="L11" s="224"/>
      <c r="M11" s="104" t="s">
        <v>608</v>
      </c>
    </row>
    <row r="12" spans="2:13" s="34" customFormat="1" ht="45" customHeight="1" x14ac:dyDescent="0.25">
      <c r="B12" s="220" t="s">
        <v>72</v>
      </c>
      <c r="C12" s="224"/>
      <c r="D12" s="176">
        <v>0</v>
      </c>
      <c r="E12" s="220" t="s">
        <v>73</v>
      </c>
      <c r="F12" s="224"/>
      <c r="G12" s="175">
        <v>0</v>
      </c>
      <c r="H12" s="220" t="s">
        <v>74</v>
      </c>
      <c r="I12" s="224"/>
      <c r="J12" s="176">
        <v>0</v>
      </c>
      <c r="K12" s="220" t="s">
        <v>75</v>
      </c>
      <c r="L12" s="224"/>
      <c r="M12" s="174">
        <v>5.6000000000000001E-2</v>
      </c>
    </row>
    <row r="13" spans="2:13" s="34" customFormat="1" x14ac:dyDescent="0.25">
      <c r="B13" s="66"/>
      <c r="C13" s="66"/>
      <c r="D13" s="66"/>
      <c r="E13" s="66"/>
      <c r="F13" s="66"/>
      <c r="G13" s="66"/>
      <c r="H13" s="66"/>
      <c r="I13" s="66"/>
      <c r="J13" s="66"/>
      <c r="K13" s="66"/>
      <c r="L13" s="66"/>
      <c r="M13" s="66"/>
    </row>
    <row r="14" spans="2:13" s="34" customFormat="1" x14ac:dyDescent="0.25">
      <c r="B14" s="223" t="s">
        <v>76</v>
      </c>
      <c r="C14" s="223"/>
      <c r="D14" s="223"/>
      <c r="E14" s="223"/>
      <c r="F14" s="223"/>
      <c r="G14" s="223"/>
      <c r="H14" s="223"/>
      <c r="I14" s="225"/>
      <c r="J14" s="225"/>
      <c r="K14" s="225"/>
      <c r="L14" s="225"/>
      <c r="M14" s="225"/>
    </row>
    <row r="15" spans="2:13" ht="45" customHeight="1" x14ac:dyDescent="0.25">
      <c r="B15" s="220" t="s">
        <v>77</v>
      </c>
      <c r="C15" s="224"/>
      <c r="D15" s="104"/>
      <c r="E15" s="220" t="s">
        <v>78</v>
      </c>
      <c r="F15" s="224"/>
      <c r="G15" s="104"/>
      <c r="H15" s="220" t="s">
        <v>79</v>
      </c>
      <c r="I15" s="224"/>
      <c r="J15" s="104"/>
      <c r="K15" s="220" t="s">
        <v>80</v>
      </c>
      <c r="L15" s="224"/>
      <c r="M15" s="104"/>
    </row>
    <row r="16" spans="2:13" s="58" customFormat="1" ht="45" customHeight="1" x14ac:dyDescent="0.25">
      <c r="B16" s="220" t="s">
        <v>81</v>
      </c>
      <c r="C16" s="224"/>
      <c r="D16" s="104"/>
      <c r="E16" s="220" t="s">
        <v>82</v>
      </c>
      <c r="F16" s="224"/>
      <c r="G16" s="104"/>
      <c r="H16" s="220" t="s">
        <v>83</v>
      </c>
      <c r="I16" s="224"/>
      <c r="J16" s="104"/>
      <c r="K16" s="220" t="s">
        <v>84</v>
      </c>
      <c r="L16" s="224"/>
      <c r="M16" s="104"/>
    </row>
    <row r="17" spans="2:13" s="58" customFormat="1" ht="45" customHeight="1" x14ac:dyDescent="0.25">
      <c r="B17" s="220" t="s">
        <v>85</v>
      </c>
      <c r="C17" s="224"/>
      <c r="D17" s="104"/>
      <c r="E17" s="220" t="s">
        <v>86</v>
      </c>
      <c r="F17" s="224"/>
      <c r="G17" s="104"/>
      <c r="H17" s="220" t="s">
        <v>87</v>
      </c>
      <c r="I17" s="224"/>
      <c r="J17" s="104"/>
      <c r="K17" s="220" t="s">
        <v>88</v>
      </c>
      <c r="L17" s="224"/>
      <c r="M17" s="104"/>
    </row>
    <row r="18" spans="2:13" s="58" customFormat="1" ht="45" customHeight="1" x14ac:dyDescent="0.25">
      <c r="B18" s="220" t="s">
        <v>89</v>
      </c>
      <c r="C18" s="224"/>
      <c r="D18" s="104"/>
      <c r="E18" s="220" t="s">
        <v>90</v>
      </c>
      <c r="F18" s="224"/>
      <c r="G18" s="104"/>
      <c r="H18" s="220" t="s">
        <v>91</v>
      </c>
      <c r="I18" s="224"/>
      <c r="J18" s="104"/>
      <c r="K18" s="220" t="s">
        <v>92</v>
      </c>
      <c r="L18" s="224"/>
      <c r="M18" s="104"/>
    </row>
    <row r="19" spans="2:13" s="101" customFormat="1" ht="45" customHeight="1" x14ac:dyDescent="0.25">
      <c r="B19" s="220" t="s">
        <v>93</v>
      </c>
      <c r="C19" s="221"/>
      <c r="D19" s="108"/>
      <c r="E19" s="222" t="s">
        <v>94</v>
      </c>
      <c r="F19" s="221"/>
      <c r="G19" s="108"/>
      <c r="H19" s="170"/>
      <c r="I19" s="107"/>
      <c r="J19" s="108"/>
      <c r="K19" s="170"/>
      <c r="L19" s="107"/>
      <c r="M19" s="109"/>
    </row>
    <row r="20" spans="2:13" s="58" customFormat="1" ht="15.75" customHeight="1" x14ac:dyDescent="0.25">
      <c r="B20" s="76"/>
      <c r="C20" s="74"/>
      <c r="D20" s="75"/>
      <c r="E20" s="76"/>
      <c r="F20" s="74"/>
      <c r="G20" s="75"/>
      <c r="H20" s="76"/>
      <c r="I20" s="74"/>
      <c r="J20" s="75"/>
      <c r="K20" s="76"/>
      <c r="L20" s="74"/>
      <c r="M20" s="75"/>
    </row>
    <row r="21" spans="2:13" s="68" customFormat="1" ht="15.75" customHeight="1" x14ac:dyDescent="0.25">
      <c r="B21" s="35"/>
      <c r="C21" s="77"/>
      <c r="D21" s="78"/>
      <c r="E21" s="35"/>
      <c r="F21" s="77"/>
      <c r="G21" s="78"/>
      <c r="H21" s="35"/>
      <c r="I21" s="77"/>
      <c r="J21" s="78"/>
      <c r="K21" s="35"/>
      <c r="L21" s="77"/>
      <c r="M21" s="78"/>
    </row>
    <row r="22" spans="2:13" s="58" customFormat="1" ht="15.75" customHeight="1" x14ac:dyDescent="0.25">
      <c r="B22" s="233" t="s">
        <v>95</v>
      </c>
      <c r="C22" s="234"/>
      <c r="D22" s="234"/>
      <c r="E22" s="234"/>
      <c r="F22" s="234"/>
      <c r="G22" s="234"/>
      <c r="H22" s="234"/>
      <c r="I22" s="234"/>
      <c r="J22" s="234"/>
      <c r="K22" s="234"/>
      <c r="L22" s="234"/>
      <c r="M22" s="235"/>
    </row>
    <row r="23" spans="2:13" s="58" customFormat="1" ht="15.75" customHeight="1" x14ac:dyDescent="0.25">
      <c r="B23" s="228"/>
      <c r="C23" s="229"/>
      <c r="D23" s="230" t="s">
        <v>96</v>
      </c>
      <c r="E23" s="231"/>
      <c r="F23" s="231"/>
      <c r="G23" s="232"/>
      <c r="H23" s="228"/>
      <c r="I23" s="229"/>
      <c r="J23" s="230" t="s">
        <v>97</v>
      </c>
      <c r="K23" s="231"/>
      <c r="L23" s="231"/>
      <c r="M23" s="232"/>
    </row>
    <row r="24" spans="2:13" ht="15.75" customHeight="1" x14ac:dyDescent="0.25">
      <c r="B24" s="228"/>
      <c r="C24" s="229"/>
      <c r="D24" s="230" t="s">
        <v>98</v>
      </c>
      <c r="E24" s="231"/>
      <c r="F24" s="231"/>
      <c r="G24" s="232"/>
      <c r="H24" s="228"/>
      <c r="I24" s="229"/>
      <c r="J24" s="230" t="s">
        <v>99</v>
      </c>
      <c r="K24" s="231"/>
      <c r="L24" s="231"/>
      <c r="M24" s="232"/>
    </row>
    <row r="25" spans="2:13" s="34" customFormat="1" ht="15.75" customHeight="1" x14ac:dyDescent="0.25">
      <c r="B25" s="228"/>
      <c r="C25" s="229"/>
      <c r="D25" s="230" t="s">
        <v>100</v>
      </c>
      <c r="E25" s="231"/>
      <c r="F25" s="231"/>
      <c r="G25" s="232"/>
      <c r="H25" s="228"/>
      <c r="I25" s="229"/>
      <c r="J25" s="230" t="s">
        <v>101</v>
      </c>
      <c r="K25" s="231"/>
      <c r="L25" s="231"/>
      <c r="M25" s="232"/>
    </row>
    <row r="26" spans="2:13" s="34" customFormat="1" ht="15.75" customHeight="1" x14ac:dyDescent="0.25">
      <c r="B26" s="228"/>
      <c r="C26" s="229"/>
      <c r="D26" s="230" t="s">
        <v>102</v>
      </c>
      <c r="E26" s="231"/>
      <c r="F26" s="231"/>
      <c r="G26" s="232"/>
      <c r="H26" s="228"/>
      <c r="I26" s="229"/>
      <c r="J26" s="230" t="s">
        <v>103</v>
      </c>
      <c r="K26" s="231"/>
      <c r="L26" s="231"/>
      <c r="M26" s="232"/>
    </row>
    <row r="27" spans="2:13" ht="15.75" customHeight="1" x14ac:dyDescent="0.25">
      <c r="B27" s="228"/>
      <c r="C27" s="229"/>
      <c r="D27" s="230" t="s">
        <v>104</v>
      </c>
      <c r="E27" s="231"/>
      <c r="F27" s="231"/>
      <c r="G27" s="232"/>
      <c r="H27" s="228"/>
      <c r="I27" s="229"/>
      <c r="J27" s="230"/>
      <c r="K27" s="231"/>
      <c r="L27" s="231"/>
      <c r="M27" s="232"/>
    </row>
    <row r="28" spans="2:13" ht="15.75" customHeight="1" x14ac:dyDescent="0.25">
      <c r="B28" s="35"/>
      <c r="C28" s="35"/>
      <c r="D28" s="35"/>
      <c r="E28" s="35"/>
      <c r="F28" s="34"/>
      <c r="G28" s="34"/>
      <c r="H28" s="34"/>
      <c r="I28" s="34"/>
      <c r="J28" s="34"/>
      <c r="K28" s="34"/>
      <c r="L28" s="34"/>
      <c r="M28" s="34"/>
    </row>
    <row r="29" spans="2:13" ht="15.75" customHeight="1" x14ac:dyDescent="0.25">
      <c r="B29" s="236" t="s">
        <v>105</v>
      </c>
      <c r="C29" s="237"/>
      <c r="D29" s="237"/>
      <c r="E29" s="237"/>
      <c r="F29" s="237"/>
      <c r="G29" s="237"/>
      <c r="H29" s="237"/>
      <c r="I29" s="237"/>
      <c r="J29" s="237"/>
      <c r="K29" s="237"/>
      <c r="L29" s="237"/>
      <c r="M29" s="237"/>
    </row>
    <row r="30" spans="2:13" ht="15.75" customHeight="1" x14ac:dyDescent="0.25">
      <c r="B30" s="228"/>
      <c r="C30" s="229"/>
      <c r="D30" s="230" t="s">
        <v>96</v>
      </c>
      <c r="E30" s="231"/>
      <c r="F30" s="231"/>
      <c r="G30" s="232"/>
      <c r="H30" s="228"/>
      <c r="I30" s="229"/>
      <c r="J30" s="230" t="s">
        <v>97</v>
      </c>
      <c r="K30" s="231"/>
      <c r="L30" s="231"/>
      <c r="M30" s="232"/>
    </row>
    <row r="31" spans="2:13" ht="15.75" customHeight="1" x14ac:dyDescent="0.25">
      <c r="B31" s="228"/>
      <c r="C31" s="229"/>
      <c r="D31" s="230" t="s">
        <v>98</v>
      </c>
      <c r="E31" s="231"/>
      <c r="F31" s="231"/>
      <c r="G31" s="232"/>
      <c r="H31" s="228"/>
      <c r="I31" s="229"/>
      <c r="J31" s="230" t="s">
        <v>99</v>
      </c>
      <c r="K31" s="231"/>
      <c r="L31" s="231"/>
      <c r="M31" s="232"/>
    </row>
    <row r="32" spans="2:13" ht="15.75" customHeight="1" x14ac:dyDescent="0.25">
      <c r="B32" s="228"/>
      <c r="C32" s="229"/>
      <c r="D32" s="230" t="s">
        <v>100</v>
      </c>
      <c r="E32" s="231"/>
      <c r="F32" s="231"/>
      <c r="G32" s="232"/>
      <c r="H32" s="228"/>
      <c r="I32" s="229"/>
      <c r="J32" s="230" t="s">
        <v>101</v>
      </c>
      <c r="K32" s="231"/>
      <c r="L32" s="231"/>
      <c r="M32" s="232"/>
    </row>
    <row r="33" spans="2:13" s="34" customFormat="1" ht="15.75" customHeight="1" x14ac:dyDescent="0.25">
      <c r="B33" s="228"/>
      <c r="C33" s="229"/>
      <c r="D33" s="230" t="s">
        <v>102</v>
      </c>
      <c r="E33" s="231"/>
      <c r="F33" s="231"/>
      <c r="G33" s="232"/>
      <c r="H33" s="228"/>
      <c r="I33" s="229"/>
      <c r="J33" s="230" t="s">
        <v>103</v>
      </c>
      <c r="K33" s="231"/>
      <c r="L33" s="231"/>
      <c r="M33" s="232"/>
    </row>
    <row r="34" spans="2:13" ht="15.75" customHeight="1" x14ac:dyDescent="0.25">
      <c r="B34" s="228"/>
      <c r="C34" s="229"/>
      <c r="D34" s="230" t="s">
        <v>104</v>
      </c>
      <c r="E34" s="231"/>
      <c r="F34" s="231"/>
      <c r="G34" s="232"/>
      <c r="H34" s="228"/>
      <c r="I34" s="229"/>
      <c r="J34" s="230"/>
      <c r="K34" s="231"/>
      <c r="L34" s="231"/>
      <c r="M34" s="232"/>
    </row>
    <row r="35" spans="2:13" ht="15.75" customHeight="1" x14ac:dyDescent="0.25">
      <c r="B35" s="66"/>
      <c r="C35" s="66"/>
      <c r="D35" s="66"/>
      <c r="E35" s="66"/>
      <c r="F35" s="34"/>
      <c r="G35" s="34"/>
      <c r="H35" s="34"/>
      <c r="I35" s="34"/>
      <c r="J35" s="34"/>
      <c r="K35" s="34"/>
      <c r="L35" s="34"/>
      <c r="M35" s="34"/>
    </row>
    <row r="36" spans="2:13" ht="15.75" customHeight="1" x14ac:dyDescent="0.25">
      <c r="B36" s="241" t="s">
        <v>106</v>
      </c>
      <c r="C36" s="242"/>
      <c r="D36" s="242"/>
      <c r="E36" s="242"/>
      <c r="F36" s="243"/>
      <c r="G36" s="243"/>
      <c r="H36" s="243"/>
      <c r="I36" s="243"/>
      <c r="J36" s="243"/>
      <c r="K36" s="243"/>
      <c r="L36" s="243"/>
      <c r="M36" s="243"/>
    </row>
    <row r="37" spans="2:13" ht="15.75" customHeight="1" x14ac:dyDescent="0.25">
      <c r="B37" s="238"/>
      <c r="C37" s="239"/>
      <c r="D37" s="240" t="s">
        <v>96</v>
      </c>
      <c r="E37" s="239"/>
      <c r="F37" s="239"/>
      <c r="G37" s="239"/>
      <c r="H37" s="238"/>
      <c r="I37" s="239"/>
      <c r="J37" s="240" t="s">
        <v>97</v>
      </c>
      <c r="K37" s="239"/>
      <c r="L37" s="239"/>
      <c r="M37" s="239"/>
    </row>
    <row r="38" spans="2:13" ht="15.75" customHeight="1" x14ac:dyDescent="0.25">
      <c r="B38" s="238"/>
      <c r="C38" s="239"/>
      <c r="D38" s="240" t="s">
        <v>98</v>
      </c>
      <c r="E38" s="239"/>
      <c r="F38" s="239"/>
      <c r="G38" s="239"/>
      <c r="H38" s="238"/>
      <c r="I38" s="239"/>
      <c r="J38" s="240" t="s">
        <v>99</v>
      </c>
      <c r="K38" s="239"/>
      <c r="L38" s="239"/>
      <c r="M38" s="239"/>
    </row>
    <row r="39" spans="2:13" ht="15.75" customHeight="1" x14ac:dyDescent="0.25">
      <c r="B39" s="238"/>
      <c r="C39" s="239"/>
      <c r="D39" s="240" t="s">
        <v>100</v>
      </c>
      <c r="E39" s="239"/>
      <c r="F39" s="239"/>
      <c r="G39" s="239"/>
      <c r="H39" s="238"/>
      <c r="I39" s="239"/>
      <c r="J39" s="240" t="s">
        <v>101</v>
      </c>
      <c r="K39" s="239"/>
      <c r="L39" s="239"/>
      <c r="M39" s="239"/>
    </row>
    <row r="40" spans="2:13" s="34" customFormat="1" x14ac:dyDescent="0.25">
      <c r="B40" s="238"/>
      <c r="C40" s="239"/>
      <c r="D40" s="240" t="s">
        <v>102</v>
      </c>
      <c r="E40" s="239"/>
      <c r="F40" s="239"/>
      <c r="G40" s="239"/>
      <c r="H40" s="238"/>
      <c r="I40" s="239"/>
      <c r="J40" s="240" t="s">
        <v>103</v>
      </c>
      <c r="K40" s="239"/>
      <c r="L40" s="239"/>
      <c r="M40" s="239"/>
    </row>
    <row r="41" spans="2:13" ht="15.75" customHeight="1" x14ac:dyDescent="0.25">
      <c r="B41" s="238"/>
      <c r="C41" s="239"/>
      <c r="D41" s="240" t="s">
        <v>104</v>
      </c>
      <c r="E41" s="239"/>
      <c r="F41" s="239"/>
      <c r="G41" s="239"/>
      <c r="H41" s="238"/>
      <c r="I41" s="239"/>
      <c r="J41" s="240"/>
      <c r="K41" s="239"/>
      <c r="L41" s="239"/>
      <c r="M41" s="239"/>
    </row>
    <row r="42" spans="2:13" x14ac:dyDescent="0.25">
      <c r="B42" s="73"/>
      <c r="C42" s="36"/>
      <c r="D42" s="37"/>
      <c r="E42" s="36"/>
      <c r="F42" s="36"/>
      <c r="G42" s="36"/>
      <c r="H42" s="38"/>
      <c r="I42" s="36"/>
      <c r="J42" s="37"/>
      <c r="K42" s="36"/>
      <c r="L42" s="36"/>
      <c r="M42" s="36"/>
    </row>
    <row r="43" spans="2:13" x14ac:dyDescent="0.25">
      <c r="B43" s="241" t="s">
        <v>107</v>
      </c>
      <c r="C43" s="242"/>
      <c r="D43" s="242"/>
      <c r="E43" s="242"/>
      <c r="F43" s="243"/>
      <c r="G43" s="243"/>
      <c r="H43" s="243"/>
      <c r="I43" s="243"/>
      <c r="J43" s="243"/>
      <c r="K43" s="243"/>
      <c r="L43" s="243"/>
      <c r="M43" s="243"/>
    </row>
    <row r="44" spans="2:13" x14ac:dyDescent="0.25">
      <c r="B44" s="238"/>
      <c r="C44" s="239"/>
      <c r="D44" s="230" t="s">
        <v>103</v>
      </c>
      <c r="E44" s="208"/>
      <c r="F44" s="208"/>
      <c r="G44" s="208"/>
      <c r="H44" s="208"/>
      <c r="I44" s="208"/>
      <c r="J44" s="208"/>
      <c r="K44" s="208"/>
      <c r="L44" s="208"/>
      <c r="M44" s="209"/>
    </row>
    <row r="47" spans="2:13" s="34" customFormat="1" x14ac:dyDescent="0.25">
      <c r="B47" s="163"/>
      <c r="C47" s="163"/>
      <c r="D47" s="163"/>
      <c r="E47" s="163"/>
      <c r="F47" s="163"/>
      <c r="G47" s="163"/>
      <c r="H47" s="163"/>
      <c r="I47" s="163"/>
      <c r="J47" s="163"/>
      <c r="K47" s="163"/>
      <c r="L47" s="163"/>
      <c r="M47" s="163"/>
    </row>
    <row r="48" spans="2:13" ht="15.75" customHeight="1" x14ac:dyDescent="0.25">
      <c r="B48" s="163"/>
      <c r="C48" s="163"/>
      <c r="D48" s="163"/>
      <c r="E48" s="163"/>
      <c r="F48" s="163"/>
      <c r="G48" s="163"/>
      <c r="H48" s="163"/>
      <c r="I48" s="163"/>
      <c r="J48" s="163"/>
      <c r="K48" s="163"/>
      <c r="L48" s="163"/>
      <c r="M48" s="163"/>
    </row>
  </sheetData>
  <mergeCells count="99">
    <mergeCell ref="B44:C44"/>
    <mergeCell ref="D44:M44"/>
    <mergeCell ref="B39:C39"/>
    <mergeCell ref="D39:G39"/>
    <mergeCell ref="H39:I39"/>
    <mergeCell ref="J39:M39"/>
    <mergeCell ref="B40:C40"/>
    <mergeCell ref="D40:G40"/>
    <mergeCell ref="H40:I40"/>
    <mergeCell ref="J40:M40"/>
    <mergeCell ref="B41:C41"/>
    <mergeCell ref="D41:G41"/>
    <mergeCell ref="H41:I41"/>
    <mergeCell ref="J41:M41"/>
    <mergeCell ref="B43:M43"/>
    <mergeCell ref="B36:M36"/>
    <mergeCell ref="B37:C37"/>
    <mergeCell ref="D37:G37"/>
    <mergeCell ref="H37:I37"/>
    <mergeCell ref="J37:M37"/>
    <mergeCell ref="B32:C32"/>
    <mergeCell ref="D32:G32"/>
    <mergeCell ref="H32:I32"/>
    <mergeCell ref="J32:M32"/>
    <mergeCell ref="B38:C38"/>
    <mergeCell ref="D38:G38"/>
    <mergeCell ref="H38:I38"/>
    <mergeCell ref="J38:M38"/>
    <mergeCell ref="B33:C33"/>
    <mergeCell ref="D33:G33"/>
    <mergeCell ref="H33:I33"/>
    <mergeCell ref="J33:M33"/>
    <mergeCell ref="B34:C34"/>
    <mergeCell ref="D34:G34"/>
    <mergeCell ref="H34:I34"/>
    <mergeCell ref="J34:M34"/>
    <mergeCell ref="B31:C31"/>
    <mergeCell ref="D31:G31"/>
    <mergeCell ref="H31:I31"/>
    <mergeCell ref="J31:M31"/>
    <mergeCell ref="B30:C30"/>
    <mergeCell ref="D30:G30"/>
    <mergeCell ref="H30:I30"/>
    <mergeCell ref="J30:M30"/>
    <mergeCell ref="B26:C26"/>
    <mergeCell ref="D26:G26"/>
    <mergeCell ref="H26:I26"/>
    <mergeCell ref="J26:M26"/>
    <mergeCell ref="B29:M29"/>
    <mergeCell ref="B27:C27"/>
    <mergeCell ref="D27:G27"/>
    <mergeCell ref="H27:I27"/>
    <mergeCell ref="J27:M27"/>
    <mergeCell ref="B1:M1"/>
    <mergeCell ref="B25:C25"/>
    <mergeCell ref="D25:G25"/>
    <mergeCell ref="H25:I25"/>
    <mergeCell ref="J25:M25"/>
    <mergeCell ref="B22:M22"/>
    <mergeCell ref="B23:C23"/>
    <mergeCell ref="D23:G23"/>
    <mergeCell ref="H23:I23"/>
    <mergeCell ref="J23:M23"/>
    <mergeCell ref="B24:C24"/>
    <mergeCell ref="D24:G24"/>
    <mergeCell ref="H24:I24"/>
    <mergeCell ref="J24:M24"/>
    <mergeCell ref="B3:M3"/>
    <mergeCell ref="B7:M7"/>
    <mergeCell ref="H12:I12"/>
    <mergeCell ref="B16:C16"/>
    <mergeCell ref="H16:I16"/>
    <mergeCell ref="B17:C17"/>
    <mergeCell ref="B10:M10"/>
    <mergeCell ref="E11:F11"/>
    <mergeCell ref="K11:L11"/>
    <mergeCell ref="K16:L16"/>
    <mergeCell ref="E17:F17"/>
    <mergeCell ref="K17:L17"/>
    <mergeCell ref="B11:C11"/>
    <mergeCell ref="H11:I11"/>
    <mergeCell ref="H17:I17"/>
    <mergeCell ref="E16:F16"/>
    <mergeCell ref="B19:C19"/>
    <mergeCell ref="E19:F19"/>
    <mergeCell ref="J4:M4"/>
    <mergeCell ref="J5:M5"/>
    <mergeCell ref="E18:F18"/>
    <mergeCell ref="K18:L18"/>
    <mergeCell ref="K12:L12"/>
    <mergeCell ref="B14:M14"/>
    <mergeCell ref="B15:C15"/>
    <mergeCell ref="E15:F15"/>
    <mergeCell ref="H15:I15"/>
    <mergeCell ref="K15:L15"/>
    <mergeCell ref="B18:C18"/>
    <mergeCell ref="H18:I18"/>
    <mergeCell ref="B12:C12"/>
    <mergeCell ref="E12:F12"/>
  </mergeCells>
  <printOptions horizontalCentered="1"/>
  <pageMargins left="0.45" right="0.45" top="0.5" bottom="0.5" header="0.3" footer="0.05"/>
  <pageSetup scale="80" orientation="landscape" r:id="rId1"/>
  <headerFooter>
    <oddFooter>&amp;R&amp;P</oddFooter>
  </headerFooter>
  <rowBreaks count="2" manualBreakCount="2">
    <brk id="20" min="1" max="12" man="1"/>
    <brk id="44" min="1" max="12"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'[6]Drop-Down Content'!#REF!</xm:f>
          </x14:formula1>
          <xm:sqref>D15:D16 G15:G16 J15:J16 M15:M16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8"/>
  <sheetViews>
    <sheetView topLeftCell="A61" workbookViewId="0">
      <selection activeCell="C74" sqref="C74"/>
    </sheetView>
  </sheetViews>
  <sheetFormatPr defaultColWidth="9.140625" defaultRowHeight="15" x14ac:dyDescent="0.25"/>
  <cols>
    <col min="1" max="1" width="5.42578125" style="54" customWidth="1"/>
    <col min="2" max="2" width="3.42578125" style="56" customWidth="1"/>
    <col min="3" max="3" width="155.7109375" style="54" customWidth="1"/>
    <col min="4" max="16384" width="9.140625" style="54"/>
  </cols>
  <sheetData>
    <row r="1" spans="2:3" s="55" customFormat="1" ht="18.75" x14ac:dyDescent="0.3">
      <c r="B1" s="169"/>
      <c r="C1" s="165" t="s">
        <v>108</v>
      </c>
    </row>
    <row r="2" spans="2:3" ht="12" customHeight="1" x14ac:dyDescent="0.3">
      <c r="B2" s="166"/>
      <c r="C2" s="47"/>
    </row>
    <row r="3" spans="2:3" s="39" customFormat="1" ht="45" customHeight="1" x14ac:dyDescent="0.25">
      <c r="C3" s="39" t="s">
        <v>109</v>
      </c>
    </row>
    <row r="4" spans="2:3" s="39" customFormat="1" x14ac:dyDescent="0.25"/>
    <row r="5" spans="2:3" s="39" customFormat="1" ht="30" customHeight="1" x14ac:dyDescent="0.25">
      <c r="C5" s="39" t="s">
        <v>110</v>
      </c>
    </row>
    <row r="6" spans="2:3" s="39" customFormat="1" x14ac:dyDescent="0.25"/>
    <row r="7" spans="2:3" s="39" customFormat="1" x14ac:dyDescent="0.25">
      <c r="B7" s="244" t="s">
        <v>111</v>
      </c>
      <c r="C7" s="245"/>
    </row>
    <row r="8" spans="2:3" s="39" customFormat="1" x14ac:dyDescent="0.25">
      <c r="B8" s="104"/>
      <c r="C8" t="s">
        <v>112</v>
      </c>
    </row>
    <row r="9" spans="2:3" s="39" customFormat="1" x14ac:dyDescent="0.25">
      <c r="B9" s="104"/>
      <c r="C9" t="s">
        <v>113</v>
      </c>
    </row>
    <row r="10" spans="2:3" s="39" customFormat="1" x14ac:dyDescent="0.25">
      <c r="B10" s="104" t="s">
        <v>22</v>
      </c>
      <c r="C10" t="s">
        <v>114</v>
      </c>
    </row>
    <row r="11" spans="2:3" s="39" customFormat="1" x14ac:dyDescent="0.25">
      <c r="B11" s="104"/>
      <c r="C11" t="s">
        <v>115</v>
      </c>
    </row>
    <row r="12" spans="2:3" s="40" customFormat="1" x14ac:dyDescent="0.25">
      <c r="C12" s="172"/>
    </row>
    <row r="13" spans="2:3" s="39" customFormat="1" x14ac:dyDescent="0.25">
      <c r="B13" s="244" t="s">
        <v>116</v>
      </c>
      <c r="C13" s="245"/>
    </row>
    <row r="14" spans="2:3" s="39" customFormat="1" x14ac:dyDescent="0.25">
      <c r="B14" s="127"/>
      <c r="C14" t="s">
        <v>117</v>
      </c>
    </row>
    <row r="15" spans="2:3" s="39" customFormat="1" x14ac:dyDescent="0.25">
      <c r="B15" s="127"/>
      <c r="C15" t="s">
        <v>118</v>
      </c>
    </row>
    <row r="16" spans="2:3" s="39" customFormat="1" x14ac:dyDescent="0.25">
      <c r="B16" s="127" t="s">
        <v>22</v>
      </c>
      <c r="C16" t="s">
        <v>119</v>
      </c>
    </row>
    <row r="17" spans="2:3" s="39" customFormat="1" x14ac:dyDescent="0.25">
      <c r="B17" s="127"/>
      <c r="C17" t="s">
        <v>120</v>
      </c>
    </row>
    <row r="18" spans="2:3" s="40" customFormat="1" x14ac:dyDescent="0.25">
      <c r="C18" s="172"/>
    </row>
    <row r="19" spans="2:3" s="40" customFormat="1" x14ac:dyDescent="0.25">
      <c r="B19" s="246" t="s">
        <v>121</v>
      </c>
      <c r="C19" s="245"/>
    </row>
    <row r="20" spans="2:3" s="39" customFormat="1" x14ac:dyDescent="0.25">
      <c r="B20" s="127"/>
      <c r="C20" s="57" t="s">
        <v>122</v>
      </c>
    </row>
    <row r="21" spans="2:3" s="39" customFormat="1" x14ac:dyDescent="0.25">
      <c r="B21" s="127"/>
      <c r="C21" s="57" t="s">
        <v>123</v>
      </c>
    </row>
    <row r="22" spans="2:3" s="39" customFormat="1" x14ac:dyDescent="0.25">
      <c r="B22" s="127" t="s">
        <v>22</v>
      </c>
      <c r="C22" s="57" t="s">
        <v>124</v>
      </c>
    </row>
    <row r="23" spans="2:3" s="39" customFormat="1" x14ac:dyDescent="0.25">
      <c r="B23" s="127"/>
      <c r="C23" s="57" t="s">
        <v>125</v>
      </c>
    </row>
    <row r="24" spans="2:3" s="40" customFormat="1" x14ac:dyDescent="0.25">
      <c r="C24" s="172"/>
    </row>
    <row r="25" spans="2:3" s="39" customFormat="1" x14ac:dyDescent="0.25">
      <c r="B25" s="244" t="s">
        <v>126</v>
      </c>
      <c r="C25" s="245"/>
    </row>
    <row r="26" spans="2:3" s="39" customFormat="1" x14ac:dyDescent="0.25">
      <c r="B26" s="127"/>
      <c r="C26" s="57" t="s">
        <v>127</v>
      </c>
    </row>
    <row r="27" spans="2:3" s="39" customFormat="1" x14ac:dyDescent="0.25">
      <c r="B27" s="127"/>
      <c r="C27" s="57" t="s">
        <v>128</v>
      </c>
    </row>
    <row r="28" spans="2:3" s="39" customFormat="1" x14ac:dyDescent="0.25">
      <c r="B28" s="127" t="s">
        <v>22</v>
      </c>
      <c r="C28" s="57" t="s">
        <v>129</v>
      </c>
    </row>
    <row r="29" spans="2:3" s="39" customFormat="1" x14ac:dyDescent="0.25">
      <c r="B29" s="127"/>
      <c r="C29" s="57" t="s">
        <v>130</v>
      </c>
    </row>
    <row r="30" spans="2:3" s="40" customFormat="1" x14ac:dyDescent="0.25">
      <c r="C30" s="172"/>
    </row>
    <row r="31" spans="2:3" s="39" customFormat="1" x14ac:dyDescent="0.25">
      <c r="B31" s="244" t="s">
        <v>131</v>
      </c>
      <c r="C31" s="245"/>
    </row>
    <row r="32" spans="2:3" s="39" customFormat="1" x14ac:dyDescent="0.25">
      <c r="B32" s="127"/>
      <c r="C32" t="s">
        <v>132</v>
      </c>
    </row>
    <row r="33" spans="1:3" s="39" customFormat="1" x14ac:dyDescent="0.25">
      <c r="B33" s="127"/>
      <c r="C33" t="s">
        <v>133</v>
      </c>
    </row>
    <row r="34" spans="1:3" s="39" customFormat="1" x14ac:dyDescent="0.25">
      <c r="B34" s="127" t="s">
        <v>22</v>
      </c>
      <c r="C34" t="s">
        <v>134</v>
      </c>
    </row>
    <row r="35" spans="1:3" s="39" customFormat="1" x14ac:dyDescent="0.25">
      <c r="B35" s="127"/>
      <c r="C35" t="s">
        <v>135</v>
      </c>
    </row>
    <row r="36" spans="1:3" s="40" customFormat="1" x14ac:dyDescent="0.25">
      <c r="C36" s="172"/>
    </row>
    <row r="37" spans="1:3" s="39" customFormat="1" x14ac:dyDescent="0.25">
      <c r="B37" s="244" t="s">
        <v>136</v>
      </c>
      <c r="C37" s="245"/>
    </row>
    <row r="38" spans="1:3" s="39" customFormat="1" x14ac:dyDescent="0.25">
      <c r="B38" s="104"/>
      <c r="C38" s="57" t="s">
        <v>137</v>
      </c>
    </row>
    <row r="39" spans="1:3" s="39" customFormat="1" x14ac:dyDescent="0.25">
      <c r="B39" s="104"/>
      <c r="C39" s="57" t="s">
        <v>138</v>
      </c>
    </row>
    <row r="40" spans="1:3" s="39" customFormat="1" x14ac:dyDescent="0.25">
      <c r="B40" s="104" t="s">
        <v>22</v>
      </c>
      <c r="C40" s="57" t="s">
        <v>139</v>
      </c>
    </row>
    <row r="41" spans="1:3" s="39" customFormat="1" x14ac:dyDescent="0.25">
      <c r="B41" s="104"/>
      <c r="C41" s="57" t="s">
        <v>140</v>
      </c>
    </row>
    <row r="42" spans="1:3" s="39" customFormat="1" x14ac:dyDescent="0.25">
      <c r="B42" s="128"/>
      <c r="C42" s="57" t="s">
        <v>141</v>
      </c>
    </row>
    <row r="43" spans="1:3" s="39" customFormat="1" x14ac:dyDescent="0.25">
      <c r="B43" s="128"/>
      <c r="C43" s="57" t="s">
        <v>142</v>
      </c>
    </row>
    <row r="44" spans="1:3" s="40" customFormat="1" x14ac:dyDescent="0.25">
      <c r="C44" s="172"/>
    </row>
    <row r="45" spans="1:3" s="39" customFormat="1" x14ac:dyDescent="0.25">
      <c r="A45" s="40"/>
      <c r="B45" s="40"/>
      <c r="C45" s="172" t="s">
        <v>143</v>
      </c>
    </row>
    <row r="46" spans="1:3" s="39" customFormat="1" x14ac:dyDescent="0.25">
      <c r="A46" s="40"/>
      <c r="B46" s="40"/>
      <c r="C46" s="172"/>
    </row>
    <row r="47" spans="1:3" s="39" customFormat="1" ht="30" x14ac:dyDescent="0.25">
      <c r="C47" s="41" t="s">
        <v>144</v>
      </c>
    </row>
    <row r="48" spans="1:3" s="39" customFormat="1" ht="75" x14ac:dyDescent="0.25">
      <c r="A48" s="40"/>
      <c r="B48" s="40"/>
      <c r="C48" s="129" t="s">
        <v>623</v>
      </c>
    </row>
    <row r="49" spans="1:3" s="39" customFormat="1" x14ac:dyDescent="0.25">
      <c r="A49" s="40"/>
      <c r="B49" s="40"/>
      <c r="C49" s="42"/>
    </row>
    <row r="50" spans="1:3" s="39" customFormat="1" ht="30" x14ac:dyDescent="0.25">
      <c r="C50" s="41" t="s">
        <v>145</v>
      </c>
    </row>
    <row r="51" spans="1:3" s="40" customFormat="1" ht="30" x14ac:dyDescent="0.25">
      <c r="C51" s="129" t="s">
        <v>624</v>
      </c>
    </row>
    <row r="52" spans="1:3" s="40" customFormat="1" ht="15" customHeight="1" x14ac:dyDescent="0.25">
      <c r="C52" s="42"/>
    </row>
    <row r="53" spans="1:3" s="40" customFormat="1" x14ac:dyDescent="0.25">
      <c r="A53" s="39"/>
      <c r="B53" s="39"/>
      <c r="C53" s="43" t="s">
        <v>146</v>
      </c>
    </row>
    <row r="54" spans="1:3" s="39" customFormat="1" ht="15" customHeight="1" x14ac:dyDescent="0.3">
      <c r="A54" s="166"/>
      <c r="B54" s="166"/>
      <c r="C54" s="47"/>
    </row>
    <row r="55" spans="1:3" s="40" customFormat="1" x14ac:dyDescent="0.25">
      <c r="C55" s="44" t="s">
        <v>147</v>
      </c>
    </row>
    <row r="56" spans="1:3" s="40" customFormat="1" ht="30" x14ac:dyDescent="0.25">
      <c r="C56" s="129" t="s">
        <v>625</v>
      </c>
    </row>
    <row r="57" spans="1:3" s="39" customFormat="1" x14ac:dyDescent="0.25">
      <c r="C57" s="45"/>
    </row>
    <row r="58" spans="1:3" s="40" customFormat="1" x14ac:dyDescent="0.25">
      <c r="C58" s="44" t="s">
        <v>148</v>
      </c>
    </row>
    <row r="59" spans="1:3" s="40" customFormat="1" ht="60" x14ac:dyDescent="0.25">
      <c r="C59" s="129" t="s">
        <v>626</v>
      </c>
    </row>
    <row r="60" spans="1:3" s="40" customFormat="1" x14ac:dyDescent="0.25">
      <c r="C60" s="42"/>
    </row>
    <row r="61" spans="1:3" s="39" customFormat="1" ht="15" customHeight="1" x14ac:dyDescent="0.25">
      <c r="C61" s="41" t="s">
        <v>149</v>
      </c>
    </row>
    <row r="62" spans="1:3" s="40" customFormat="1" ht="45" x14ac:dyDescent="0.25">
      <c r="C62" s="129" t="s">
        <v>627</v>
      </c>
    </row>
    <row r="63" spans="1:3" s="40" customFormat="1" x14ac:dyDescent="0.25">
      <c r="C63" s="42"/>
    </row>
    <row r="64" spans="1:3" s="39" customFormat="1" x14ac:dyDescent="0.25">
      <c r="C64" s="41" t="s">
        <v>150</v>
      </c>
    </row>
    <row r="65" spans="3:3" s="40" customFormat="1" ht="30" x14ac:dyDescent="0.25">
      <c r="C65" s="129" t="s">
        <v>628</v>
      </c>
    </row>
    <row r="66" spans="3:3" s="40" customFormat="1" x14ac:dyDescent="0.25">
      <c r="C66" s="42"/>
    </row>
    <row r="67" spans="3:3" s="40" customFormat="1" x14ac:dyDescent="0.25">
      <c r="C67" s="44" t="s">
        <v>151</v>
      </c>
    </row>
    <row r="68" spans="3:3" s="40" customFormat="1" ht="45" x14ac:dyDescent="0.25">
      <c r="C68" s="129" t="s">
        <v>629</v>
      </c>
    </row>
    <row r="69" spans="3:3" s="40" customFormat="1" x14ac:dyDescent="0.25">
      <c r="C69" s="42"/>
    </row>
    <row r="70" spans="3:3" s="40" customFormat="1" x14ac:dyDescent="0.25">
      <c r="C70" s="44" t="s">
        <v>152</v>
      </c>
    </row>
    <row r="71" spans="3:3" s="40" customFormat="1" ht="30" x14ac:dyDescent="0.25">
      <c r="C71" s="129" t="s">
        <v>630</v>
      </c>
    </row>
    <row r="72" spans="3:3" s="40" customFormat="1" x14ac:dyDescent="0.25">
      <c r="C72" s="42"/>
    </row>
    <row r="73" spans="3:3" s="97" customFormat="1" x14ac:dyDescent="0.25">
      <c r="C73" s="46" t="s">
        <v>153</v>
      </c>
    </row>
    <row r="74" spans="3:3" s="40" customFormat="1" ht="45" x14ac:dyDescent="0.25">
      <c r="C74" s="129" t="s">
        <v>654</v>
      </c>
    </row>
    <row r="75" spans="3:3" s="97" customFormat="1" x14ac:dyDescent="0.25">
      <c r="C75" s="166"/>
    </row>
    <row r="76" spans="3:3" s="97" customFormat="1" x14ac:dyDescent="0.25">
      <c r="C76" s="46" t="s">
        <v>154</v>
      </c>
    </row>
    <row r="77" spans="3:3" s="40" customFormat="1" ht="30" x14ac:dyDescent="0.25">
      <c r="C77" s="129" t="s">
        <v>631</v>
      </c>
    </row>
    <row r="78" spans="3:3" s="97" customFormat="1" x14ac:dyDescent="0.25">
      <c r="C78" s="166"/>
    </row>
    <row r="79" spans="3:3" s="97" customFormat="1" x14ac:dyDescent="0.25">
      <c r="C79" s="46" t="s">
        <v>155</v>
      </c>
    </row>
    <row r="80" spans="3:3" s="40" customFormat="1" x14ac:dyDescent="0.25">
      <c r="C80" s="129" t="s">
        <v>632</v>
      </c>
    </row>
    <row r="81" spans="1:3" s="40" customFormat="1" x14ac:dyDescent="0.25">
      <c r="A81" s="166"/>
      <c r="B81" s="166"/>
      <c r="C81" s="166"/>
    </row>
    <row r="82" spans="1:3" ht="30" x14ac:dyDescent="0.25">
      <c r="A82" s="166"/>
      <c r="B82" s="166"/>
      <c r="C82" s="30" t="s">
        <v>156</v>
      </c>
    </row>
    <row r="83" spans="1:3" x14ac:dyDescent="0.25">
      <c r="A83" s="166"/>
      <c r="B83" s="166"/>
      <c r="C83" s="129" t="s">
        <v>157</v>
      </c>
    </row>
    <row r="84" spans="1:3" s="40" customFormat="1" x14ac:dyDescent="0.25">
      <c r="A84" s="166"/>
      <c r="B84" s="166"/>
      <c r="C84" s="166"/>
    </row>
    <row r="87" spans="1:3" s="40" customFormat="1" x14ac:dyDescent="0.25">
      <c r="A87" s="166"/>
      <c r="B87" s="166"/>
      <c r="C87" s="166"/>
    </row>
    <row r="88" spans="1:3" x14ac:dyDescent="0.25">
      <c r="A88" s="166"/>
      <c r="B88" s="166"/>
      <c r="C88" s="166"/>
    </row>
  </sheetData>
  <mergeCells count="6">
    <mergeCell ref="B37:C37"/>
    <mergeCell ref="B7:C7"/>
    <mergeCell ref="B13:C13"/>
    <mergeCell ref="B19:C19"/>
    <mergeCell ref="B25:C25"/>
    <mergeCell ref="B31:C31"/>
  </mergeCells>
  <pageMargins left="0.45" right="0.45" top="0.5" bottom="0.5" header="0.3" footer="0.05"/>
  <pageSetup scale="80" fitToHeight="7" orientation="landscape" r:id="rId1"/>
  <headerFooter>
    <oddFooter>&amp;R&amp;P</oddFooter>
  </headerFooter>
  <rowBreaks count="1" manualBreakCount="1">
    <brk id="43" min="1" max="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workbookViewId="0">
      <selection activeCell="B9" sqref="B9"/>
    </sheetView>
  </sheetViews>
  <sheetFormatPr defaultColWidth="9.140625" defaultRowHeight="15" x14ac:dyDescent="0.25"/>
  <cols>
    <col min="1" max="1" width="5.42578125" style="59" customWidth="1"/>
    <col min="2" max="2" width="155.7109375" style="59" customWidth="1"/>
    <col min="3" max="16384" width="9.140625" style="59"/>
  </cols>
  <sheetData>
    <row r="1" spans="2:2" s="60" customFormat="1" ht="18.75" x14ac:dyDescent="0.3">
      <c r="B1" s="165" t="s">
        <v>158</v>
      </c>
    </row>
    <row r="2" spans="2:2" s="70" customFormat="1" ht="15" customHeight="1" x14ac:dyDescent="0.3">
      <c r="B2" s="165"/>
    </row>
    <row r="3" spans="2:2" s="61" customFormat="1" ht="90" x14ac:dyDescent="0.25">
      <c r="B3" s="81" t="s">
        <v>159</v>
      </c>
    </row>
    <row r="4" spans="2:2" s="102" customFormat="1" x14ac:dyDescent="0.25">
      <c r="B4" s="81"/>
    </row>
    <row r="5" spans="2:2" s="102" customFormat="1" x14ac:dyDescent="0.25">
      <c r="B5" s="110" t="s">
        <v>160</v>
      </c>
    </row>
    <row r="6" spans="2:2" s="102" customFormat="1" x14ac:dyDescent="0.25">
      <c r="B6" s="81"/>
    </row>
    <row r="7" spans="2:2" s="102" customFormat="1" ht="75" x14ac:dyDescent="0.25">
      <c r="B7" s="81" t="s">
        <v>161</v>
      </c>
    </row>
    <row r="8" spans="2:2" s="70" customFormat="1" ht="15.75" x14ac:dyDescent="0.25">
      <c r="B8" s="67"/>
    </row>
    <row r="9" spans="2:2" ht="19.5" customHeight="1" x14ac:dyDescent="0.3">
      <c r="B9" s="62" t="s">
        <v>162</v>
      </c>
    </row>
    <row r="10" spans="2:2" s="39" customFormat="1" ht="45" x14ac:dyDescent="0.25">
      <c r="B10" s="80" t="s">
        <v>163</v>
      </c>
    </row>
    <row r="11" spans="2:2" s="39" customFormat="1" x14ac:dyDescent="0.25"/>
    <row r="12" spans="2:2" s="39" customFormat="1" ht="60" x14ac:dyDescent="0.25">
      <c r="B12" s="43" t="s">
        <v>164</v>
      </c>
    </row>
    <row r="13" spans="2:2" s="39" customFormat="1" x14ac:dyDescent="0.25">
      <c r="B13" s="43"/>
    </row>
    <row r="14" spans="2:2" s="39" customFormat="1" x14ac:dyDescent="0.25">
      <c r="B14" s="129"/>
    </row>
    <row r="15" spans="2:2" s="39" customFormat="1" ht="15" customHeight="1" x14ac:dyDescent="0.25">
      <c r="B15" s="43"/>
    </row>
    <row r="16" spans="2:2" s="39" customFormat="1" ht="60" customHeight="1" x14ac:dyDescent="0.25">
      <c r="B16" s="43" t="s">
        <v>165</v>
      </c>
    </row>
    <row r="17" spans="2:2" s="39" customFormat="1" x14ac:dyDescent="0.25">
      <c r="B17" s="43"/>
    </row>
    <row r="18" spans="2:2" s="39" customFormat="1" x14ac:dyDescent="0.25">
      <c r="B18" s="129"/>
    </row>
    <row r="19" spans="2:2" s="39" customFormat="1" x14ac:dyDescent="0.25">
      <c r="B19"/>
    </row>
    <row r="20" spans="2:2" s="39" customFormat="1" ht="45" x14ac:dyDescent="0.25">
      <c r="B20" s="72" t="s">
        <v>166</v>
      </c>
    </row>
    <row r="21" spans="2:2" s="39" customFormat="1" x14ac:dyDescent="0.25">
      <c r="B21" s="72"/>
    </row>
    <row r="22" spans="2:2" s="40" customFormat="1" x14ac:dyDescent="0.25">
      <c r="B22" s="129"/>
    </row>
    <row r="23" spans="2:2" s="39" customFormat="1" ht="15" customHeight="1" x14ac:dyDescent="0.25">
      <c r="B23"/>
    </row>
    <row r="24" spans="2:2" s="39" customFormat="1" ht="90" customHeight="1" x14ac:dyDescent="0.25">
      <c r="B24" s="71" t="s">
        <v>167</v>
      </c>
    </row>
    <row r="25" spans="2:2" s="39" customFormat="1" x14ac:dyDescent="0.25">
      <c r="B25" s="71"/>
    </row>
    <row r="26" spans="2:2" s="39" customFormat="1" x14ac:dyDescent="0.25">
      <c r="B26" s="129"/>
    </row>
    <row r="27" spans="2:2" s="39" customFormat="1" x14ac:dyDescent="0.25">
      <c r="B27"/>
    </row>
    <row r="28" spans="2:2" s="39" customFormat="1" ht="60" x14ac:dyDescent="0.25">
      <c r="B28" s="30" t="s">
        <v>168</v>
      </c>
    </row>
    <row r="29" spans="2:2" s="39" customFormat="1" x14ac:dyDescent="0.25">
      <c r="B29" s="30"/>
    </row>
    <row r="30" spans="2:2" s="40" customFormat="1" x14ac:dyDescent="0.25">
      <c r="B30" s="129"/>
    </row>
    <row r="31" spans="2:2" s="40" customFormat="1" x14ac:dyDescent="0.25">
      <c r="B31"/>
    </row>
    <row r="32" spans="2:2" s="39" customFormat="1" ht="60" x14ac:dyDescent="0.25">
      <c r="B32" s="172" t="s">
        <v>169</v>
      </c>
    </row>
    <row r="33" spans="2:2" s="39" customFormat="1" x14ac:dyDescent="0.25">
      <c r="B33" s="172"/>
    </row>
    <row r="34" spans="2:2" s="39" customFormat="1" x14ac:dyDescent="0.25">
      <c r="B34" s="129"/>
    </row>
    <row r="35" spans="2:2" s="39" customFormat="1" x14ac:dyDescent="0.25">
      <c r="B35" s="57"/>
    </row>
    <row r="36" spans="2:2" s="39" customFormat="1" ht="90" x14ac:dyDescent="0.25">
      <c r="B36" s="64" t="s">
        <v>170</v>
      </c>
    </row>
    <row r="37" spans="2:2" s="39" customFormat="1" x14ac:dyDescent="0.25">
      <c r="B37" s="64"/>
    </row>
    <row r="38" spans="2:2" s="40" customFormat="1" x14ac:dyDescent="0.25">
      <c r="B38" s="129"/>
    </row>
    <row r="39" spans="2:2" s="39" customFormat="1" ht="15" customHeight="1" x14ac:dyDescent="0.25">
      <c r="B39" s="57"/>
    </row>
    <row r="40" spans="2:2" s="39" customFormat="1" ht="60" x14ac:dyDescent="0.25">
      <c r="B40" s="172" t="s">
        <v>171</v>
      </c>
    </row>
    <row r="41" spans="2:2" s="39" customFormat="1" x14ac:dyDescent="0.25">
      <c r="B41" s="172"/>
    </row>
    <row r="42" spans="2:2" s="39" customFormat="1" x14ac:dyDescent="0.25">
      <c r="B42" s="129"/>
    </row>
    <row r="43" spans="2:2" s="39" customFormat="1" x14ac:dyDescent="0.25">
      <c r="B43" s="57"/>
    </row>
    <row r="44" spans="2:2" s="39" customFormat="1" ht="18.75" x14ac:dyDescent="0.3">
      <c r="B44" s="65" t="s">
        <v>172</v>
      </c>
    </row>
    <row r="45" spans="2:2" s="40" customFormat="1" ht="30" x14ac:dyDescent="0.25">
      <c r="B45" s="82" t="s">
        <v>173</v>
      </c>
    </row>
    <row r="46" spans="2:2" s="40" customFormat="1" x14ac:dyDescent="0.25">
      <c r="B46" s="63"/>
    </row>
    <row r="47" spans="2:2" s="39" customFormat="1" ht="60" customHeight="1" x14ac:dyDescent="0.25">
      <c r="B47" s="64" t="s">
        <v>174</v>
      </c>
    </row>
    <row r="48" spans="2:2" s="39" customFormat="1" x14ac:dyDescent="0.25">
      <c r="B48" s="64"/>
    </row>
    <row r="49" spans="1:2" s="39" customFormat="1" x14ac:dyDescent="0.25">
      <c r="B49" s="129"/>
    </row>
    <row r="50" spans="1:2" s="39" customFormat="1" x14ac:dyDescent="0.25">
      <c r="B50" s="171"/>
    </row>
    <row r="51" spans="1:2" s="39" customFormat="1" ht="45" x14ac:dyDescent="0.25">
      <c r="B51" s="30" t="s">
        <v>175</v>
      </c>
    </row>
    <row r="52" spans="1:2" s="39" customFormat="1" x14ac:dyDescent="0.25">
      <c r="B52" s="30"/>
    </row>
    <row r="53" spans="1:2" s="39" customFormat="1" x14ac:dyDescent="0.25">
      <c r="B53" s="129"/>
    </row>
    <row r="54" spans="1:2" s="40" customFormat="1" ht="12" customHeight="1" x14ac:dyDescent="0.25">
      <c r="B54"/>
    </row>
    <row r="55" spans="1:2" s="39" customFormat="1" ht="75" customHeight="1" x14ac:dyDescent="0.25">
      <c r="B55" s="30" t="s">
        <v>176</v>
      </c>
    </row>
    <row r="56" spans="1:2" s="39" customFormat="1" x14ac:dyDescent="0.25">
      <c r="B56" s="30"/>
    </row>
    <row r="57" spans="1:2" s="39" customFormat="1" x14ac:dyDescent="0.25">
      <c r="B57" s="129"/>
    </row>
    <row r="58" spans="1:2" s="39" customFormat="1" x14ac:dyDescent="0.25">
      <c r="B58" s="171"/>
    </row>
    <row r="59" spans="1:2" s="39" customFormat="1" ht="18.75" x14ac:dyDescent="0.3">
      <c r="B59" s="65"/>
    </row>
    <row r="60" spans="1:2" s="39" customFormat="1" x14ac:dyDescent="0.25">
      <c r="B60" s="57"/>
    </row>
    <row r="61" spans="1:2" s="39" customFormat="1" x14ac:dyDescent="0.25">
      <c r="B61" s="57"/>
    </row>
    <row r="62" spans="1:2" s="39" customFormat="1" x14ac:dyDescent="0.25">
      <c r="B62" s="57"/>
    </row>
    <row r="63" spans="1:2" s="40" customFormat="1" x14ac:dyDescent="0.25">
      <c r="B63" s="57"/>
    </row>
    <row r="64" spans="1:2" s="39" customFormat="1" x14ac:dyDescent="0.25">
      <c r="A64" s="40"/>
      <c r="B64" s="57"/>
    </row>
    <row r="65" spans="1:2" s="39" customFormat="1" x14ac:dyDescent="0.25">
      <c r="A65" s="40"/>
      <c r="B65" s="172"/>
    </row>
    <row r="66" spans="1:2" s="39" customFormat="1" x14ac:dyDescent="0.25">
      <c r="A66" s="40"/>
    </row>
    <row r="67" spans="1:2" s="39" customFormat="1" x14ac:dyDescent="0.25"/>
    <row r="68" spans="1:2" s="39" customFormat="1" x14ac:dyDescent="0.25">
      <c r="A68" s="40"/>
    </row>
    <row r="69" spans="1:2" s="39" customFormat="1" x14ac:dyDescent="0.25">
      <c r="A69" s="40"/>
    </row>
    <row r="70" spans="1:2" s="39" customFormat="1" x14ac:dyDescent="0.25"/>
    <row r="71" spans="1:2" s="40" customFormat="1" x14ac:dyDescent="0.25"/>
    <row r="72" spans="1:2" s="40" customFormat="1" ht="15" customHeight="1" x14ac:dyDescent="0.25"/>
    <row r="73" spans="1:2" s="40" customFormat="1" x14ac:dyDescent="0.25">
      <c r="A73" s="39"/>
    </row>
    <row r="74" spans="1:2" s="39" customFormat="1" ht="15" customHeight="1" x14ac:dyDescent="0.25">
      <c r="A74" s="166"/>
    </row>
    <row r="75" spans="1:2" s="40" customFormat="1" x14ac:dyDescent="0.25"/>
    <row r="76" spans="1:2" s="40" customFormat="1" x14ac:dyDescent="0.25"/>
    <row r="77" spans="1:2" s="39" customFormat="1" x14ac:dyDescent="0.25"/>
    <row r="78" spans="1:2" s="40" customFormat="1" x14ac:dyDescent="0.25">
      <c r="A78" s="39"/>
    </row>
    <row r="79" spans="1:2" s="40" customFormat="1" x14ac:dyDescent="0.25"/>
    <row r="80" spans="1:2" s="39" customFormat="1" ht="15" customHeight="1" x14ac:dyDescent="0.25">
      <c r="A80" s="40"/>
    </row>
    <row r="82" spans="1:1" s="40" customFormat="1" x14ac:dyDescent="0.25"/>
    <row r="83" spans="1:1" s="40" customFormat="1" x14ac:dyDescent="0.25"/>
    <row r="84" spans="1:1" s="39" customFormat="1" x14ac:dyDescent="0.25">
      <c r="A84" s="40"/>
    </row>
    <row r="85" spans="1:1" s="39" customFormat="1" x14ac:dyDescent="0.25">
      <c r="A85" s="40"/>
    </row>
    <row r="86" spans="1:1" s="40" customFormat="1" x14ac:dyDescent="0.25"/>
    <row r="87" spans="1:1" s="40" customFormat="1" x14ac:dyDescent="0.25">
      <c r="A87" s="39"/>
    </row>
    <row r="88" spans="1:1" x14ac:dyDescent="0.25">
      <c r="A88" s="40"/>
    </row>
    <row r="89" spans="1:1" s="40" customFormat="1" x14ac:dyDescent="0.25"/>
    <row r="90" spans="1:1" s="40" customFormat="1" x14ac:dyDescent="0.25">
      <c r="A90" s="166"/>
    </row>
    <row r="91" spans="1:1" s="40" customFormat="1" x14ac:dyDescent="0.25"/>
    <row r="92" spans="1:1" s="40" customFormat="1" x14ac:dyDescent="0.25"/>
    <row r="93" spans="1:1" s="40" customFormat="1" x14ac:dyDescent="0.25"/>
    <row r="94" spans="1:1" s="39" customFormat="1" ht="15" customHeight="1" x14ac:dyDescent="0.25">
      <c r="A94" s="40"/>
    </row>
    <row r="95" spans="1:1" s="40" customFormat="1" x14ac:dyDescent="0.25"/>
    <row r="96" spans="1:1" s="40" customFormat="1" x14ac:dyDescent="0.25"/>
    <row r="97" spans="1:1" x14ac:dyDescent="0.25">
      <c r="A97" s="40"/>
    </row>
    <row r="98" spans="1:1" s="40" customFormat="1" x14ac:dyDescent="0.25"/>
    <row r="99" spans="1:1" s="40" customFormat="1" x14ac:dyDescent="0.25">
      <c r="A99" s="39"/>
    </row>
    <row r="100" spans="1:1" s="40" customFormat="1" x14ac:dyDescent="0.25"/>
    <row r="101" spans="1:1" s="40" customFormat="1" x14ac:dyDescent="0.25"/>
    <row r="102" spans="1:1" s="40" customFormat="1" x14ac:dyDescent="0.25">
      <c r="A102" s="166"/>
    </row>
    <row r="103" spans="1:1" s="40" customFormat="1" x14ac:dyDescent="0.25"/>
    <row r="104" spans="1:1" s="40" customFormat="1" x14ac:dyDescent="0.25">
      <c r="A104" s="166"/>
    </row>
    <row r="105" spans="1:1" s="40" customFormat="1" x14ac:dyDescent="0.25">
      <c r="A105" s="166"/>
    </row>
    <row r="106" spans="1:1" s="39" customFormat="1" x14ac:dyDescent="0.25">
      <c r="A106" s="40"/>
    </row>
    <row r="107" spans="1:1" s="40" customFormat="1" x14ac:dyDescent="0.25">
      <c r="A107" s="166"/>
    </row>
    <row r="108" spans="1:1" s="40" customFormat="1" x14ac:dyDescent="0.25">
      <c r="A108" s="166"/>
    </row>
    <row r="109" spans="1:1" x14ac:dyDescent="0.25">
      <c r="A109" s="40"/>
    </row>
    <row r="110" spans="1:1" s="40" customFormat="1" x14ac:dyDescent="0.25">
      <c r="A110" s="166"/>
    </row>
    <row r="113" spans="1:2" s="40" customFormat="1" x14ac:dyDescent="0.25">
      <c r="A113" s="166"/>
      <c r="B113" s="166"/>
    </row>
    <row r="116" spans="1:2" s="40" customFormat="1" x14ac:dyDescent="0.25">
      <c r="A116" s="166"/>
      <c r="B116" s="166"/>
    </row>
  </sheetData>
  <hyperlinks>
    <hyperlink ref="B5" r:id="rId1"/>
  </hyperlinks>
  <pageMargins left="0.45" right="0.45" top="0.5" bottom="0.5" header="0.3" footer="0.05"/>
  <pageSetup scale="80" fitToHeight="7" orientation="landscape" r:id="rId2"/>
  <headerFooter>
    <oddFooter>&amp;R&amp;P</oddFooter>
  </headerFooter>
  <rowBreaks count="2" manualBreakCount="2">
    <brk id="27" min="1" max="1" man="1"/>
    <brk id="43" min="1" max="1"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4" workbookViewId="0"/>
  </sheetViews>
  <sheetFormatPr defaultColWidth="9.140625" defaultRowHeight="15" x14ac:dyDescent="0.25"/>
  <cols>
    <col min="1" max="1" width="5.42578125" style="85" customWidth="1"/>
    <col min="2" max="2" width="155.7109375" style="85" customWidth="1"/>
    <col min="3" max="16384" width="9.140625" style="85"/>
  </cols>
  <sheetData>
    <row r="1" spans="2:4" s="86" customFormat="1" ht="18.75" x14ac:dyDescent="0.3">
      <c r="B1" s="165" t="s">
        <v>177</v>
      </c>
      <c r="C1" s="169"/>
      <c r="D1" s="169"/>
    </row>
    <row r="2" spans="2:4" s="86" customFormat="1" ht="15" customHeight="1" x14ac:dyDescent="0.3">
      <c r="B2" s="165"/>
      <c r="C2" s="169"/>
      <c r="D2" s="169"/>
    </row>
    <row r="3" spans="2:4" s="86" customFormat="1" ht="45" x14ac:dyDescent="0.25">
      <c r="B3" s="166" t="s">
        <v>178</v>
      </c>
      <c r="C3" s="169"/>
      <c r="D3" s="169"/>
    </row>
    <row r="4" spans="2:4" s="86" customFormat="1" ht="15.75" x14ac:dyDescent="0.25">
      <c r="B4" s="67"/>
      <c r="C4" s="169"/>
      <c r="D4" s="169"/>
    </row>
    <row r="5" spans="2:4" s="39" customFormat="1" ht="45" x14ac:dyDescent="0.25">
      <c r="B5" s="43" t="s">
        <v>179</v>
      </c>
    </row>
    <row r="6" spans="2:4" s="39" customFormat="1" x14ac:dyDescent="0.25">
      <c r="B6" s="43"/>
    </row>
    <row r="7" spans="2:4" s="39" customFormat="1" x14ac:dyDescent="0.25">
      <c r="B7" s="129"/>
    </row>
    <row r="8" spans="2:4" s="39" customFormat="1" ht="15" customHeight="1" x14ac:dyDescent="0.25">
      <c r="B8" s="43"/>
    </row>
    <row r="9" spans="2:4" s="39" customFormat="1" x14ac:dyDescent="0.25">
      <c r="B9" s="43" t="s">
        <v>180</v>
      </c>
    </row>
    <row r="10" spans="2:4" s="39" customFormat="1" x14ac:dyDescent="0.25">
      <c r="B10" s="43"/>
      <c r="D10" s="90"/>
    </row>
    <row r="11" spans="2:4" s="39" customFormat="1" x14ac:dyDescent="0.25">
      <c r="B11" s="129"/>
    </row>
    <row r="12" spans="2:4" s="39" customFormat="1" x14ac:dyDescent="0.25">
      <c r="B12"/>
    </row>
    <row r="13" spans="2:4" s="39" customFormat="1" ht="30" x14ac:dyDescent="0.25">
      <c r="B13" s="72" t="s">
        <v>181</v>
      </c>
    </row>
    <row r="14" spans="2:4" s="39" customFormat="1" x14ac:dyDescent="0.25">
      <c r="B14" s="72"/>
    </row>
    <row r="15" spans="2:4" s="40" customFormat="1" x14ac:dyDescent="0.25">
      <c r="B15" s="129"/>
    </row>
    <row r="16" spans="2:4" s="40" customFormat="1" x14ac:dyDescent="0.25">
      <c r="B16" s="172"/>
    </row>
    <row r="17" spans="2:2" s="39" customFormat="1" ht="30" x14ac:dyDescent="0.25">
      <c r="B17" s="89" t="s">
        <v>182</v>
      </c>
    </row>
    <row r="18" spans="2:2" s="39" customFormat="1" x14ac:dyDescent="0.25"/>
    <row r="19" spans="2:2" s="39" customFormat="1" x14ac:dyDescent="0.25">
      <c r="B19" s="129"/>
    </row>
    <row r="20" spans="2:2" s="39" customFormat="1" x14ac:dyDescent="0.25">
      <c r="B20"/>
    </row>
    <row r="21" spans="2:2" s="39" customFormat="1" ht="30" x14ac:dyDescent="0.25">
      <c r="B21" s="30" t="s">
        <v>183</v>
      </c>
    </row>
    <row r="22" spans="2:2" s="39" customFormat="1" x14ac:dyDescent="0.25">
      <c r="B22" s="30"/>
    </row>
    <row r="23" spans="2:2" s="40" customFormat="1" x14ac:dyDescent="0.25">
      <c r="B23" s="129"/>
    </row>
    <row r="24" spans="2:2" s="40" customFormat="1" x14ac:dyDescent="0.25">
      <c r="B24"/>
    </row>
    <row r="25" spans="2:2" s="39" customFormat="1" ht="30" x14ac:dyDescent="0.25">
      <c r="B25" s="172" t="s">
        <v>184</v>
      </c>
    </row>
    <row r="26" spans="2:2" s="39" customFormat="1" x14ac:dyDescent="0.25">
      <c r="B26" s="172"/>
    </row>
    <row r="27" spans="2:2" s="39" customFormat="1" x14ac:dyDescent="0.25">
      <c r="B27" s="129"/>
    </row>
    <row r="28" spans="2:2" s="39" customFormat="1" x14ac:dyDescent="0.25">
      <c r="B28" s="57"/>
    </row>
    <row r="29" spans="2:2" s="39" customFormat="1" ht="30" x14ac:dyDescent="0.25">
      <c r="B29" s="64" t="s">
        <v>185</v>
      </c>
    </row>
    <row r="30" spans="2:2" s="39" customFormat="1" x14ac:dyDescent="0.25">
      <c r="B30" s="64"/>
    </row>
    <row r="31" spans="2:2" s="40" customFormat="1" x14ac:dyDescent="0.25">
      <c r="B31" s="129"/>
    </row>
    <row r="32" spans="2:2" s="39" customFormat="1" ht="15" customHeight="1" x14ac:dyDescent="0.25">
      <c r="B32" s="57"/>
    </row>
    <row r="33" spans="2:2" s="39" customFormat="1" ht="30" x14ac:dyDescent="0.25">
      <c r="B33" s="172" t="s">
        <v>186</v>
      </c>
    </row>
    <row r="34" spans="2:2" s="39" customFormat="1" x14ac:dyDescent="0.25">
      <c r="B34" s="172"/>
    </row>
    <row r="35" spans="2:2" s="39" customFormat="1" x14ac:dyDescent="0.25">
      <c r="B35" s="129"/>
    </row>
    <row r="36" spans="2:2" s="39" customFormat="1" x14ac:dyDescent="0.25">
      <c r="B36" s="57"/>
    </row>
    <row r="37" spans="2:2" s="39" customFormat="1" ht="30" x14ac:dyDescent="0.25">
      <c r="B37" s="89" t="s">
        <v>187</v>
      </c>
    </row>
    <row r="38" spans="2:2" s="39" customFormat="1" x14ac:dyDescent="0.25"/>
    <row r="39" spans="2:2" s="39" customFormat="1" x14ac:dyDescent="0.25">
      <c r="B39" s="129"/>
    </row>
    <row r="40" spans="2:2" s="39" customFormat="1" x14ac:dyDescent="0.25">
      <c r="B40"/>
    </row>
    <row r="41" spans="2:2" s="39" customFormat="1" ht="30" x14ac:dyDescent="0.25">
      <c r="B41" s="30" t="s">
        <v>188</v>
      </c>
    </row>
    <row r="42" spans="2:2" s="39" customFormat="1" x14ac:dyDescent="0.25">
      <c r="B42" s="30"/>
    </row>
    <row r="43" spans="2:2" s="40" customFormat="1" x14ac:dyDescent="0.25">
      <c r="B43" s="129"/>
    </row>
    <row r="44" spans="2:2" s="40" customFormat="1" x14ac:dyDescent="0.25">
      <c r="B44"/>
    </row>
    <row r="45" spans="2:2" s="39" customFormat="1" ht="30" x14ac:dyDescent="0.25">
      <c r="B45" s="89" t="s">
        <v>189</v>
      </c>
    </row>
    <row r="46" spans="2:2" s="39" customFormat="1" x14ac:dyDescent="0.25"/>
    <row r="47" spans="2:2" s="39" customFormat="1" x14ac:dyDescent="0.25">
      <c r="B47" s="129"/>
    </row>
    <row r="48" spans="2:2" s="39" customFormat="1" x14ac:dyDescent="0.25">
      <c r="B48"/>
    </row>
    <row r="49" spans="1:2" s="39" customFormat="1" x14ac:dyDescent="0.25">
      <c r="A49" s="40"/>
      <c r="B49" s="172"/>
    </row>
    <row r="50" spans="1:2" s="39" customFormat="1" x14ac:dyDescent="0.25">
      <c r="A50" s="40"/>
    </row>
    <row r="51" spans="1:2" s="39" customFormat="1" x14ac:dyDescent="0.25"/>
    <row r="52" spans="1:2" s="39" customFormat="1" x14ac:dyDescent="0.25">
      <c r="A52" s="40"/>
    </row>
    <row r="53" spans="1:2" s="39" customFormat="1" x14ac:dyDescent="0.25">
      <c r="A53" s="40"/>
    </row>
    <row r="54" spans="1:2" s="39" customFormat="1" x14ac:dyDescent="0.25"/>
    <row r="55" spans="1:2" s="40" customFormat="1" x14ac:dyDescent="0.25"/>
    <row r="56" spans="1:2" s="40" customFormat="1" ht="15" customHeight="1" x14ac:dyDescent="0.25"/>
    <row r="57" spans="1:2" s="40" customFormat="1" x14ac:dyDescent="0.25">
      <c r="A57" s="39"/>
    </row>
    <row r="58" spans="1:2" s="39" customFormat="1" ht="15" customHeight="1" x14ac:dyDescent="0.25">
      <c r="A58" s="166"/>
    </row>
    <row r="59" spans="1:2" s="40" customFormat="1" x14ac:dyDescent="0.25"/>
    <row r="60" spans="1:2" s="40" customFormat="1" x14ac:dyDescent="0.25"/>
    <row r="61" spans="1:2" s="39" customFormat="1" x14ac:dyDescent="0.25"/>
    <row r="62" spans="1:2" s="40" customFormat="1" x14ac:dyDescent="0.25">
      <c r="A62" s="39"/>
    </row>
    <row r="63" spans="1:2" s="40" customFormat="1" x14ac:dyDescent="0.25"/>
    <row r="64" spans="1:2" s="39" customFormat="1" ht="15" customHeight="1" x14ac:dyDescent="0.25">
      <c r="A64" s="40"/>
    </row>
    <row r="66" spans="1:1" s="40" customFormat="1" x14ac:dyDescent="0.25"/>
    <row r="67" spans="1:1" s="40" customFormat="1" x14ac:dyDescent="0.25"/>
    <row r="68" spans="1:1" s="39" customFormat="1" x14ac:dyDescent="0.25">
      <c r="A68" s="40"/>
    </row>
    <row r="69" spans="1:1" s="39" customFormat="1" x14ac:dyDescent="0.25">
      <c r="A69" s="40"/>
    </row>
    <row r="70" spans="1:1" s="40" customFormat="1" x14ac:dyDescent="0.25"/>
    <row r="71" spans="1:1" s="40" customFormat="1" x14ac:dyDescent="0.25">
      <c r="A71" s="39"/>
    </row>
    <row r="72" spans="1:1" x14ac:dyDescent="0.25">
      <c r="A72" s="40"/>
    </row>
    <row r="73" spans="1:1" s="40" customFormat="1" x14ac:dyDescent="0.25"/>
    <row r="74" spans="1:1" s="40" customFormat="1" x14ac:dyDescent="0.25">
      <c r="A74" s="166"/>
    </row>
    <row r="75" spans="1:1" s="40" customFormat="1" x14ac:dyDescent="0.25"/>
    <row r="76" spans="1:1" s="40" customFormat="1" x14ac:dyDescent="0.25"/>
    <row r="77" spans="1:1" s="40" customFormat="1" x14ac:dyDescent="0.25"/>
    <row r="78" spans="1:1" s="39" customFormat="1" ht="15" customHeight="1" x14ac:dyDescent="0.25">
      <c r="A78" s="40"/>
    </row>
    <row r="79" spans="1:1" s="40" customFormat="1" x14ac:dyDescent="0.25"/>
    <row r="80" spans="1:1" s="40" customFormat="1" x14ac:dyDescent="0.25"/>
    <row r="81" spans="1:1" x14ac:dyDescent="0.25">
      <c r="A81" s="40"/>
    </row>
    <row r="82" spans="1:1" s="40" customFormat="1" x14ac:dyDescent="0.25"/>
    <row r="83" spans="1:1" s="40" customFormat="1" x14ac:dyDescent="0.25">
      <c r="A83" s="39"/>
    </row>
    <row r="84" spans="1:1" s="40" customFormat="1" x14ac:dyDescent="0.25"/>
    <row r="85" spans="1:1" s="40" customFormat="1" x14ac:dyDescent="0.25"/>
    <row r="86" spans="1:1" s="40" customFormat="1" x14ac:dyDescent="0.25">
      <c r="A86" s="166"/>
    </row>
    <row r="87" spans="1:1" s="40" customFormat="1" x14ac:dyDescent="0.25"/>
    <row r="88" spans="1:1" s="40" customFormat="1" x14ac:dyDescent="0.25">
      <c r="A88" s="166"/>
    </row>
    <row r="89" spans="1:1" s="40" customFormat="1" x14ac:dyDescent="0.25">
      <c r="A89" s="166"/>
    </row>
    <row r="90" spans="1:1" s="39" customFormat="1" x14ac:dyDescent="0.25">
      <c r="A90" s="40"/>
    </row>
    <row r="91" spans="1:1" s="40" customFormat="1" x14ac:dyDescent="0.25">
      <c r="A91" s="166"/>
    </row>
    <row r="92" spans="1:1" s="40" customFormat="1" x14ac:dyDescent="0.25">
      <c r="A92" s="166"/>
    </row>
    <row r="93" spans="1:1" x14ac:dyDescent="0.25">
      <c r="A93" s="40"/>
    </row>
    <row r="94" spans="1:1" s="40" customFormat="1" x14ac:dyDescent="0.25">
      <c r="A94" s="166"/>
    </row>
    <row r="97" spans="1:2" s="40" customFormat="1" x14ac:dyDescent="0.25">
      <c r="A97" s="166"/>
      <c r="B97" s="166"/>
    </row>
    <row r="100" spans="1:2" s="40" customFormat="1" x14ac:dyDescent="0.25">
      <c r="A100" s="166"/>
      <c r="B100" s="166"/>
    </row>
  </sheetData>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workbookViewId="0">
      <selection activeCell="F20" sqref="F20"/>
    </sheetView>
  </sheetViews>
  <sheetFormatPr defaultColWidth="8.85546875" defaultRowHeight="15" x14ac:dyDescent="0.25"/>
  <cols>
    <col min="1" max="1" width="5.42578125" customWidth="1"/>
    <col min="2" max="2" width="100.7109375" customWidth="1"/>
    <col min="3" max="7" width="10.7109375" customWidth="1"/>
    <col min="8" max="12" width="10.7109375" hidden="1" customWidth="1"/>
  </cols>
  <sheetData>
    <row r="1" spans="2:12" ht="18.75" customHeight="1" x14ac:dyDescent="0.25">
      <c r="B1" s="247" t="s">
        <v>190</v>
      </c>
      <c r="C1" s="248"/>
      <c r="D1" s="248"/>
      <c r="E1" s="248"/>
      <c r="F1" s="248"/>
      <c r="G1" s="248"/>
    </row>
    <row r="3" spans="2:12" ht="30" customHeight="1" x14ac:dyDescent="0.25">
      <c r="B3" s="130" t="s">
        <v>191</v>
      </c>
      <c r="C3" s="131" t="s">
        <v>192</v>
      </c>
      <c r="D3" s="131" t="s">
        <v>193</v>
      </c>
      <c r="E3" s="131" t="s">
        <v>194</v>
      </c>
      <c r="F3" s="131" t="s">
        <v>195</v>
      </c>
      <c r="G3" s="131" t="s">
        <v>196</v>
      </c>
      <c r="H3" s="132" t="s">
        <v>192</v>
      </c>
      <c r="I3" s="132" t="s">
        <v>193</v>
      </c>
      <c r="J3" s="132" t="s">
        <v>194</v>
      </c>
      <c r="K3" s="132" t="s">
        <v>195</v>
      </c>
      <c r="L3" s="132" t="s">
        <v>196</v>
      </c>
    </row>
    <row r="4" spans="2:12" x14ac:dyDescent="0.25">
      <c r="B4" s="133" t="s">
        <v>197</v>
      </c>
      <c r="C4" s="134" t="s">
        <v>607</v>
      </c>
      <c r="D4" s="134" t="s">
        <v>607</v>
      </c>
      <c r="E4" s="134" t="s">
        <v>607</v>
      </c>
      <c r="F4" s="134"/>
      <c r="G4" s="134"/>
      <c r="H4" t="str">
        <f>IF(C4="Y",$B$4,"")</f>
        <v>Student Growth Percentile  for Low-Income Students</v>
      </c>
      <c r="I4" t="str">
        <f>IF(D4="Y",$B$4,"")</f>
        <v>Student Growth Percentile  for Low-Income Students</v>
      </c>
      <c r="J4" t="str">
        <f>IF(E4="Y",$B$4,"")</f>
        <v>Student Growth Percentile  for Low-Income Students</v>
      </c>
      <c r="K4" t="str">
        <f>IF(F4="Y",$B$4,"")</f>
        <v/>
      </c>
      <c r="L4" t="str">
        <f>IF(G4="Y",$B$4,"")</f>
        <v/>
      </c>
    </row>
    <row r="5" spans="2:12" x14ac:dyDescent="0.25">
      <c r="B5" s="133" t="s">
        <v>198</v>
      </c>
      <c r="C5" s="134"/>
      <c r="D5" s="134"/>
      <c r="E5" s="134"/>
      <c r="F5" s="134" t="s">
        <v>607</v>
      </c>
      <c r="G5" s="134" t="s">
        <v>607</v>
      </c>
      <c r="H5" t="str">
        <f t="shared" ref="H5:H35" si="0">IF(C5="Y",CONCATENATE(H4,CHAR(10),$B5),H4)</f>
        <v>Student Growth Percentile  for Low-Income Students</v>
      </c>
      <c r="I5" t="str">
        <f t="shared" ref="I5:I35" si="1">IF(D5="Y",CONCATENATE(I4,CHAR(10),$B5),I4)</f>
        <v>Student Growth Percentile  for Low-Income Students</v>
      </c>
      <c r="J5" t="str">
        <f t="shared" ref="J5:J35" si="2">IF(E5="Y",CONCATENATE(J4,CHAR(10),$B5),J4)</f>
        <v>Student Growth Percentile  for Low-Income Students</v>
      </c>
      <c r="K5" t="str">
        <f t="shared" ref="K5:K35" si="3">IF(F5="Y",CONCATENATE(K4,CHAR(10),$B5),K4)</f>
        <v xml:space="preserve">
Student Average Daily Attendance</v>
      </c>
      <c r="L5" t="str">
        <f t="shared" ref="L5:L35" si="4">IF(G5="Y",CONCATENATE(L4,CHAR(10),$B5),L4)</f>
        <v xml:space="preserve">
Student Average Daily Attendance</v>
      </c>
    </row>
    <row r="6" spans="2:12" x14ac:dyDescent="0.25">
      <c r="B6" s="133" t="s">
        <v>199</v>
      </c>
      <c r="C6" s="134"/>
      <c r="D6" s="134"/>
      <c r="E6" s="134"/>
      <c r="F6" s="134"/>
      <c r="G6" s="134"/>
      <c r="H6" t="str">
        <f t="shared" si="0"/>
        <v>Student Growth Percentile  for Low-Income Students</v>
      </c>
      <c r="I6" t="str">
        <f t="shared" si="1"/>
        <v>Student Growth Percentile  for Low-Income Students</v>
      </c>
      <c r="J6" t="str">
        <f t="shared" si="2"/>
        <v>Student Growth Percentile  for Low-Income Students</v>
      </c>
      <c r="K6" t="str">
        <f t="shared" si="3"/>
        <v xml:space="preserve">
Student Average Daily Attendance</v>
      </c>
      <c r="L6" t="str">
        <f t="shared" si="4"/>
        <v xml:space="preserve">
Student Average Daily Attendance</v>
      </c>
    </row>
    <row r="7" spans="2:12" x14ac:dyDescent="0.25">
      <c r="B7" s="133" t="s">
        <v>200</v>
      </c>
      <c r="C7" s="134"/>
      <c r="D7" s="134"/>
      <c r="E7" s="134"/>
      <c r="F7" s="134"/>
      <c r="G7" s="134"/>
      <c r="H7" t="str">
        <f t="shared" si="0"/>
        <v>Student Growth Percentile  for Low-Income Students</v>
      </c>
      <c r="I7" t="str">
        <f t="shared" si="1"/>
        <v>Student Growth Percentile  for Low-Income Students</v>
      </c>
      <c r="J7" t="str">
        <f t="shared" si="2"/>
        <v>Student Growth Percentile  for Low-Income Students</v>
      </c>
      <c r="K7" t="str">
        <f t="shared" si="3"/>
        <v xml:space="preserve">
Student Average Daily Attendance</v>
      </c>
      <c r="L7" t="str">
        <f t="shared" si="4"/>
        <v xml:space="preserve">
Student Average Daily Attendance</v>
      </c>
    </row>
    <row r="8" spans="2:12" x14ac:dyDescent="0.25">
      <c r="B8" s="133" t="s">
        <v>201</v>
      </c>
      <c r="C8" s="134"/>
      <c r="D8" s="134"/>
      <c r="E8" s="134"/>
      <c r="F8" s="134"/>
      <c r="G8" s="134"/>
      <c r="H8" t="str">
        <f t="shared" si="0"/>
        <v>Student Growth Percentile  for Low-Income Students</v>
      </c>
      <c r="I8" t="str">
        <f t="shared" si="1"/>
        <v>Student Growth Percentile  for Low-Income Students</v>
      </c>
      <c r="J8" t="str">
        <f t="shared" si="2"/>
        <v>Student Growth Percentile  for Low-Income Students</v>
      </c>
      <c r="K8" t="str">
        <f t="shared" si="3"/>
        <v xml:space="preserve">
Student Average Daily Attendance</v>
      </c>
      <c r="L8" t="str">
        <f t="shared" si="4"/>
        <v xml:space="preserve">
Student Average Daily Attendance</v>
      </c>
    </row>
    <row r="9" spans="2:12" x14ac:dyDescent="0.25">
      <c r="B9" s="133" t="s">
        <v>202</v>
      </c>
      <c r="C9" s="134"/>
      <c r="D9" s="134"/>
      <c r="E9" s="134"/>
      <c r="F9" s="134" t="s">
        <v>607</v>
      </c>
      <c r="G9" s="134" t="s">
        <v>607</v>
      </c>
      <c r="H9" t="str">
        <f t="shared" si="0"/>
        <v>Student Growth Percentile  for Low-Income Students</v>
      </c>
      <c r="I9" t="str">
        <f t="shared" si="1"/>
        <v>Student Growth Percentile  for Low-Income Students</v>
      </c>
      <c r="J9" t="str">
        <f t="shared" si="2"/>
        <v>Student Growth Percentile  for Low-Income Students</v>
      </c>
      <c r="K9" t="str">
        <f t="shared" si="3"/>
        <v xml:space="preserve">
Student Average Daily Attendance
Student Suspension Rate (Short-Term / Long-Term)</v>
      </c>
      <c r="L9" t="str">
        <f t="shared" si="4"/>
        <v xml:space="preserve">
Student Average Daily Attendance
Student Suspension Rate (Short-Term / Long-Term)</v>
      </c>
    </row>
    <row r="10" spans="2:12" x14ac:dyDescent="0.25">
      <c r="B10" s="133" t="s">
        <v>203</v>
      </c>
      <c r="C10" s="134"/>
      <c r="D10" s="134"/>
      <c r="E10" s="134"/>
      <c r="F10" s="134" t="s">
        <v>607</v>
      </c>
      <c r="G10" s="134" t="s">
        <v>607</v>
      </c>
      <c r="H10" t="str">
        <f t="shared" si="0"/>
        <v>Student Growth Percentile  for Low-Income Students</v>
      </c>
      <c r="I10" t="str">
        <f t="shared" si="1"/>
        <v>Student Growth Percentile  for Low-Income Students</v>
      </c>
      <c r="J10" t="str">
        <f t="shared" si="2"/>
        <v>Student Growth Percentile  for Low-Income Students</v>
      </c>
      <c r="K10" t="str">
        <f t="shared" si="3"/>
        <v xml:space="preserve">
Student Average Daily Attendance
Student Suspension Rate (Short-Term / Long-Term)
Student Discipline Referrals</v>
      </c>
      <c r="L10" t="str">
        <f t="shared" si="4"/>
        <v xml:space="preserve">
Student Average Daily Attendance
Student Suspension Rate (Short-Term / Long-Term)
Student Discipline Referrals</v>
      </c>
    </row>
    <row r="11" spans="2:12" x14ac:dyDescent="0.25">
      <c r="B11" s="133" t="s">
        <v>204</v>
      </c>
      <c r="C11" s="134"/>
      <c r="D11" s="134"/>
      <c r="E11" s="134"/>
      <c r="F11" s="134" t="s">
        <v>607</v>
      </c>
      <c r="G11" s="134" t="s">
        <v>607</v>
      </c>
      <c r="H11" t="str">
        <f t="shared" si="0"/>
        <v>Student Growth Percentile  for Low-Income Students</v>
      </c>
      <c r="I11" t="str">
        <f t="shared" si="1"/>
        <v>Student Growth Percentile  for Low-Income Students</v>
      </c>
      <c r="J11" t="str">
        <f t="shared" si="2"/>
        <v>Student Growth Percentile  for Low-Income Students</v>
      </c>
      <c r="K11" t="str">
        <f t="shared" si="3"/>
        <v xml:space="preserve">
Student Average Daily Attendance
Student Suspension Rate (Short-Term / Long-Term)
Student Discipline Referrals
Student Truancy Rate</v>
      </c>
      <c r="L11" t="str">
        <f t="shared" si="4"/>
        <v xml:space="preserve">
Student Average Daily Attendance
Student Suspension Rate (Short-Term / Long-Term)
Student Discipline Referrals
Student Truancy Rate</v>
      </c>
    </row>
    <row r="12" spans="2:12" x14ac:dyDescent="0.25">
      <c r="B12" s="133" t="s">
        <v>205</v>
      </c>
      <c r="C12" s="134"/>
      <c r="D12" s="134"/>
      <c r="E12" s="134"/>
      <c r="F12" s="134"/>
      <c r="G12" s="134"/>
      <c r="H12" t="str">
        <f t="shared" si="0"/>
        <v>Student Growth Percentile  for Low-Income Students</v>
      </c>
      <c r="I12" t="str">
        <f t="shared" si="1"/>
        <v>Student Growth Percentile  for Low-Income Students</v>
      </c>
      <c r="J12" t="str">
        <f t="shared" si="2"/>
        <v>Student Growth Percentile  for Low-Income Students</v>
      </c>
      <c r="K12" t="str">
        <f t="shared" si="3"/>
        <v xml:space="preserve">
Student Average Daily Attendance
Student Suspension Rate (Short-Term / Long-Term)
Student Discipline Referrals
Student Truancy Rate</v>
      </c>
      <c r="L12" t="str">
        <f t="shared" si="4"/>
        <v xml:space="preserve">
Student Average Daily Attendance
Student Suspension Rate (Short-Term / Long-Term)
Student Discipline Referrals
Student Truancy Rate</v>
      </c>
    </row>
    <row r="13" spans="2:12" x14ac:dyDescent="0.25">
      <c r="B13" s="133" t="s">
        <v>206</v>
      </c>
      <c r="C13" s="134"/>
      <c r="D13" s="134"/>
      <c r="E13" s="134"/>
      <c r="F13" s="134"/>
      <c r="G13" s="134"/>
      <c r="H13" t="str">
        <f t="shared" si="0"/>
        <v>Student Growth Percentile  for Low-Income Students</v>
      </c>
      <c r="I13" t="str">
        <f t="shared" si="1"/>
        <v>Student Growth Percentile  for Low-Income Students</v>
      </c>
      <c r="J13" t="str">
        <f t="shared" si="2"/>
        <v>Student Growth Percentile  for Low-Income Students</v>
      </c>
      <c r="K13" t="str">
        <f t="shared" si="3"/>
        <v xml:space="preserve">
Student Average Daily Attendance
Student Suspension Rate (Short-Term / Long-Term)
Student Discipline Referrals
Student Truancy Rate</v>
      </c>
      <c r="L13" t="str">
        <f t="shared" si="4"/>
        <v xml:space="preserve">
Student Average Daily Attendance
Student Suspension Rate (Short-Term / Long-Term)
Student Discipline Referrals
Student Truancy Rate</v>
      </c>
    </row>
    <row r="14" spans="2:12" x14ac:dyDescent="0.25">
      <c r="B14" s="133" t="s">
        <v>207</v>
      </c>
      <c r="C14" s="134"/>
      <c r="D14" s="134"/>
      <c r="E14" s="134"/>
      <c r="F14" s="134"/>
      <c r="G14" s="134"/>
      <c r="H14" t="str">
        <f t="shared" si="0"/>
        <v>Student Growth Percentile  for Low-Income Students</v>
      </c>
      <c r="I14" t="str">
        <f t="shared" si="1"/>
        <v>Student Growth Percentile  for Low-Income Students</v>
      </c>
      <c r="J14" t="str">
        <f t="shared" si="2"/>
        <v>Student Growth Percentile  for Low-Income Students</v>
      </c>
      <c r="K14" t="str">
        <f t="shared" si="3"/>
        <v xml:space="preserve">
Student Average Daily Attendance
Student Suspension Rate (Short-Term / Long-Term)
Student Discipline Referrals
Student Truancy Rate</v>
      </c>
      <c r="L14" t="str">
        <f t="shared" si="4"/>
        <v xml:space="preserve">
Student Average Daily Attendance
Student Suspension Rate (Short-Term / Long-Term)
Student Discipline Referrals
Student Truancy Rate</v>
      </c>
    </row>
    <row r="15" spans="2:12" x14ac:dyDescent="0.25">
      <c r="B15" s="133" t="s">
        <v>208</v>
      </c>
      <c r="C15" s="134" t="s">
        <v>607</v>
      </c>
      <c r="D15" s="134" t="s">
        <v>607</v>
      </c>
      <c r="E15" s="134" t="s">
        <v>607</v>
      </c>
      <c r="F15" s="134" t="s">
        <v>607</v>
      </c>
      <c r="G15" s="134"/>
      <c r="H15" t="str">
        <f t="shared" si="0"/>
        <v>Student Growth Percentile  for Low-Income Students
Teacher Average Daily Attendance Rate</v>
      </c>
      <c r="I15" t="str">
        <f t="shared" si="1"/>
        <v>Student Growth Percentile  for Low-Income Students
Teacher Average Daily Attendance Rate</v>
      </c>
      <c r="J15" t="str">
        <f t="shared" si="2"/>
        <v>Student Growth Percentile  for Low-Income Students
Teacher Average Daily Attendance Rate</v>
      </c>
      <c r="K15" t="str">
        <f t="shared" si="3"/>
        <v xml:space="preserve">
Student Average Daily Attendance
Student Suspension Rate (Short-Term / Long-Term)
Student Discipline Referrals
Student Truancy Rate
Teacher Average Daily Attendance Rate</v>
      </c>
      <c r="L15" t="str">
        <f t="shared" si="4"/>
        <v xml:space="preserve">
Student Average Daily Attendance
Student Suspension Rate (Short-Term / Long-Term)
Student Discipline Referrals
Student Truancy Rate</v>
      </c>
    </row>
    <row r="16" spans="2:12" x14ac:dyDescent="0.25">
      <c r="B16" s="133" t="s">
        <v>209</v>
      </c>
      <c r="C16" s="134" t="s">
        <v>607</v>
      </c>
      <c r="D16" s="134" t="s">
        <v>607</v>
      </c>
      <c r="E16" s="134" t="s">
        <v>607</v>
      </c>
      <c r="F16" s="134" t="s">
        <v>607</v>
      </c>
      <c r="G16" s="134"/>
      <c r="H16" t="str">
        <f t="shared" si="0"/>
        <v>Student Growth Percentile  for Low-Income Students
Teacher Average Daily Attendance Rate
Teachers Rated as "Effective" and "Highly Effective"</v>
      </c>
      <c r="I16" t="str">
        <f t="shared" si="1"/>
        <v>Student Growth Percentile  for Low-Income Students
Teacher Average Daily Attendance Rate
Teachers Rated as "Effective" and "Highly Effective"</v>
      </c>
      <c r="J16" t="str">
        <f t="shared" si="2"/>
        <v>Student Growth Percentile  for Low-Income Students
Teacher Average Daily Attendance Rate
Teachers Rated as "Effective" and "Highly Effective"</v>
      </c>
      <c r="K16" t="str">
        <f t="shared" si="3"/>
        <v xml:space="preserve">
Student Average Daily Attendance
Student Suspension Rate (Short-Term / Long-Term)
Student Discipline Referrals
Student Truancy Rate
Teacher Average Daily Attendance Rate
Teachers Rated as "Effective" and "Highly Effective"</v>
      </c>
      <c r="L16" t="str">
        <f t="shared" si="4"/>
        <v xml:space="preserve">
Student Average Daily Attendance
Student Suspension Rate (Short-Term / Long-Term)
Student Discipline Referrals
Student Truancy Rate</v>
      </c>
    </row>
    <row r="17" spans="2:12" x14ac:dyDescent="0.25">
      <c r="B17" s="133" t="s">
        <v>210</v>
      </c>
      <c r="C17" s="134"/>
      <c r="D17" s="134" t="s">
        <v>607</v>
      </c>
      <c r="E17" s="134" t="s">
        <v>607</v>
      </c>
      <c r="F17" s="134"/>
      <c r="G17" s="134"/>
      <c r="H17" t="str">
        <f t="shared" si="0"/>
        <v>Student Growth Percentile  for Low-Income Students
Teacher Average Daily Attendance Rate
Teachers Rated as "Effective" and "Highly Effective"</v>
      </c>
      <c r="I17" t="str">
        <f t="shared" si="1"/>
        <v>Student Growth Percentile  for Low-Income Students
Teacher Average Daily Attendance Rate
Teachers Rated as "Effective" and "Highly Effective"
Teacher Attendance at Professional Development</v>
      </c>
      <c r="J17" t="str">
        <f t="shared" si="2"/>
        <v>Student Growth Percentile  for Low-Income Students
Teacher Average Daily Attendance Rate
Teachers Rated as "Effective" and "Highly Effective"
Teacher Attendance at Professional Development</v>
      </c>
      <c r="K17" t="str">
        <f t="shared" si="3"/>
        <v xml:space="preserve">
Student Average Daily Attendance
Student Suspension Rate (Short-Term / Long-Term)
Student Discipline Referrals
Student Truancy Rate
Teacher Average Daily Attendance Rate
Teachers Rated as "Effective" and "Highly Effective"</v>
      </c>
      <c r="L17" t="str">
        <f t="shared" si="4"/>
        <v xml:space="preserve">
Student Average Daily Attendance
Student Suspension Rate (Short-Term / Long-Term)
Student Discipline Referrals
Student Truancy Rate</v>
      </c>
    </row>
    <row r="18" spans="2:12" x14ac:dyDescent="0.25">
      <c r="B18" s="133" t="s">
        <v>211</v>
      </c>
      <c r="C18" s="134"/>
      <c r="D18" s="134"/>
      <c r="E18" s="134"/>
      <c r="F18" s="134"/>
      <c r="G18" s="134" t="s">
        <v>607</v>
      </c>
      <c r="H18" t="str">
        <f t="shared" si="0"/>
        <v>Student Growth Percentile  for Low-Income Students
Teacher Average Daily Attendance Rate
Teachers Rated as "Effective" and "Highly Effective"</v>
      </c>
      <c r="I18" t="str">
        <f t="shared" si="1"/>
        <v>Student Growth Percentile  for Low-Income Students
Teacher Average Daily Attendance Rate
Teachers Rated as "Effective" and "Highly Effective"
Teacher Attendance at Professional Development</v>
      </c>
      <c r="J18" t="str">
        <f t="shared" si="2"/>
        <v>Student Growth Percentile  for Low-Income Students
Teacher Average Daily Attendance Rate
Teachers Rated as "Effective" and "Highly Effective"
Teacher Attendance at Professional Development</v>
      </c>
      <c r="K18" t="str">
        <f t="shared" si="3"/>
        <v xml:space="preserve">
Student Average Daily Attendance
Student Suspension Rate (Short-Term / Long-Term)
Student Discipline Referrals
Student Truancy Rate
Teacher Average Daily Attendance Rate
Teachers Rated as "Effective" and "Highly Effective"</v>
      </c>
      <c r="L18" t="str">
        <f t="shared" si="4"/>
        <v xml:space="preserve">
Student Average Daily Attendance
Student Suspension Rate (Short-Term / Long-Term)
Student Discipline Referrals
Student Truancy Rate
Parent Attendance at Workshops</v>
      </c>
    </row>
    <row r="19" spans="2:12" x14ac:dyDescent="0.25">
      <c r="B19" s="133" t="s">
        <v>212</v>
      </c>
      <c r="C19" s="134"/>
      <c r="D19" s="134"/>
      <c r="E19" s="134"/>
      <c r="F19" s="134"/>
      <c r="G19" s="134" t="s">
        <v>607</v>
      </c>
      <c r="H19" t="str">
        <f t="shared" si="0"/>
        <v>Student Growth Percentile  for Low-Income Students
Teacher Average Daily Attendance Rate
Teachers Rated as "Effective" and "Highly Effective"</v>
      </c>
      <c r="I19" t="str">
        <f t="shared" si="1"/>
        <v>Student Growth Percentile  for Low-Income Students
Teacher Average Daily Attendance Rate
Teachers Rated as "Effective" and "Highly Effective"
Teacher Attendance at Professional Development</v>
      </c>
      <c r="J19" t="str">
        <f t="shared" si="2"/>
        <v>Student Growth Percentile  for Low-Income Students
Teacher Average Daily Attendance Rate
Teachers Rated as "Effective" and "Highly Effective"
Teacher Attendance at Professional Development</v>
      </c>
      <c r="K19" t="str">
        <f t="shared" si="3"/>
        <v xml:space="preserve">
Student Average Daily Attendance
Student Suspension Rate (Short-Term / Long-Term)
Student Discipline Referrals
Student Truancy Rate
Teacher Average Daily Attendance Rate
Teachers Rated as "Effective" and "Highly Effective"</v>
      </c>
      <c r="L19" t="str">
        <f t="shared" si="4"/>
        <v xml:space="preserve">
Student Average Daily Attendance
Student Suspension Rate (Short-Term / Long-Term)
Student Discipline Referrals
Student Truancy Rate
Parent Attendance at Workshops
Parent Participation in District/School Surveys</v>
      </c>
    </row>
    <row r="20" spans="2:12" x14ac:dyDescent="0.25">
      <c r="B20" s="135"/>
      <c r="C20" s="134"/>
      <c r="D20" s="134"/>
      <c r="E20" s="134"/>
      <c r="F20" s="134"/>
      <c r="G20" s="134"/>
      <c r="H20" t="str">
        <f t="shared" si="0"/>
        <v>Student Growth Percentile  for Low-Income Students
Teacher Average Daily Attendance Rate
Teachers Rated as "Effective" and "Highly Effective"</v>
      </c>
      <c r="I20" t="str">
        <f t="shared" si="1"/>
        <v>Student Growth Percentile  for Low-Income Students
Teacher Average Daily Attendance Rate
Teachers Rated as "Effective" and "Highly Effective"
Teacher Attendance at Professional Development</v>
      </c>
      <c r="J20" t="str">
        <f t="shared" si="2"/>
        <v>Student Growth Percentile  for Low-Income Students
Teacher Average Daily Attendance Rate
Teachers Rated as "Effective" and "Highly Effective"
Teacher Attendance at Professional Development</v>
      </c>
      <c r="K20" t="str">
        <f t="shared" si="3"/>
        <v xml:space="preserve">
Student Average Daily Attendance
Student Suspension Rate (Short-Term / Long-Term)
Student Discipline Referrals
Student Truancy Rate
Teacher Average Daily Attendance Rate
Teachers Rated as "Effective" and "Highly Effective"</v>
      </c>
      <c r="L20" t="str">
        <f t="shared" si="4"/>
        <v xml:space="preserve">
Student Average Daily Attendance
Student Suspension Rate (Short-Term / Long-Term)
Student Discipline Referrals
Student Truancy Rate
Parent Attendance at Workshops
Parent Participation in District/School Surveys</v>
      </c>
    </row>
    <row r="21" spans="2:12" x14ac:dyDescent="0.25">
      <c r="B21" s="135"/>
      <c r="C21" s="134"/>
      <c r="D21" s="134"/>
      <c r="E21" s="134"/>
      <c r="F21" s="134"/>
      <c r="G21" s="134"/>
      <c r="H21" t="str">
        <f t="shared" si="0"/>
        <v>Student Growth Percentile  for Low-Income Students
Teacher Average Daily Attendance Rate
Teachers Rated as "Effective" and "Highly Effective"</v>
      </c>
      <c r="I21" t="str">
        <f t="shared" si="1"/>
        <v>Student Growth Percentile  for Low-Income Students
Teacher Average Daily Attendance Rate
Teachers Rated as "Effective" and "Highly Effective"
Teacher Attendance at Professional Development</v>
      </c>
      <c r="J21" t="str">
        <f t="shared" si="2"/>
        <v>Student Growth Percentile  for Low-Income Students
Teacher Average Daily Attendance Rate
Teachers Rated as "Effective" and "Highly Effective"
Teacher Attendance at Professional Development</v>
      </c>
      <c r="K21" t="str">
        <f t="shared" si="3"/>
        <v xml:space="preserve">
Student Average Daily Attendance
Student Suspension Rate (Short-Term / Long-Term)
Student Discipline Referrals
Student Truancy Rate
Teacher Average Daily Attendance Rate
Teachers Rated as "Effective" and "Highly Effective"</v>
      </c>
      <c r="L21" t="str">
        <f t="shared" si="4"/>
        <v xml:space="preserve">
Student Average Daily Attendance
Student Suspension Rate (Short-Term / Long-Term)
Student Discipline Referrals
Student Truancy Rate
Parent Attendance at Workshops
Parent Participation in District/School Surveys</v>
      </c>
    </row>
    <row r="22" spans="2:12" x14ac:dyDescent="0.25">
      <c r="B22" s="135"/>
      <c r="C22" s="134"/>
      <c r="D22" s="134"/>
      <c r="E22" s="134"/>
      <c r="F22" s="134"/>
      <c r="G22" s="134"/>
      <c r="H22" t="str">
        <f t="shared" si="0"/>
        <v>Student Growth Percentile  for Low-Income Students
Teacher Average Daily Attendance Rate
Teachers Rated as "Effective" and "Highly Effective"</v>
      </c>
      <c r="I22" t="str">
        <f t="shared" si="1"/>
        <v>Student Growth Percentile  for Low-Income Students
Teacher Average Daily Attendance Rate
Teachers Rated as "Effective" and "Highly Effective"
Teacher Attendance at Professional Development</v>
      </c>
      <c r="J22" t="str">
        <f t="shared" si="2"/>
        <v>Student Growth Percentile  for Low-Income Students
Teacher Average Daily Attendance Rate
Teachers Rated as "Effective" and "Highly Effective"
Teacher Attendance at Professional Development</v>
      </c>
      <c r="K22" t="str">
        <f t="shared" si="3"/>
        <v xml:space="preserve">
Student Average Daily Attendance
Student Suspension Rate (Short-Term / Long-Term)
Student Discipline Referrals
Student Truancy Rate
Teacher Average Daily Attendance Rate
Teachers Rated as "Effective" and "Highly Effective"</v>
      </c>
      <c r="L22" t="str">
        <f t="shared" si="4"/>
        <v xml:space="preserve">
Student Average Daily Attendance
Student Suspension Rate (Short-Term / Long-Term)
Student Discipline Referrals
Student Truancy Rate
Parent Attendance at Workshops
Parent Participation in District/School Surveys</v>
      </c>
    </row>
    <row r="23" spans="2:12" x14ac:dyDescent="0.25">
      <c r="B23" s="135"/>
      <c r="C23" s="134"/>
      <c r="D23" s="134"/>
      <c r="E23" s="134"/>
      <c r="F23" s="134"/>
      <c r="G23" s="134"/>
      <c r="H23" t="str">
        <f t="shared" si="0"/>
        <v>Student Growth Percentile  for Low-Income Students
Teacher Average Daily Attendance Rate
Teachers Rated as "Effective" and "Highly Effective"</v>
      </c>
      <c r="I23" t="str">
        <f t="shared" si="1"/>
        <v>Student Growth Percentile  for Low-Income Students
Teacher Average Daily Attendance Rate
Teachers Rated as "Effective" and "Highly Effective"
Teacher Attendance at Professional Development</v>
      </c>
      <c r="J23" t="str">
        <f t="shared" si="2"/>
        <v>Student Growth Percentile  for Low-Income Students
Teacher Average Daily Attendance Rate
Teachers Rated as "Effective" and "Highly Effective"
Teacher Attendance at Professional Development</v>
      </c>
      <c r="K23" t="str">
        <f t="shared" si="3"/>
        <v xml:space="preserve">
Student Average Daily Attendance
Student Suspension Rate (Short-Term / Long-Term)
Student Discipline Referrals
Student Truancy Rate
Teacher Average Daily Attendance Rate
Teachers Rated as "Effective" and "Highly Effective"</v>
      </c>
      <c r="L23" t="str">
        <f t="shared" si="4"/>
        <v xml:space="preserve">
Student Average Daily Attendance
Student Suspension Rate (Short-Term / Long-Term)
Student Discipline Referrals
Student Truancy Rate
Parent Attendance at Workshops
Parent Participation in District/School Surveys</v>
      </c>
    </row>
    <row r="24" spans="2:12" x14ac:dyDescent="0.25">
      <c r="B24" s="135"/>
      <c r="C24" s="134"/>
      <c r="D24" s="134"/>
      <c r="E24" s="134"/>
      <c r="F24" s="134"/>
      <c r="G24" s="134"/>
      <c r="H24" t="str">
        <f t="shared" si="0"/>
        <v>Student Growth Percentile  for Low-Income Students
Teacher Average Daily Attendance Rate
Teachers Rated as "Effective" and "Highly Effective"</v>
      </c>
      <c r="I24" t="str">
        <f t="shared" si="1"/>
        <v>Student Growth Percentile  for Low-Income Students
Teacher Average Daily Attendance Rate
Teachers Rated as "Effective" and "Highly Effective"
Teacher Attendance at Professional Development</v>
      </c>
      <c r="J24" t="str">
        <f t="shared" si="2"/>
        <v>Student Growth Percentile  for Low-Income Students
Teacher Average Daily Attendance Rate
Teachers Rated as "Effective" and "Highly Effective"
Teacher Attendance at Professional Development</v>
      </c>
      <c r="K24" t="str">
        <f t="shared" si="3"/>
        <v xml:space="preserve">
Student Average Daily Attendance
Student Suspension Rate (Short-Term / Long-Term)
Student Discipline Referrals
Student Truancy Rate
Teacher Average Daily Attendance Rate
Teachers Rated as "Effective" and "Highly Effective"</v>
      </c>
      <c r="L24" t="str">
        <f t="shared" si="4"/>
        <v xml:space="preserve">
Student Average Daily Attendance
Student Suspension Rate (Short-Term / Long-Term)
Student Discipline Referrals
Student Truancy Rate
Parent Attendance at Workshops
Parent Participation in District/School Surveys</v>
      </c>
    </row>
    <row r="25" spans="2:12" x14ac:dyDescent="0.25">
      <c r="B25" s="135"/>
      <c r="C25" s="134"/>
      <c r="D25" s="134"/>
      <c r="E25" s="134"/>
      <c r="F25" s="134"/>
      <c r="G25" s="134"/>
      <c r="H25" t="str">
        <f t="shared" si="0"/>
        <v>Student Growth Percentile  for Low-Income Students
Teacher Average Daily Attendance Rate
Teachers Rated as "Effective" and "Highly Effective"</v>
      </c>
      <c r="I25" t="str">
        <f t="shared" si="1"/>
        <v>Student Growth Percentile  for Low-Income Students
Teacher Average Daily Attendance Rate
Teachers Rated as "Effective" and "Highly Effective"
Teacher Attendance at Professional Development</v>
      </c>
      <c r="J25" t="str">
        <f t="shared" si="2"/>
        <v>Student Growth Percentile  for Low-Income Students
Teacher Average Daily Attendance Rate
Teachers Rated as "Effective" and "Highly Effective"
Teacher Attendance at Professional Development</v>
      </c>
      <c r="K25" t="str">
        <f t="shared" si="3"/>
        <v xml:space="preserve">
Student Average Daily Attendance
Student Suspension Rate (Short-Term / Long-Term)
Student Discipline Referrals
Student Truancy Rate
Teacher Average Daily Attendance Rate
Teachers Rated as "Effective" and "Highly Effective"</v>
      </c>
      <c r="L25" t="str">
        <f t="shared" si="4"/>
        <v xml:space="preserve">
Student Average Daily Attendance
Student Suspension Rate (Short-Term / Long-Term)
Student Discipline Referrals
Student Truancy Rate
Parent Attendance at Workshops
Parent Participation in District/School Surveys</v>
      </c>
    </row>
    <row r="26" spans="2:12" x14ac:dyDescent="0.25">
      <c r="B26" s="135"/>
      <c r="C26" s="134"/>
      <c r="D26" s="134"/>
      <c r="E26" s="134"/>
      <c r="F26" s="134"/>
      <c r="G26" s="134"/>
      <c r="H26" t="str">
        <f t="shared" si="0"/>
        <v>Student Growth Percentile  for Low-Income Students
Teacher Average Daily Attendance Rate
Teachers Rated as "Effective" and "Highly Effective"</v>
      </c>
      <c r="I26" t="str">
        <f t="shared" si="1"/>
        <v>Student Growth Percentile  for Low-Income Students
Teacher Average Daily Attendance Rate
Teachers Rated as "Effective" and "Highly Effective"
Teacher Attendance at Professional Development</v>
      </c>
      <c r="J26" t="str">
        <f t="shared" si="2"/>
        <v>Student Growth Percentile  for Low-Income Students
Teacher Average Daily Attendance Rate
Teachers Rated as "Effective" and "Highly Effective"
Teacher Attendance at Professional Development</v>
      </c>
      <c r="K26" t="str">
        <f t="shared" si="3"/>
        <v xml:space="preserve">
Student Average Daily Attendance
Student Suspension Rate (Short-Term / Long-Term)
Student Discipline Referrals
Student Truancy Rate
Teacher Average Daily Attendance Rate
Teachers Rated as "Effective" and "Highly Effective"</v>
      </c>
      <c r="L26" t="str">
        <f t="shared" si="4"/>
        <v xml:space="preserve">
Student Average Daily Attendance
Student Suspension Rate (Short-Term / Long-Term)
Student Discipline Referrals
Student Truancy Rate
Parent Attendance at Workshops
Parent Participation in District/School Surveys</v>
      </c>
    </row>
    <row r="27" spans="2:12" x14ac:dyDescent="0.25">
      <c r="B27" s="135"/>
      <c r="C27" s="134"/>
      <c r="D27" s="134"/>
      <c r="E27" s="134"/>
      <c r="F27" s="134"/>
      <c r="G27" s="134"/>
      <c r="H27" t="str">
        <f t="shared" si="0"/>
        <v>Student Growth Percentile  for Low-Income Students
Teacher Average Daily Attendance Rate
Teachers Rated as "Effective" and "Highly Effective"</v>
      </c>
      <c r="I27" t="str">
        <f t="shared" si="1"/>
        <v>Student Growth Percentile  for Low-Income Students
Teacher Average Daily Attendance Rate
Teachers Rated as "Effective" and "Highly Effective"
Teacher Attendance at Professional Development</v>
      </c>
      <c r="J27" t="str">
        <f t="shared" si="2"/>
        <v>Student Growth Percentile  for Low-Income Students
Teacher Average Daily Attendance Rate
Teachers Rated as "Effective" and "Highly Effective"
Teacher Attendance at Professional Development</v>
      </c>
      <c r="K27" t="str">
        <f t="shared" si="3"/>
        <v xml:space="preserve">
Student Average Daily Attendance
Student Suspension Rate (Short-Term / Long-Term)
Student Discipline Referrals
Student Truancy Rate
Teacher Average Daily Attendance Rate
Teachers Rated as "Effective" and "Highly Effective"</v>
      </c>
      <c r="L27" t="str">
        <f t="shared" si="4"/>
        <v xml:space="preserve">
Student Average Daily Attendance
Student Suspension Rate (Short-Term / Long-Term)
Student Discipline Referrals
Student Truancy Rate
Parent Attendance at Workshops
Parent Participation in District/School Surveys</v>
      </c>
    </row>
    <row r="28" spans="2:12" x14ac:dyDescent="0.25">
      <c r="B28" s="135"/>
      <c r="C28" s="134"/>
      <c r="D28" s="134"/>
      <c r="E28" s="134"/>
      <c r="F28" s="134"/>
      <c r="G28" s="134"/>
      <c r="H28" t="str">
        <f t="shared" si="0"/>
        <v>Student Growth Percentile  for Low-Income Students
Teacher Average Daily Attendance Rate
Teachers Rated as "Effective" and "Highly Effective"</v>
      </c>
      <c r="I28" t="str">
        <f t="shared" si="1"/>
        <v>Student Growth Percentile  for Low-Income Students
Teacher Average Daily Attendance Rate
Teachers Rated as "Effective" and "Highly Effective"
Teacher Attendance at Professional Development</v>
      </c>
      <c r="J28" t="str">
        <f t="shared" si="2"/>
        <v>Student Growth Percentile  for Low-Income Students
Teacher Average Daily Attendance Rate
Teachers Rated as "Effective" and "Highly Effective"
Teacher Attendance at Professional Development</v>
      </c>
      <c r="K28" t="str">
        <f t="shared" si="3"/>
        <v xml:space="preserve">
Student Average Daily Attendance
Student Suspension Rate (Short-Term / Long-Term)
Student Discipline Referrals
Student Truancy Rate
Teacher Average Daily Attendance Rate
Teachers Rated as "Effective" and "Highly Effective"</v>
      </c>
      <c r="L28" t="str">
        <f t="shared" si="4"/>
        <v xml:space="preserve">
Student Average Daily Attendance
Student Suspension Rate (Short-Term / Long-Term)
Student Discipline Referrals
Student Truancy Rate
Parent Attendance at Workshops
Parent Participation in District/School Surveys</v>
      </c>
    </row>
    <row r="29" spans="2:12" x14ac:dyDescent="0.25">
      <c r="B29" s="135"/>
      <c r="C29" s="134"/>
      <c r="D29" s="134"/>
      <c r="E29" s="134"/>
      <c r="F29" s="134"/>
      <c r="G29" s="134"/>
      <c r="H29" t="str">
        <f t="shared" si="0"/>
        <v>Student Growth Percentile  for Low-Income Students
Teacher Average Daily Attendance Rate
Teachers Rated as "Effective" and "Highly Effective"</v>
      </c>
      <c r="I29" t="str">
        <f t="shared" si="1"/>
        <v>Student Growth Percentile  for Low-Income Students
Teacher Average Daily Attendance Rate
Teachers Rated as "Effective" and "Highly Effective"
Teacher Attendance at Professional Development</v>
      </c>
      <c r="J29" t="str">
        <f t="shared" si="2"/>
        <v>Student Growth Percentile  for Low-Income Students
Teacher Average Daily Attendance Rate
Teachers Rated as "Effective" and "Highly Effective"
Teacher Attendance at Professional Development</v>
      </c>
      <c r="K29" t="str">
        <f t="shared" si="3"/>
        <v xml:space="preserve">
Student Average Daily Attendance
Student Suspension Rate (Short-Term / Long-Term)
Student Discipline Referrals
Student Truancy Rate
Teacher Average Daily Attendance Rate
Teachers Rated as "Effective" and "Highly Effective"</v>
      </c>
      <c r="L29" t="str">
        <f t="shared" si="4"/>
        <v xml:space="preserve">
Student Average Daily Attendance
Student Suspension Rate (Short-Term / Long-Term)
Student Discipline Referrals
Student Truancy Rate
Parent Attendance at Workshops
Parent Participation in District/School Surveys</v>
      </c>
    </row>
    <row r="30" spans="2:12" x14ac:dyDescent="0.25">
      <c r="B30" s="135"/>
      <c r="C30" s="134"/>
      <c r="D30" s="134"/>
      <c r="E30" s="134"/>
      <c r="F30" s="134"/>
      <c r="G30" s="134"/>
      <c r="H30" t="str">
        <f t="shared" si="0"/>
        <v>Student Growth Percentile  for Low-Income Students
Teacher Average Daily Attendance Rate
Teachers Rated as "Effective" and "Highly Effective"</v>
      </c>
      <c r="I30" t="str">
        <f t="shared" si="1"/>
        <v>Student Growth Percentile  for Low-Income Students
Teacher Average Daily Attendance Rate
Teachers Rated as "Effective" and "Highly Effective"
Teacher Attendance at Professional Development</v>
      </c>
      <c r="J30" t="str">
        <f t="shared" si="2"/>
        <v>Student Growth Percentile  for Low-Income Students
Teacher Average Daily Attendance Rate
Teachers Rated as "Effective" and "Highly Effective"
Teacher Attendance at Professional Development</v>
      </c>
      <c r="K30" t="str">
        <f t="shared" si="3"/>
        <v xml:space="preserve">
Student Average Daily Attendance
Student Suspension Rate (Short-Term / Long-Term)
Student Discipline Referrals
Student Truancy Rate
Teacher Average Daily Attendance Rate
Teachers Rated as "Effective" and "Highly Effective"</v>
      </c>
      <c r="L30" t="str">
        <f t="shared" si="4"/>
        <v xml:space="preserve">
Student Average Daily Attendance
Student Suspension Rate (Short-Term / Long-Term)
Student Discipline Referrals
Student Truancy Rate
Parent Attendance at Workshops
Parent Participation in District/School Surveys</v>
      </c>
    </row>
    <row r="31" spans="2:12" x14ac:dyDescent="0.25">
      <c r="B31" s="135"/>
      <c r="C31" s="134"/>
      <c r="D31" s="134"/>
      <c r="E31" s="134"/>
      <c r="F31" s="134"/>
      <c r="G31" s="134"/>
      <c r="H31" t="str">
        <f t="shared" si="0"/>
        <v>Student Growth Percentile  for Low-Income Students
Teacher Average Daily Attendance Rate
Teachers Rated as "Effective" and "Highly Effective"</v>
      </c>
      <c r="I31" t="str">
        <f t="shared" si="1"/>
        <v>Student Growth Percentile  for Low-Income Students
Teacher Average Daily Attendance Rate
Teachers Rated as "Effective" and "Highly Effective"
Teacher Attendance at Professional Development</v>
      </c>
      <c r="J31" t="str">
        <f t="shared" si="2"/>
        <v>Student Growth Percentile  for Low-Income Students
Teacher Average Daily Attendance Rate
Teachers Rated as "Effective" and "Highly Effective"
Teacher Attendance at Professional Development</v>
      </c>
      <c r="K31" t="str">
        <f t="shared" si="3"/>
        <v xml:space="preserve">
Student Average Daily Attendance
Student Suspension Rate (Short-Term / Long-Term)
Student Discipline Referrals
Student Truancy Rate
Teacher Average Daily Attendance Rate
Teachers Rated as "Effective" and "Highly Effective"</v>
      </c>
      <c r="L31" t="str">
        <f t="shared" si="4"/>
        <v xml:space="preserve">
Student Average Daily Attendance
Student Suspension Rate (Short-Term / Long-Term)
Student Discipline Referrals
Student Truancy Rate
Parent Attendance at Workshops
Parent Participation in District/School Surveys</v>
      </c>
    </row>
    <row r="32" spans="2:12" x14ac:dyDescent="0.25">
      <c r="B32" s="135"/>
      <c r="C32" s="134"/>
      <c r="D32" s="134"/>
      <c r="E32" s="134"/>
      <c r="F32" s="134"/>
      <c r="G32" s="134"/>
      <c r="H32" t="str">
        <f t="shared" si="0"/>
        <v>Student Growth Percentile  for Low-Income Students
Teacher Average Daily Attendance Rate
Teachers Rated as "Effective" and "Highly Effective"</v>
      </c>
      <c r="I32" t="str">
        <f t="shared" si="1"/>
        <v>Student Growth Percentile  for Low-Income Students
Teacher Average Daily Attendance Rate
Teachers Rated as "Effective" and "Highly Effective"
Teacher Attendance at Professional Development</v>
      </c>
      <c r="J32" t="str">
        <f t="shared" si="2"/>
        <v>Student Growth Percentile  for Low-Income Students
Teacher Average Daily Attendance Rate
Teachers Rated as "Effective" and "Highly Effective"
Teacher Attendance at Professional Development</v>
      </c>
      <c r="K32" t="str">
        <f t="shared" si="3"/>
        <v xml:space="preserve">
Student Average Daily Attendance
Student Suspension Rate (Short-Term / Long-Term)
Student Discipline Referrals
Student Truancy Rate
Teacher Average Daily Attendance Rate
Teachers Rated as "Effective" and "Highly Effective"</v>
      </c>
      <c r="L32" t="str">
        <f t="shared" si="4"/>
        <v xml:space="preserve">
Student Average Daily Attendance
Student Suspension Rate (Short-Term / Long-Term)
Student Discipline Referrals
Student Truancy Rate
Parent Attendance at Workshops
Parent Participation in District/School Surveys</v>
      </c>
    </row>
    <row r="33" spans="2:12" x14ac:dyDescent="0.25">
      <c r="B33" s="135"/>
      <c r="C33" s="134"/>
      <c r="D33" s="134"/>
      <c r="E33" s="134"/>
      <c r="F33" s="134"/>
      <c r="G33" s="134"/>
      <c r="H33" t="str">
        <f t="shared" si="0"/>
        <v>Student Growth Percentile  for Low-Income Students
Teacher Average Daily Attendance Rate
Teachers Rated as "Effective" and "Highly Effective"</v>
      </c>
      <c r="I33" t="str">
        <f t="shared" si="1"/>
        <v>Student Growth Percentile  for Low-Income Students
Teacher Average Daily Attendance Rate
Teachers Rated as "Effective" and "Highly Effective"
Teacher Attendance at Professional Development</v>
      </c>
      <c r="J33" t="str">
        <f t="shared" si="2"/>
        <v>Student Growth Percentile  for Low-Income Students
Teacher Average Daily Attendance Rate
Teachers Rated as "Effective" and "Highly Effective"
Teacher Attendance at Professional Development</v>
      </c>
      <c r="K33" t="str">
        <f t="shared" si="3"/>
        <v xml:space="preserve">
Student Average Daily Attendance
Student Suspension Rate (Short-Term / Long-Term)
Student Discipline Referrals
Student Truancy Rate
Teacher Average Daily Attendance Rate
Teachers Rated as "Effective" and "Highly Effective"</v>
      </c>
      <c r="L33" t="str">
        <f t="shared" si="4"/>
        <v xml:space="preserve">
Student Average Daily Attendance
Student Suspension Rate (Short-Term / Long-Term)
Student Discipline Referrals
Student Truancy Rate
Parent Attendance at Workshops
Parent Participation in District/School Surveys</v>
      </c>
    </row>
    <row r="34" spans="2:12" x14ac:dyDescent="0.25">
      <c r="B34" s="135"/>
      <c r="C34" s="134"/>
      <c r="D34" s="134"/>
      <c r="E34" s="134"/>
      <c r="F34" s="134"/>
      <c r="G34" s="134"/>
      <c r="H34" t="str">
        <f t="shared" si="0"/>
        <v>Student Growth Percentile  for Low-Income Students
Teacher Average Daily Attendance Rate
Teachers Rated as "Effective" and "Highly Effective"</v>
      </c>
      <c r="I34" t="str">
        <f t="shared" si="1"/>
        <v>Student Growth Percentile  for Low-Income Students
Teacher Average Daily Attendance Rate
Teachers Rated as "Effective" and "Highly Effective"
Teacher Attendance at Professional Development</v>
      </c>
      <c r="J34" t="str">
        <f t="shared" si="2"/>
        <v>Student Growth Percentile  for Low-Income Students
Teacher Average Daily Attendance Rate
Teachers Rated as "Effective" and "Highly Effective"
Teacher Attendance at Professional Development</v>
      </c>
      <c r="K34" t="str">
        <f t="shared" si="3"/>
        <v xml:space="preserve">
Student Average Daily Attendance
Student Suspension Rate (Short-Term / Long-Term)
Student Discipline Referrals
Student Truancy Rate
Teacher Average Daily Attendance Rate
Teachers Rated as "Effective" and "Highly Effective"</v>
      </c>
      <c r="L34" t="str">
        <f t="shared" si="4"/>
        <v xml:space="preserve">
Student Average Daily Attendance
Student Suspension Rate (Short-Term / Long-Term)
Student Discipline Referrals
Student Truancy Rate
Parent Attendance at Workshops
Parent Participation in District/School Surveys</v>
      </c>
    </row>
    <row r="35" spans="2:12" x14ac:dyDescent="0.25">
      <c r="B35" s="135"/>
      <c r="C35" s="134"/>
      <c r="D35" s="134"/>
      <c r="E35" s="134"/>
      <c r="F35" s="134"/>
      <c r="G35" s="134"/>
      <c r="H35" t="str">
        <f t="shared" si="0"/>
        <v>Student Growth Percentile  for Low-Income Students
Teacher Average Daily Attendance Rate
Teachers Rated as "Effective" and "Highly Effective"</v>
      </c>
      <c r="I35" t="str">
        <f t="shared" si="1"/>
        <v>Student Growth Percentile  for Low-Income Students
Teacher Average Daily Attendance Rate
Teachers Rated as "Effective" and "Highly Effective"
Teacher Attendance at Professional Development</v>
      </c>
      <c r="J35" t="str">
        <f t="shared" si="2"/>
        <v>Student Growth Percentile  for Low-Income Students
Teacher Average Daily Attendance Rate
Teachers Rated as "Effective" and "Highly Effective"
Teacher Attendance at Professional Development</v>
      </c>
      <c r="K35" t="str">
        <f t="shared" si="3"/>
        <v xml:space="preserve">
Student Average Daily Attendance
Student Suspension Rate (Short-Term / Long-Term)
Student Discipline Referrals
Student Truancy Rate
Teacher Average Daily Attendance Rate
Teachers Rated as "Effective" and "Highly Effective"</v>
      </c>
      <c r="L35" t="str">
        <f t="shared" si="4"/>
        <v xml:space="preserve">
Student Average Daily Attendance
Student Suspension Rate (Short-Term / Long-Term)
Student Discipline Referrals
Student Truancy Rate
Parent Attendance at Workshops
Parent Participation in District/School Surveys</v>
      </c>
    </row>
  </sheetData>
  <sheetProtection sheet="1" objects="1" scenarios="1"/>
  <protectedRanges>
    <protectedRange sqref="C4:G35 B20:B35" name="Range1"/>
  </protectedRanges>
  <mergeCells count="1">
    <mergeCell ref="B1:G1"/>
  </mergeCell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workbookViewId="0">
      <selection activeCell="D26" sqref="D26"/>
    </sheetView>
  </sheetViews>
  <sheetFormatPr defaultColWidth="8.85546875" defaultRowHeight="15" x14ac:dyDescent="0.25"/>
  <cols>
    <col min="1" max="1" width="5.42578125" customWidth="1"/>
    <col min="2" max="3" width="18.7109375" customWidth="1"/>
    <col min="4" max="4" width="119.42578125" bestFit="1" customWidth="1"/>
    <col min="5" max="5" width="129.42578125" style="99" hidden="1" customWidth="1"/>
  </cols>
  <sheetData>
    <row r="1" spans="2:8" ht="18.75" customHeight="1" x14ac:dyDescent="0.25">
      <c r="B1" s="247" t="s">
        <v>213</v>
      </c>
      <c r="C1" s="247"/>
      <c r="D1" s="247"/>
      <c r="E1" s="252" t="s">
        <v>214</v>
      </c>
    </row>
    <row r="2" spans="2:8" ht="15" customHeight="1" x14ac:dyDescent="0.25">
      <c r="E2" s="253"/>
    </row>
    <row r="3" spans="2:8" ht="30" customHeight="1" x14ac:dyDescent="0.4">
      <c r="B3" s="254" t="s">
        <v>215</v>
      </c>
      <c r="C3" s="255"/>
      <c r="D3" s="21" t="s">
        <v>216</v>
      </c>
      <c r="E3" s="136" t="str">
        <f>D3</f>
        <v>Visionary leaders create a school community and culture that lead to success, well-being and high academic outcomes for all students via systems of continuous and sustainable school improvement.</v>
      </c>
      <c r="H3" s="79"/>
    </row>
    <row r="4" spans="2:8" x14ac:dyDescent="0.25">
      <c r="B4" s="254" t="s">
        <v>217</v>
      </c>
      <c r="C4" s="255"/>
      <c r="D4" s="100" t="s">
        <v>218</v>
      </c>
      <c r="E4" s="83"/>
    </row>
    <row r="5" spans="2:8" x14ac:dyDescent="0.25">
      <c r="B5" s="254" t="s">
        <v>219</v>
      </c>
      <c r="C5" s="255"/>
      <c r="D5" s="191" t="s">
        <v>634</v>
      </c>
      <c r="E5" s="83"/>
    </row>
    <row r="6" spans="2:8" x14ac:dyDescent="0.25">
      <c r="B6" s="254" t="s">
        <v>220</v>
      </c>
      <c r="C6" s="255"/>
      <c r="D6" s="100" t="s">
        <v>218</v>
      </c>
      <c r="E6" s="83"/>
    </row>
    <row r="7" spans="2:8" x14ac:dyDescent="0.25">
      <c r="B7" s="84"/>
      <c r="C7" s="84"/>
      <c r="E7" s="137" t="s">
        <v>221</v>
      </c>
    </row>
    <row r="8" spans="2:8" ht="75" customHeight="1" x14ac:dyDescent="0.25">
      <c r="B8" s="249" t="s">
        <v>222</v>
      </c>
      <c r="C8" s="250"/>
      <c r="D8" s="138" t="s">
        <v>635</v>
      </c>
      <c r="E8" s="139"/>
    </row>
    <row r="9" spans="2:8" x14ac:dyDescent="0.25">
      <c r="B9" s="140"/>
      <c r="C9" s="140"/>
      <c r="E9" s="137" t="s">
        <v>223</v>
      </c>
    </row>
    <row r="10" spans="2:8" ht="75" customHeight="1" x14ac:dyDescent="0.25">
      <c r="B10" s="251" t="s">
        <v>224</v>
      </c>
      <c r="C10" s="250"/>
      <c r="D10" s="138" t="s">
        <v>633</v>
      </c>
      <c r="E10" s="139"/>
    </row>
    <row r="11" spans="2:8" ht="60" customHeight="1" x14ac:dyDescent="0.25">
      <c r="B11" s="249" t="s">
        <v>225</v>
      </c>
      <c r="C11" s="250"/>
      <c r="D11" s="138" t="s">
        <v>226</v>
      </c>
      <c r="E11" s="139"/>
    </row>
    <row r="12" spans="2:8" x14ac:dyDescent="0.25">
      <c r="B12" s="140"/>
      <c r="C12" s="140"/>
      <c r="E12" s="141"/>
    </row>
    <row r="13" spans="2:8" ht="60" x14ac:dyDescent="0.25">
      <c r="B13" s="142" t="s">
        <v>227</v>
      </c>
      <c r="C13" s="143" t="s">
        <v>228</v>
      </c>
      <c r="D13" s="22" t="s">
        <v>229</v>
      </c>
      <c r="E13" s="137" t="s">
        <v>230</v>
      </c>
    </row>
    <row r="14" spans="2:8" ht="45" x14ac:dyDescent="0.25">
      <c r="B14" s="144">
        <v>42985</v>
      </c>
      <c r="C14" s="144">
        <v>43273</v>
      </c>
      <c r="D14" s="100" t="s">
        <v>636</v>
      </c>
      <c r="E14" s="141"/>
    </row>
    <row r="15" spans="2:8" ht="90" x14ac:dyDescent="0.25">
      <c r="B15" s="197">
        <v>42985</v>
      </c>
      <c r="C15" s="197">
        <v>43273</v>
      </c>
      <c r="D15" s="100" t="s">
        <v>649</v>
      </c>
      <c r="E15" s="141"/>
    </row>
    <row r="16" spans="2:8" ht="60" x14ac:dyDescent="0.25">
      <c r="B16" s="197">
        <v>42985</v>
      </c>
      <c r="C16" s="197">
        <v>43273</v>
      </c>
      <c r="D16" s="100" t="s">
        <v>650</v>
      </c>
      <c r="E16" s="141"/>
    </row>
    <row r="17" spans="2:5" ht="31.5" customHeight="1" x14ac:dyDescent="0.25">
      <c r="B17" s="144">
        <v>43070</v>
      </c>
      <c r="C17" s="144">
        <v>43191</v>
      </c>
      <c r="D17" s="100" t="s">
        <v>651</v>
      </c>
      <c r="E17" s="141"/>
    </row>
    <row r="18" spans="2:5" ht="30" x14ac:dyDescent="0.25">
      <c r="B18" s="144">
        <v>42985</v>
      </c>
      <c r="C18" s="144">
        <v>43266</v>
      </c>
      <c r="D18" s="100" t="s">
        <v>602</v>
      </c>
      <c r="E18" s="141"/>
    </row>
    <row r="19" spans="2:5" ht="30" x14ac:dyDescent="0.25">
      <c r="B19" s="197">
        <v>42985</v>
      </c>
      <c r="C19" s="197">
        <v>43273</v>
      </c>
      <c r="D19" s="100" t="s">
        <v>652</v>
      </c>
      <c r="E19" s="141"/>
    </row>
    <row r="20" spans="2:5" ht="45" x14ac:dyDescent="0.25">
      <c r="B20" s="197">
        <v>42985</v>
      </c>
      <c r="C20" s="197">
        <v>43273</v>
      </c>
      <c r="D20" s="100" t="s">
        <v>653</v>
      </c>
      <c r="E20" s="141"/>
    </row>
    <row r="21" spans="2:5" x14ac:dyDescent="0.25">
      <c r="B21" s="126"/>
      <c r="C21" s="126"/>
      <c r="D21" s="100"/>
      <c r="E21" s="141"/>
    </row>
    <row r="22" spans="2:5" x14ac:dyDescent="0.25">
      <c r="B22" s="126"/>
      <c r="C22" s="126"/>
      <c r="D22" s="100"/>
      <c r="E22" s="141"/>
    </row>
    <row r="23" spans="2:5" x14ac:dyDescent="0.25">
      <c r="B23" s="126"/>
      <c r="C23" s="126"/>
      <c r="D23" s="100"/>
      <c r="E23" s="141"/>
    </row>
    <row r="24" spans="2:5" x14ac:dyDescent="0.25">
      <c r="B24" s="126"/>
      <c r="C24" s="126"/>
      <c r="D24" s="100"/>
      <c r="E24" s="141"/>
    </row>
  </sheetData>
  <mergeCells count="9">
    <mergeCell ref="B8:C8"/>
    <mergeCell ref="B10:C10"/>
    <mergeCell ref="B11:C11"/>
    <mergeCell ref="B1:D1"/>
    <mergeCell ref="E1:E2"/>
    <mergeCell ref="B3:C3"/>
    <mergeCell ref="B4:C4"/>
    <mergeCell ref="B5:C5"/>
    <mergeCell ref="B6:C6"/>
  </mergeCells>
  <dataValidations count="1">
    <dataValidation allowBlank="1" showErrorMessage="1" sqref="B12:C12 B9:C9 D3 B5:C7 B14:C24"/>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24"/>
  <sheetViews>
    <sheetView topLeftCell="A10" workbookViewId="0">
      <selection activeCell="D18" sqref="D18"/>
    </sheetView>
  </sheetViews>
  <sheetFormatPr defaultColWidth="8.85546875" defaultRowHeight="15" x14ac:dyDescent="0.25"/>
  <cols>
    <col min="1" max="1" width="5.42578125" customWidth="1"/>
    <col min="2" max="3" width="18.7109375" customWidth="1"/>
    <col min="4" max="4" width="119.42578125" bestFit="1" customWidth="1"/>
    <col min="5" max="5" width="129.42578125" style="69" hidden="1" customWidth="1"/>
  </cols>
  <sheetData>
    <row r="1" spans="2:8" ht="18.75" customHeight="1" x14ac:dyDescent="0.25">
      <c r="B1" s="247" t="s">
        <v>232</v>
      </c>
      <c r="C1" s="247"/>
      <c r="D1" s="247"/>
      <c r="E1" s="252" t="s">
        <v>214</v>
      </c>
    </row>
    <row r="2" spans="2:8" ht="15" customHeight="1" x14ac:dyDescent="0.25">
      <c r="E2" s="253"/>
    </row>
    <row r="3" spans="2:8" ht="45" customHeight="1" x14ac:dyDescent="0.4">
      <c r="B3" s="254" t="s">
        <v>233</v>
      </c>
      <c r="C3" s="255"/>
      <c r="D3" s="21" t="s">
        <v>234</v>
      </c>
      <c r="E3" s="136"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79"/>
    </row>
    <row r="4" spans="2:8" x14ac:dyDescent="0.25">
      <c r="B4" s="254" t="s">
        <v>217</v>
      </c>
      <c r="C4" s="255"/>
      <c r="D4" s="100" t="s">
        <v>218</v>
      </c>
      <c r="E4" s="83"/>
    </row>
    <row r="5" spans="2:8" x14ac:dyDescent="0.25">
      <c r="B5" s="254" t="s">
        <v>219</v>
      </c>
      <c r="C5" s="255"/>
      <c r="D5" s="191" t="s">
        <v>634</v>
      </c>
      <c r="E5" s="83"/>
    </row>
    <row r="6" spans="2:8" x14ac:dyDescent="0.25">
      <c r="B6" s="254" t="s">
        <v>220</v>
      </c>
      <c r="C6" s="255"/>
      <c r="D6" s="100" t="s">
        <v>218</v>
      </c>
      <c r="E6" s="83"/>
    </row>
    <row r="7" spans="2:8" x14ac:dyDescent="0.25">
      <c r="B7" s="84"/>
      <c r="C7" s="84"/>
      <c r="E7" s="137" t="s">
        <v>221</v>
      </c>
    </row>
    <row r="8" spans="2:8" ht="75" customHeight="1" x14ac:dyDescent="0.25">
      <c r="B8" s="249" t="s">
        <v>222</v>
      </c>
      <c r="C8" s="250"/>
      <c r="D8" s="138" t="s">
        <v>235</v>
      </c>
      <c r="E8" s="139"/>
    </row>
    <row r="9" spans="2:8" x14ac:dyDescent="0.25">
      <c r="B9" s="140"/>
      <c r="C9" s="140"/>
      <c r="E9" s="137" t="s">
        <v>223</v>
      </c>
    </row>
    <row r="10" spans="2:8" ht="45" x14ac:dyDescent="0.25">
      <c r="B10" s="251" t="s">
        <v>224</v>
      </c>
      <c r="C10" s="250"/>
      <c r="D10" s="100" t="s">
        <v>637</v>
      </c>
      <c r="E10" s="139"/>
    </row>
    <row r="11" spans="2:8" ht="45" x14ac:dyDescent="0.25">
      <c r="B11" s="249" t="s">
        <v>225</v>
      </c>
      <c r="C11" s="250"/>
      <c r="D11" s="100" t="s">
        <v>638</v>
      </c>
      <c r="E11" s="139"/>
    </row>
    <row r="12" spans="2:8" x14ac:dyDescent="0.25">
      <c r="B12" s="140"/>
      <c r="C12" s="140"/>
      <c r="D12" s="100"/>
      <c r="E12" s="141"/>
    </row>
    <row r="13" spans="2:8" ht="60" x14ac:dyDescent="0.25">
      <c r="B13" s="142" t="s">
        <v>227</v>
      </c>
      <c r="C13" s="143" t="s">
        <v>228</v>
      </c>
      <c r="D13" s="100"/>
      <c r="E13" s="137" t="s">
        <v>230</v>
      </c>
    </row>
    <row r="14" spans="2:8" ht="60" x14ac:dyDescent="0.25">
      <c r="B14" s="144">
        <v>42985</v>
      </c>
      <c r="C14" s="144">
        <v>43273</v>
      </c>
      <c r="D14" s="100" t="s">
        <v>639</v>
      </c>
      <c r="E14" s="141"/>
    </row>
    <row r="15" spans="2:8" ht="30" x14ac:dyDescent="0.25">
      <c r="B15" s="197">
        <v>42985</v>
      </c>
      <c r="C15" s="197">
        <v>43273</v>
      </c>
      <c r="D15" s="100" t="s">
        <v>640</v>
      </c>
      <c r="E15" s="141"/>
    </row>
    <row r="16" spans="2:8" ht="48" customHeight="1" x14ac:dyDescent="0.25">
      <c r="B16" s="197">
        <v>42985</v>
      </c>
      <c r="C16" s="197">
        <v>43273</v>
      </c>
      <c r="D16" s="100" t="s">
        <v>641</v>
      </c>
      <c r="E16" s="141"/>
    </row>
    <row r="17" spans="2:5" ht="30" x14ac:dyDescent="0.25">
      <c r="B17" s="197">
        <v>42985</v>
      </c>
      <c r="C17" s="197">
        <v>43273</v>
      </c>
      <c r="D17" s="100" t="s">
        <v>236</v>
      </c>
      <c r="E17" s="141"/>
    </row>
    <row r="18" spans="2:5" x14ac:dyDescent="0.25">
      <c r="B18" s="144"/>
      <c r="C18" s="144"/>
      <c r="D18" s="100"/>
      <c r="E18" s="141"/>
    </row>
    <row r="19" spans="2:5" x14ac:dyDescent="0.25">
      <c r="B19" s="126"/>
      <c r="C19" s="126"/>
      <c r="D19" s="100"/>
      <c r="E19" s="141"/>
    </row>
    <row r="20" spans="2:5" x14ac:dyDescent="0.25">
      <c r="B20" s="126"/>
      <c r="C20" s="126"/>
      <c r="D20" s="100"/>
      <c r="E20" s="141"/>
    </row>
    <row r="21" spans="2:5" x14ac:dyDescent="0.25">
      <c r="B21" s="126"/>
      <c r="C21" s="126"/>
      <c r="D21" s="100"/>
      <c r="E21" s="141"/>
    </row>
    <row r="22" spans="2:5" x14ac:dyDescent="0.25">
      <c r="B22" s="126"/>
      <c r="C22" s="126"/>
      <c r="D22" s="100"/>
      <c r="E22" s="141"/>
    </row>
    <row r="23" spans="2:5" x14ac:dyDescent="0.25">
      <c r="B23" s="126"/>
      <c r="C23" s="126"/>
      <c r="D23" s="100"/>
      <c r="E23" s="141"/>
    </row>
    <row r="24" spans="2:5" x14ac:dyDescent="0.25">
      <c r="B24" s="126"/>
      <c r="C24" s="126"/>
      <c r="D24" s="100"/>
      <c r="E24" s="141"/>
    </row>
  </sheetData>
  <mergeCells count="9">
    <mergeCell ref="E1:E2"/>
    <mergeCell ref="B6:C6"/>
    <mergeCell ref="B10:C10"/>
    <mergeCell ref="B11:C11"/>
    <mergeCell ref="B1:D1"/>
    <mergeCell ref="B3:C3"/>
    <mergeCell ref="B4:C4"/>
    <mergeCell ref="B5:C5"/>
    <mergeCell ref="B8:C8"/>
  </mergeCells>
  <dataValidations count="1">
    <dataValidation allowBlank="1" showErrorMessage="1" sqref="B12:C12 B9:C9 D3 B5:C7 B14:C24"/>
  </dataValidations>
  <pageMargins left="0.45" right="0.45" top="0.5" bottom="0.5" header="0.3" footer="0.05"/>
  <pageSetup scale="80" orientation="landscape"/>
  <headerFooter>
    <oddFooter>&amp;R&amp;P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5"/>
  <sheetViews>
    <sheetView topLeftCell="A10" workbookViewId="0">
      <selection activeCell="D18" sqref="D18"/>
    </sheetView>
  </sheetViews>
  <sheetFormatPr defaultColWidth="8.85546875" defaultRowHeight="15" x14ac:dyDescent="0.25"/>
  <cols>
    <col min="1" max="1" width="5.42578125" customWidth="1"/>
    <col min="2" max="3" width="18.7109375" customWidth="1"/>
    <col min="4" max="4" width="120.7109375" customWidth="1"/>
    <col min="5" max="5" width="135.7109375" style="69" hidden="1" customWidth="1"/>
  </cols>
  <sheetData>
    <row r="1" spans="2:8" ht="18.75" customHeight="1" x14ac:dyDescent="0.25">
      <c r="B1" s="247" t="s">
        <v>237</v>
      </c>
      <c r="C1" s="247"/>
      <c r="D1" s="247"/>
      <c r="E1" s="252" t="s">
        <v>214</v>
      </c>
    </row>
    <row r="2" spans="2:8" ht="15" customHeight="1" x14ac:dyDescent="0.25">
      <c r="E2" s="253"/>
    </row>
    <row r="3" spans="2:8" ht="60" x14ac:dyDescent="0.4">
      <c r="B3" s="254" t="s">
        <v>238</v>
      </c>
      <c r="C3" s="255"/>
      <c r="D3" s="21" t="s">
        <v>239</v>
      </c>
      <c r="E3" s="136"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79"/>
    </row>
    <row r="4" spans="2:8" ht="15" customHeight="1" x14ac:dyDescent="0.25">
      <c r="B4" s="254" t="s">
        <v>217</v>
      </c>
      <c r="C4" s="255"/>
      <c r="D4" s="100" t="s">
        <v>218</v>
      </c>
      <c r="E4" s="83"/>
    </row>
    <row r="5" spans="2:8" x14ac:dyDescent="0.25">
      <c r="B5" s="254" t="s">
        <v>219</v>
      </c>
      <c r="C5" s="255"/>
      <c r="D5" s="191" t="s">
        <v>634</v>
      </c>
      <c r="E5" s="83"/>
    </row>
    <row r="6" spans="2:8" x14ac:dyDescent="0.25">
      <c r="B6" s="254" t="s">
        <v>220</v>
      </c>
      <c r="C6" s="255"/>
      <c r="D6" s="100" t="s">
        <v>218</v>
      </c>
      <c r="E6" s="83"/>
    </row>
    <row r="7" spans="2:8" x14ac:dyDescent="0.25">
      <c r="B7" s="84"/>
      <c r="C7" s="84"/>
      <c r="E7" s="137" t="s">
        <v>221</v>
      </c>
    </row>
    <row r="8" spans="2:8" ht="75" customHeight="1" x14ac:dyDescent="0.25">
      <c r="B8" s="249" t="s">
        <v>222</v>
      </c>
      <c r="C8" s="250"/>
      <c r="D8" s="138" t="s">
        <v>642</v>
      </c>
      <c r="E8" s="139"/>
    </row>
    <row r="9" spans="2:8" x14ac:dyDescent="0.25">
      <c r="B9" s="140"/>
      <c r="C9" s="140"/>
      <c r="E9" s="137" t="s">
        <v>223</v>
      </c>
    </row>
    <row r="10" spans="2:8" ht="75" customHeight="1" x14ac:dyDescent="0.25">
      <c r="B10" s="251" t="s">
        <v>224</v>
      </c>
      <c r="C10" s="250"/>
      <c r="D10" s="138" t="s">
        <v>643</v>
      </c>
      <c r="E10" s="139"/>
    </row>
    <row r="11" spans="2:8" ht="60" customHeight="1" x14ac:dyDescent="0.25">
      <c r="B11" s="249" t="s">
        <v>225</v>
      </c>
      <c r="C11" s="250"/>
      <c r="D11" s="138" t="s">
        <v>644</v>
      </c>
      <c r="E11" s="139"/>
    </row>
    <row r="12" spans="2:8" x14ac:dyDescent="0.25">
      <c r="B12" s="140"/>
      <c r="C12" s="140"/>
      <c r="E12" s="141"/>
    </row>
    <row r="13" spans="2:8" ht="60" x14ac:dyDescent="0.25">
      <c r="B13" s="142" t="s">
        <v>227</v>
      </c>
      <c r="C13" s="143" t="s">
        <v>228</v>
      </c>
      <c r="D13" s="22" t="s">
        <v>229</v>
      </c>
      <c r="E13" s="137" t="s">
        <v>230</v>
      </c>
    </row>
    <row r="14" spans="2:8" x14ac:dyDescent="0.25">
      <c r="B14" s="144">
        <v>42985</v>
      </c>
      <c r="C14" s="144">
        <v>43273</v>
      </c>
      <c r="D14" s="100" t="s">
        <v>240</v>
      </c>
      <c r="E14" s="141"/>
    </row>
    <row r="15" spans="2:8" x14ac:dyDescent="0.25">
      <c r="B15" s="197">
        <v>42985</v>
      </c>
      <c r="C15" s="197">
        <v>43273</v>
      </c>
      <c r="D15" s="100" t="s">
        <v>603</v>
      </c>
      <c r="E15" s="141"/>
    </row>
    <row r="16" spans="2:8" ht="30" x14ac:dyDescent="0.25">
      <c r="B16" s="197">
        <v>42985</v>
      </c>
      <c r="C16" s="197">
        <v>43273</v>
      </c>
      <c r="D16" s="100" t="s">
        <v>645</v>
      </c>
      <c r="E16" s="141"/>
    </row>
    <row r="17" spans="2:5" ht="30" x14ac:dyDescent="0.25">
      <c r="B17" s="197">
        <v>42985</v>
      </c>
      <c r="C17" s="197">
        <v>43273</v>
      </c>
      <c r="D17" s="100" t="s">
        <v>646</v>
      </c>
      <c r="E17" s="141"/>
    </row>
    <row r="18" spans="2:5" x14ac:dyDescent="0.25">
      <c r="B18" s="126"/>
      <c r="C18" s="126"/>
      <c r="D18" s="100"/>
      <c r="E18" s="141"/>
    </row>
    <row r="19" spans="2:5" x14ac:dyDescent="0.25">
      <c r="B19" s="126"/>
      <c r="C19" s="126"/>
      <c r="D19" s="100"/>
      <c r="E19" s="141"/>
    </row>
    <row r="20" spans="2:5" x14ac:dyDescent="0.25">
      <c r="B20" s="126"/>
      <c r="C20" s="126"/>
      <c r="D20" s="100"/>
      <c r="E20" s="141"/>
    </row>
    <row r="21" spans="2:5" x14ac:dyDescent="0.25">
      <c r="B21" s="126"/>
      <c r="C21" s="126"/>
      <c r="D21" s="100"/>
      <c r="E21" s="141"/>
    </row>
    <row r="22" spans="2:5" x14ac:dyDescent="0.25">
      <c r="B22" s="126"/>
      <c r="C22" s="126"/>
      <c r="D22" s="100"/>
      <c r="E22" s="141"/>
    </row>
    <row r="23" spans="2:5" x14ac:dyDescent="0.25">
      <c r="B23" s="126"/>
      <c r="C23" s="126"/>
      <c r="D23" s="100"/>
      <c r="E23" s="141"/>
    </row>
    <row r="24" spans="2:5" x14ac:dyDescent="0.25">
      <c r="B24" s="126"/>
      <c r="C24" s="126"/>
      <c r="D24" s="100"/>
      <c r="E24" s="141"/>
    </row>
    <row r="25" spans="2:5" x14ac:dyDescent="0.25">
      <c r="B25" s="126"/>
      <c r="C25" s="126"/>
      <c r="D25" s="100"/>
      <c r="E25" s="141"/>
    </row>
  </sheetData>
  <mergeCells count="9">
    <mergeCell ref="E1:E2"/>
    <mergeCell ref="B6:C6"/>
    <mergeCell ref="B10:C10"/>
    <mergeCell ref="B11:C11"/>
    <mergeCell ref="B1:D1"/>
    <mergeCell ref="B3:C3"/>
    <mergeCell ref="B4:C4"/>
    <mergeCell ref="B5:C5"/>
    <mergeCell ref="B8:C8"/>
  </mergeCells>
  <dataValidations count="1">
    <dataValidation allowBlank="1" showErrorMessage="1" sqref="B5:C7 B12:C12 B9:C9 D3 B14:C25"/>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5"/>
  <sheetViews>
    <sheetView workbookViewId="0">
      <selection activeCell="D11" sqref="D11"/>
    </sheetView>
  </sheetViews>
  <sheetFormatPr defaultColWidth="8.85546875" defaultRowHeight="15" x14ac:dyDescent="0.25"/>
  <cols>
    <col min="1" max="1" width="5.42578125" customWidth="1"/>
    <col min="2" max="3" width="18.7109375" customWidth="1"/>
    <col min="4" max="4" width="120.7109375" customWidth="1"/>
    <col min="5" max="5" width="135.7109375" style="69" hidden="1" customWidth="1"/>
  </cols>
  <sheetData>
    <row r="1" spans="1:8" ht="18.75" customHeight="1" x14ac:dyDescent="0.25">
      <c r="A1" s="180"/>
      <c r="B1" s="247" t="s">
        <v>241</v>
      </c>
      <c r="C1" s="247"/>
      <c r="D1" s="247"/>
      <c r="E1" s="252" t="s">
        <v>214</v>
      </c>
      <c r="F1" s="180"/>
      <c r="G1" s="180"/>
      <c r="H1" s="180"/>
    </row>
    <row r="2" spans="1:8" ht="15" customHeight="1" x14ac:dyDescent="0.25">
      <c r="A2" s="180"/>
      <c r="B2" s="187"/>
      <c r="C2" s="187"/>
      <c r="D2" s="187"/>
      <c r="E2" s="253"/>
      <c r="F2" s="180"/>
      <c r="G2" s="180"/>
      <c r="H2" s="180"/>
    </row>
    <row r="3" spans="1:8" ht="45" customHeight="1" x14ac:dyDescent="0.4">
      <c r="A3" s="180"/>
      <c r="B3" s="254" t="s">
        <v>242</v>
      </c>
      <c r="C3" s="255"/>
      <c r="D3" s="188" t="s">
        <v>243</v>
      </c>
      <c r="E3" s="183" t="s">
        <v>243</v>
      </c>
      <c r="F3" s="180"/>
      <c r="G3" s="180"/>
      <c r="H3" s="181"/>
    </row>
    <row r="4" spans="1:8" x14ac:dyDescent="0.25">
      <c r="A4" s="180"/>
      <c r="B4" s="254" t="s">
        <v>217</v>
      </c>
      <c r="C4" s="255"/>
      <c r="D4" s="191" t="s">
        <v>218</v>
      </c>
      <c r="E4" s="182"/>
      <c r="F4" s="180"/>
      <c r="G4" s="180"/>
      <c r="H4" s="180"/>
    </row>
    <row r="5" spans="1:8" ht="15" customHeight="1" x14ac:dyDescent="0.25">
      <c r="A5" s="180"/>
      <c r="B5" s="254" t="s">
        <v>219</v>
      </c>
      <c r="C5" s="255"/>
      <c r="D5" s="191" t="s">
        <v>218</v>
      </c>
      <c r="E5" s="182"/>
      <c r="F5" s="180"/>
      <c r="G5" s="180"/>
      <c r="H5" s="180"/>
    </row>
    <row r="6" spans="1:8" ht="15" customHeight="1" x14ac:dyDescent="0.25">
      <c r="A6" s="180"/>
      <c r="B6" s="254" t="s">
        <v>220</v>
      </c>
      <c r="C6" s="255"/>
      <c r="D6" s="191" t="s">
        <v>218</v>
      </c>
      <c r="E6" s="182"/>
      <c r="F6" s="180"/>
      <c r="G6" s="180"/>
      <c r="H6" s="180"/>
    </row>
    <row r="7" spans="1:8" x14ac:dyDescent="0.25">
      <c r="A7" s="180"/>
      <c r="B7" s="190"/>
      <c r="C7" s="190"/>
      <c r="D7" s="187"/>
      <c r="E7" s="184" t="s">
        <v>221</v>
      </c>
      <c r="F7" s="180"/>
      <c r="G7" s="180"/>
      <c r="H7" s="180"/>
    </row>
    <row r="8" spans="1:8" ht="75" customHeight="1" x14ac:dyDescent="0.25">
      <c r="A8" s="180"/>
      <c r="B8" s="249" t="s">
        <v>222</v>
      </c>
      <c r="C8" s="250"/>
      <c r="D8" s="193" t="s">
        <v>604</v>
      </c>
      <c r="E8" s="185"/>
      <c r="F8" s="180"/>
      <c r="G8" s="180"/>
      <c r="H8" s="180"/>
    </row>
    <row r="9" spans="1:8" x14ac:dyDescent="0.25">
      <c r="A9" s="180"/>
      <c r="B9" s="194"/>
      <c r="C9" s="194"/>
      <c r="D9" s="187"/>
      <c r="E9" s="184" t="s">
        <v>223</v>
      </c>
      <c r="F9" s="180"/>
      <c r="G9" s="180"/>
      <c r="H9" s="180"/>
    </row>
    <row r="10" spans="1:8" ht="75" customHeight="1" x14ac:dyDescent="0.25">
      <c r="A10" s="180"/>
      <c r="B10" s="251" t="s">
        <v>224</v>
      </c>
      <c r="C10" s="250"/>
      <c r="D10" s="193" t="s">
        <v>615</v>
      </c>
      <c r="E10" s="185"/>
      <c r="F10" s="180"/>
      <c r="G10" s="180"/>
      <c r="H10" s="180"/>
    </row>
    <row r="11" spans="1:8" ht="60" customHeight="1" x14ac:dyDescent="0.25">
      <c r="A11" s="180"/>
      <c r="B11" s="249" t="s">
        <v>225</v>
      </c>
      <c r="C11" s="250"/>
      <c r="D11" s="193" t="s">
        <v>244</v>
      </c>
      <c r="E11" s="185"/>
      <c r="F11" s="180"/>
      <c r="G11" s="180"/>
      <c r="H11" s="180"/>
    </row>
    <row r="12" spans="1:8" x14ac:dyDescent="0.25">
      <c r="A12" s="180"/>
      <c r="B12" s="194"/>
      <c r="C12" s="194"/>
      <c r="D12" s="187"/>
      <c r="E12" s="186"/>
      <c r="F12" s="180"/>
      <c r="G12" s="180"/>
      <c r="H12" s="180"/>
    </row>
    <row r="13" spans="1:8" ht="60" x14ac:dyDescent="0.25">
      <c r="A13" s="180"/>
      <c r="B13" s="195" t="s">
        <v>227</v>
      </c>
      <c r="C13" s="196" t="s">
        <v>228</v>
      </c>
      <c r="D13" s="189" t="s">
        <v>229</v>
      </c>
      <c r="E13" s="184" t="s">
        <v>230</v>
      </c>
      <c r="F13" s="180"/>
      <c r="G13" s="180"/>
      <c r="H13" s="180"/>
    </row>
    <row r="14" spans="1:8" x14ac:dyDescent="0.25">
      <c r="A14" s="180"/>
      <c r="B14" s="197">
        <v>42985</v>
      </c>
      <c r="C14" s="197">
        <v>43273</v>
      </c>
      <c r="D14" s="191" t="s">
        <v>245</v>
      </c>
      <c r="E14" s="186"/>
      <c r="F14" s="180"/>
      <c r="G14" s="180"/>
      <c r="H14" s="180"/>
    </row>
    <row r="15" spans="1:8" x14ac:dyDescent="0.25">
      <c r="A15" s="180"/>
      <c r="B15" s="197">
        <v>42985</v>
      </c>
      <c r="C15" s="197">
        <v>43273</v>
      </c>
      <c r="D15" s="191" t="s">
        <v>246</v>
      </c>
      <c r="E15" s="186"/>
      <c r="F15" s="180"/>
      <c r="G15" s="180"/>
      <c r="H15" s="180"/>
    </row>
    <row r="16" spans="1:8" x14ac:dyDescent="0.25">
      <c r="A16" s="180"/>
      <c r="B16" s="197">
        <v>42985</v>
      </c>
      <c r="C16" s="197">
        <v>43273</v>
      </c>
      <c r="D16" s="191" t="s">
        <v>616</v>
      </c>
      <c r="E16" s="186"/>
      <c r="F16" s="180"/>
      <c r="G16" s="180"/>
      <c r="H16" s="180"/>
    </row>
    <row r="17" spans="1:5" x14ac:dyDescent="0.25">
      <c r="A17" s="180"/>
      <c r="B17" s="197">
        <v>42985</v>
      </c>
      <c r="C17" s="197">
        <v>43273</v>
      </c>
      <c r="D17" s="191" t="s">
        <v>247</v>
      </c>
      <c r="E17" s="186"/>
    </row>
    <row r="18" spans="1:5" ht="30" x14ac:dyDescent="0.25">
      <c r="A18" s="180"/>
      <c r="B18" s="197">
        <v>42985</v>
      </c>
      <c r="C18" s="197">
        <v>43273</v>
      </c>
      <c r="D18" s="191" t="s">
        <v>617</v>
      </c>
      <c r="E18" s="186"/>
    </row>
    <row r="19" spans="1:5" ht="30" x14ac:dyDescent="0.25">
      <c r="A19" s="180"/>
      <c r="B19" s="197">
        <v>42985</v>
      </c>
      <c r="C19" s="197">
        <v>43273</v>
      </c>
      <c r="D19" s="191" t="s">
        <v>248</v>
      </c>
      <c r="E19" s="186"/>
    </row>
    <row r="20" spans="1:5" x14ac:dyDescent="0.25">
      <c r="A20" s="180"/>
      <c r="B20" s="197">
        <v>42985</v>
      </c>
      <c r="C20" s="197">
        <v>43273</v>
      </c>
      <c r="D20" s="191" t="s">
        <v>618</v>
      </c>
      <c r="E20" s="186"/>
    </row>
    <row r="21" spans="1:5" ht="18.75" customHeight="1" x14ac:dyDescent="0.25">
      <c r="A21" s="180"/>
      <c r="B21" s="197">
        <v>42985</v>
      </c>
      <c r="C21" s="197">
        <v>43273</v>
      </c>
      <c r="D21" s="191" t="s">
        <v>231</v>
      </c>
      <c r="E21" s="186"/>
    </row>
    <row r="22" spans="1:5" ht="45" x14ac:dyDescent="0.25">
      <c r="A22" s="180"/>
      <c r="B22" s="197">
        <v>42985</v>
      </c>
      <c r="C22" s="197">
        <v>43273</v>
      </c>
      <c r="D22" s="191" t="s">
        <v>605</v>
      </c>
      <c r="E22" s="186"/>
    </row>
    <row r="23" spans="1:5" ht="30" x14ac:dyDescent="0.25">
      <c r="A23" s="180"/>
      <c r="B23" s="197">
        <v>42985</v>
      </c>
      <c r="C23" s="197">
        <v>43273</v>
      </c>
      <c r="D23" s="191" t="s">
        <v>619</v>
      </c>
      <c r="E23" s="186"/>
    </row>
    <row r="24" spans="1:5" ht="30" x14ac:dyDescent="0.25">
      <c r="A24" s="180"/>
      <c r="B24" s="197">
        <v>42985</v>
      </c>
      <c r="C24" s="197">
        <v>43273</v>
      </c>
      <c r="D24" s="191" t="s">
        <v>620</v>
      </c>
      <c r="E24" s="186"/>
    </row>
    <row r="25" spans="1:5" ht="30" x14ac:dyDescent="0.25">
      <c r="A25" s="180"/>
      <c r="B25" s="197">
        <v>42985</v>
      </c>
      <c r="C25" s="197">
        <v>43273</v>
      </c>
      <c r="D25" s="191" t="s">
        <v>621</v>
      </c>
      <c r="E25" s="186"/>
    </row>
  </sheetData>
  <mergeCells count="9">
    <mergeCell ref="B10:C10"/>
    <mergeCell ref="B11:C11"/>
    <mergeCell ref="E1:E2"/>
    <mergeCell ref="B1:D1"/>
    <mergeCell ref="B3:C3"/>
    <mergeCell ref="B4:C4"/>
    <mergeCell ref="B5:C5"/>
    <mergeCell ref="B8:C8"/>
    <mergeCell ref="B6:C6"/>
  </mergeCells>
  <dataValidations count="1">
    <dataValidation allowBlank="1" showErrorMessage="1" sqref="B5:C7 B12:C12 B9:C9 D3 B14:C25"/>
  </dataValidations>
  <pageMargins left="0.45" right="0.45" top="0.5" bottom="0.5" header="0.3" footer="0.05"/>
  <pageSetup scale="8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5"/>
  <sheetViews>
    <sheetView topLeftCell="A13" workbookViewId="0">
      <selection activeCell="D19" sqref="D19"/>
    </sheetView>
  </sheetViews>
  <sheetFormatPr defaultColWidth="8.85546875" defaultRowHeight="15" x14ac:dyDescent="0.25"/>
  <cols>
    <col min="1" max="1" width="5.42578125" customWidth="1"/>
    <col min="2" max="3" width="18.7109375" customWidth="1"/>
    <col min="4" max="4" width="120.7109375" customWidth="1"/>
    <col min="5" max="5" width="135.7109375" style="69" hidden="1" customWidth="1"/>
  </cols>
  <sheetData>
    <row r="1" spans="2:8" ht="18.75" customHeight="1" x14ac:dyDescent="0.25">
      <c r="B1" s="247" t="s">
        <v>249</v>
      </c>
      <c r="C1" s="247"/>
      <c r="D1" s="247"/>
      <c r="E1" s="252" t="s">
        <v>214</v>
      </c>
    </row>
    <row r="2" spans="2:8" ht="15" customHeight="1" x14ac:dyDescent="0.25">
      <c r="B2" s="187"/>
      <c r="C2" s="187"/>
      <c r="D2" s="187"/>
      <c r="E2" s="253"/>
    </row>
    <row r="3" spans="2:8" ht="30" customHeight="1" x14ac:dyDescent="0.4">
      <c r="B3" s="254" t="s">
        <v>250</v>
      </c>
      <c r="C3" s="255"/>
      <c r="D3" s="188" t="s">
        <v>251</v>
      </c>
      <c r="E3" s="136" t="str">
        <f>D3</f>
        <v>The school creates a culture of partnership where families, community members and school staff work together to share in the responsibility for student academic progress and social-emotional growth and well-being.</v>
      </c>
      <c r="H3" s="79"/>
    </row>
    <row r="4" spans="2:8" x14ac:dyDescent="0.25">
      <c r="B4" s="254" t="s">
        <v>217</v>
      </c>
      <c r="C4" s="255"/>
      <c r="D4" s="191" t="s">
        <v>218</v>
      </c>
      <c r="E4" s="83"/>
    </row>
    <row r="5" spans="2:8" ht="15" customHeight="1" x14ac:dyDescent="0.25">
      <c r="B5" s="254" t="s">
        <v>219</v>
      </c>
      <c r="C5" s="255"/>
      <c r="D5" s="191" t="s">
        <v>218</v>
      </c>
      <c r="E5" s="83"/>
    </row>
    <row r="6" spans="2:8" ht="15" customHeight="1" x14ac:dyDescent="0.25">
      <c r="B6" s="254" t="s">
        <v>220</v>
      </c>
      <c r="C6" s="255"/>
      <c r="D6" s="191" t="s">
        <v>218</v>
      </c>
      <c r="E6" s="83"/>
    </row>
    <row r="7" spans="2:8" x14ac:dyDescent="0.25">
      <c r="B7" s="190"/>
      <c r="C7" s="190"/>
      <c r="D7" s="187"/>
      <c r="E7" s="137" t="s">
        <v>221</v>
      </c>
    </row>
    <row r="8" spans="2:8" ht="75" customHeight="1" x14ac:dyDescent="0.25">
      <c r="B8" s="249" t="s">
        <v>222</v>
      </c>
      <c r="C8" s="250"/>
      <c r="D8" s="179" t="s">
        <v>647</v>
      </c>
      <c r="E8" s="139"/>
    </row>
    <row r="9" spans="2:8" x14ac:dyDescent="0.25">
      <c r="B9" s="194"/>
      <c r="C9" s="194"/>
      <c r="D9" s="187"/>
      <c r="E9" s="137" t="s">
        <v>223</v>
      </c>
    </row>
    <row r="10" spans="2:8" ht="75" customHeight="1" x14ac:dyDescent="0.25">
      <c r="B10" s="251" t="s">
        <v>224</v>
      </c>
      <c r="C10" s="250"/>
      <c r="D10" s="193" t="s">
        <v>622</v>
      </c>
      <c r="E10" s="139"/>
    </row>
    <row r="11" spans="2:8" ht="60" customHeight="1" x14ac:dyDescent="0.25">
      <c r="B11" s="249" t="s">
        <v>225</v>
      </c>
      <c r="C11" s="250"/>
      <c r="D11" s="193" t="s">
        <v>252</v>
      </c>
      <c r="E11" s="139"/>
    </row>
    <row r="12" spans="2:8" x14ac:dyDescent="0.25">
      <c r="B12" s="194"/>
      <c r="C12" s="194"/>
      <c r="D12" s="187"/>
      <c r="E12" s="141"/>
    </row>
    <row r="13" spans="2:8" ht="60" x14ac:dyDescent="0.25">
      <c r="B13" s="195" t="s">
        <v>227</v>
      </c>
      <c r="C13" s="196" t="s">
        <v>228</v>
      </c>
      <c r="D13" s="189" t="s">
        <v>229</v>
      </c>
      <c r="E13" s="137" t="s">
        <v>230</v>
      </c>
    </row>
    <row r="14" spans="2:8" ht="30" x14ac:dyDescent="0.25">
      <c r="B14" s="197">
        <v>42985</v>
      </c>
      <c r="C14" s="197">
        <v>43273</v>
      </c>
      <c r="D14" s="191" t="s">
        <v>253</v>
      </c>
      <c r="E14" s="141"/>
    </row>
    <row r="15" spans="2:8" ht="30" x14ac:dyDescent="0.25">
      <c r="B15" s="197">
        <v>42985</v>
      </c>
      <c r="C15" s="197">
        <v>43273</v>
      </c>
      <c r="D15" s="191" t="s">
        <v>254</v>
      </c>
      <c r="E15" s="141"/>
    </row>
    <row r="16" spans="2:8" ht="30" x14ac:dyDescent="0.25">
      <c r="B16" s="197">
        <v>42985</v>
      </c>
      <c r="C16" s="197">
        <v>43273</v>
      </c>
      <c r="D16" s="191" t="s">
        <v>255</v>
      </c>
      <c r="E16" s="141"/>
    </row>
    <row r="17" spans="2:5" ht="30" x14ac:dyDescent="0.25">
      <c r="B17" s="197">
        <v>42985</v>
      </c>
      <c r="C17" s="197">
        <v>43273</v>
      </c>
      <c r="D17" s="191" t="s">
        <v>256</v>
      </c>
      <c r="E17" s="141"/>
    </row>
    <row r="18" spans="2:5" ht="45" x14ac:dyDescent="0.25">
      <c r="B18" s="197">
        <v>42985</v>
      </c>
      <c r="C18" s="197">
        <v>43273</v>
      </c>
      <c r="D18" s="191" t="s">
        <v>606</v>
      </c>
      <c r="E18" s="141"/>
    </row>
    <row r="19" spans="2:5" ht="30" x14ac:dyDescent="0.25">
      <c r="B19" s="197">
        <v>42985</v>
      </c>
      <c r="C19" s="197">
        <v>43273</v>
      </c>
      <c r="D19" s="191" t="s">
        <v>257</v>
      </c>
      <c r="E19" s="141"/>
    </row>
    <row r="20" spans="2:5" x14ac:dyDescent="0.25">
      <c r="B20" s="192"/>
      <c r="C20" s="192"/>
      <c r="D20" s="191"/>
      <c r="E20" s="141"/>
    </row>
    <row r="21" spans="2:5" x14ac:dyDescent="0.25">
      <c r="B21" s="192"/>
      <c r="C21" s="192"/>
      <c r="D21" s="191"/>
      <c r="E21" s="141"/>
    </row>
    <row r="22" spans="2:5" x14ac:dyDescent="0.25">
      <c r="B22" s="192"/>
      <c r="C22" s="192"/>
      <c r="D22" s="191"/>
      <c r="E22" s="141"/>
    </row>
    <row r="23" spans="2:5" x14ac:dyDescent="0.25">
      <c r="B23" s="192"/>
      <c r="C23" s="192"/>
      <c r="D23" s="191"/>
      <c r="E23" s="141"/>
    </row>
    <row r="24" spans="2:5" x14ac:dyDescent="0.25">
      <c r="B24" s="192"/>
      <c r="C24" s="192"/>
      <c r="D24" s="191"/>
      <c r="E24" s="141"/>
    </row>
    <row r="25" spans="2:5" x14ac:dyDescent="0.25">
      <c r="B25" s="192"/>
      <c r="C25" s="192"/>
      <c r="D25" s="191"/>
      <c r="E25" s="141"/>
    </row>
  </sheetData>
  <mergeCells count="9">
    <mergeCell ref="E1:E2"/>
    <mergeCell ref="B6:C6"/>
    <mergeCell ref="B10:C10"/>
    <mergeCell ref="B11:C11"/>
    <mergeCell ref="B1:D1"/>
    <mergeCell ref="B3:C3"/>
    <mergeCell ref="B4:C4"/>
    <mergeCell ref="B5:C5"/>
    <mergeCell ref="B8:C8"/>
  </mergeCells>
  <dataValidations count="1">
    <dataValidation allowBlank="1" showErrorMessage="1" sqref="B5:C7 B12:C12 B9:C9 D3 B14:C25"/>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zoomScalePageLayoutView="90" workbookViewId="0">
      <pane ySplit="2" topLeftCell="A11" activePane="bottomLeft" state="frozen"/>
      <selection activeCell="J9" sqref="J9"/>
      <selection pane="bottomLeft" activeCell="A11" sqref="A11"/>
    </sheetView>
  </sheetViews>
  <sheetFormatPr defaultColWidth="9.140625" defaultRowHeight="15" x14ac:dyDescent="0.25"/>
  <cols>
    <col min="1" max="1" width="47.85546875" style="1" customWidth="1"/>
    <col min="2" max="16384" width="9.140625" style="1"/>
  </cols>
  <sheetData>
    <row r="2" spans="1:1" x14ac:dyDescent="0.25">
      <c r="A2" s="145" t="s">
        <v>258</v>
      </c>
    </row>
    <row r="3" spans="1:1" s="20" customFormat="1" x14ac:dyDescent="0.25">
      <c r="A3" s="146" t="s">
        <v>259</v>
      </c>
    </row>
    <row r="4" spans="1:1" ht="75" x14ac:dyDescent="0.25">
      <c r="A4" s="147" t="s">
        <v>260</v>
      </c>
    </row>
    <row r="5" spans="1:1" ht="75" x14ac:dyDescent="0.25">
      <c r="A5" s="147" t="s">
        <v>261</v>
      </c>
    </row>
    <row r="6" spans="1:1" ht="75" x14ac:dyDescent="0.25">
      <c r="A6" s="147" t="s">
        <v>262</v>
      </c>
    </row>
    <row r="7" spans="1:1" ht="60" x14ac:dyDescent="0.25">
      <c r="A7" s="147" t="s">
        <v>263</v>
      </c>
    </row>
    <row r="8" spans="1:1" ht="60" x14ac:dyDescent="0.25">
      <c r="A8" s="147" t="s">
        <v>264</v>
      </c>
    </row>
    <row r="9" spans="1:1" s="20" customFormat="1" x14ac:dyDescent="0.25">
      <c r="A9" s="146" t="s">
        <v>265</v>
      </c>
    </row>
    <row r="10" spans="1:1" ht="75" x14ac:dyDescent="0.25">
      <c r="A10" s="147" t="s">
        <v>266</v>
      </c>
    </row>
    <row r="11" spans="1:1" customFormat="1" ht="90" x14ac:dyDescent="0.25">
      <c r="A11" s="147" t="s">
        <v>267</v>
      </c>
    </row>
    <row r="12" spans="1:1" customFormat="1" ht="45" x14ac:dyDescent="0.25">
      <c r="A12" s="147" t="s">
        <v>268</v>
      </c>
    </row>
    <row r="13" spans="1:1" customFormat="1" ht="90" x14ac:dyDescent="0.25">
      <c r="A13" s="147" t="s">
        <v>269</v>
      </c>
    </row>
    <row r="14" spans="1:1" customFormat="1" ht="120" x14ac:dyDescent="0.25">
      <c r="A14" s="147" t="s">
        <v>270</v>
      </c>
    </row>
    <row r="15" spans="1:1" s="20" customFormat="1" x14ac:dyDescent="0.25">
      <c r="A15" s="146" t="s">
        <v>271</v>
      </c>
    </row>
    <row r="16" spans="1:1" ht="75" x14ac:dyDescent="0.25">
      <c r="A16" s="147" t="s">
        <v>272</v>
      </c>
    </row>
    <row r="17" spans="1:1" customFormat="1" ht="90" x14ac:dyDescent="0.25">
      <c r="A17" s="147" t="s">
        <v>273</v>
      </c>
    </row>
    <row r="18" spans="1:1" customFormat="1" ht="75" x14ac:dyDescent="0.25">
      <c r="A18" s="147" t="s">
        <v>274</v>
      </c>
    </row>
    <row r="19" spans="1:1" customFormat="1" ht="75" x14ac:dyDescent="0.25">
      <c r="A19" s="147" t="s">
        <v>275</v>
      </c>
    </row>
    <row r="20" spans="1:1" customFormat="1" ht="75" x14ac:dyDescent="0.25">
      <c r="A20" s="147" t="s">
        <v>276</v>
      </c>
    </row>
    <row r="21" spans="1:1" s="20" customFormat="1" x14ac:dyDescent="0.25">
      <c r="A21" s="146" t="s">
        <v>277</v>
      </c>
    </row>
    <row r="22" spans="1:1" ht="90" x14ac:dyDescent="0.25">
      <c r="A22" s="147" t="s">
        <v>278</v>
      </c>
    </row>
    <row r="23" spans="1:1" customFormat="1" ht="60" x14ac:dyDescent="0.25">
      <c r="A23" s="147" t="s">
        <v>279</v>
      </c>
    </row>
    <row r="24" spans="1:1" customFormat="1" ht="60" x14ac:dyDescent="0.25">
      <c r="A24" s="147" t="s">
        <v>280</v>
      </c>
    </row>
    <row r="25" spans="1:1" customFormat="1" ht="75" x14ac:dyDescent="0.25">
      <c r="A25" s="147" t="s">
        <v>281</v>
      </c>
    </row>
    <row r="26" spans="1:1" customFormat="1" ht="75" x14ac:dyDescent="0.25">
      <c r="A26" s="147" t="s">
        <v>282</v>
      </c>
    </row>
    <row r="27" spans="1:1" s="20" customFormat="1" x14ac:dyDescent="0.25">
      <c r="A27" s="146" t="s">
        <v>283</v>
      </c>
    </row>
    <row r="28" spans="1:1" ht="75" x14ac:dyDescent="0.25">
      <c r="A28" s="147" t="s">
        <v>284</v>
      </c>
    </row>
    <row r="29" spans="1:1" customFormat="1" ht="60" x14ac:dyDescent="0.25">
      <c r="A29" s="147" t="s">
        <v>285</v>
      </c>
    </row>
    <row r="30" spans="1:1" customFormat="1" ht="90" x14ac:dyDescent="0.25">
      <c r="A30" s="147" t="s">
        <v>286</v>
      </c>
    </row>
    <row r="31" spans="1:1" customFormat="1" ht="105" x14ac:dyDescent="0.25">
      <c r="A31" s="147" t="s">
        <v>287</v>
      </c>
    </row>
    <row r="32" spans="1:1" customFormat="1" ht="75" x14ac:dyDescent="0.25">
      <c r="A32" s="147" t="s">
        <v>288</v>
      </c>
    </row>
    <row r="33" spans="1:1" s="20" customFormat="1" x14ac:dyDescent="0.25">
      <c r="A33" s="146" t="s">
        <v>289</v>
      </c>
    </row>
    <row r="34" spans="1:1" ht="105" x14ac:dyDescent="0.25">
      <c r="A34" s="147" t="s">
        <v>290</v>
      </c>
    </row>
    <row r="35" spans="1:1" customFormat="1" ht="60" x14ac:dyDescent="0.25">
      <c r="A35" s="147" t="s">
        <v>291</v>
      </c>
    </row>
    <row r="36" spans="1:1" customFormat="1" ht="60" x14ac:dyDescent="0.25">
      <c r="A36" s="147" t="s">
        <v>292</v>
      </c>
    </row>
    <row r="37" spans="1:1" customFormat="1" ht="75" x14ac:dyDescent="0.25">
      <c r="A37" s="147" t="s">
        <v>293</v>
      </c>
    </row>
    <row r="38" spans="1:1" customFormat="1" ht="105" x14ac:dyDescent="0.25">
      <c r="A38" s="147" t="s">
        <v>294</v>
      </c>
    </row>
  </sheetData>
  <pageMargins left="0.7" right="0.7" top="0.75" bottom="0.75" header="0.3" footer="0.05"/>
  <pageSetup orientation="landscape"/>
  <headerFooter>
    <oddFooter>&amp;R&amp;P</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109375" defaultRowHeight="12.75" x14ac:dyDescent="0.2"/>
  <cols>
    <col min="1" max="1" width="15.7109375" style="53" bestFit="1" customWidth="1"/>
    <col min="2" max="2" width="43.7109375" style="18" bestFit="1" customWidth="1"/>
    <col min="3" max="3" width="11.85546875" style="19" bestFit="1" customWidth="1"/>
    <col min="4" max="4" width="17.42578125" style="19" bestFit="1" customWidth="1"/>
    <col min="5" max="5" width="12.140625" style="4" bestFit="1" customWidth="1"/>
    <col min="6" max="6" width="10.7109375" style="17" bestFit="1" customWidth="1"/>
    <col min="7" max="7" width="12.42578125" style="4" customWidth="1"/>
    <col min="8" max="8" width="6.42578125" style="4" customWidth="1"/>
    <col min="9" max="9" width="20.140625" style="3" customWidth="1"/>
    <col min="10" max="10" width="14.42578125" style="3" customWidth="1"/>
    <col min="11" max="16384" width="8.7109375" style="4"/>
  </cols>
  <sheetData>
    <row r="1" spans="1:10" x14ac:dyDescent="0.2">
      <c r="A1" s="256" t="s">
        <v>295</v>
      </c>
      <c r="B1" s="256"/>
      <c r="C1" s="256"/>
      <c r="D1" s="256"/>
      <c r="E1" s="256"/>
      <c r="F1" s="256"/>
      <c r="G1" s="2"/>
      <c r="H1" s="2"/>
    </row>
    <row r="2" spans="1:10" s="7" customFormat="1" ht="38.25" x14ac:dyDescent="0.2">
      <c r="A2" s="49" t="s">
        <v>296</v>
      </c>
      <c r="B2" s="5" t="s">
        <v>297</v>
      </c>
      <c r="C2" s="148" t="s">
        <v>298</v>
      </c>
      <c r="D2" s="148" t="s">
        <v>299</v>
      </c>
      <c r="E2" s="148" t="s">
        <v>300</v>
      </c>
      <c r="F2" s="149" t="s">
        <v>301</v>
      </c>
      <c r="G2" s="150" t="s">
        <v>302</v>
      </c>
      <c r="H2" s="6"/>
      <c r="I2" s="151" t="s">
        <v>303</v>
      </c>
      <c r="J2" s="151" t="s">
        <v>304</v>
      </c>
    </row>
    <row r="3" spans="1:10" ht="12.75" customHeight="1" x14ac:dyDescent="0.2">
      <c r="A3" s="50" t="s">
        <v>305</v>
      </c>
      <c r="B3" s="8" t="s">
        <v>306</v>
      </c>
      <c r="C3" s="9">
        <v>15</v>
      </c>
      <c r="D3" s="152">
        <v>13</v>
      </c>
      <c r="E3" s="153" t="s">
        <v>307</v>
      </c>
      <c r="F3" s="154">
        <v>0.15</v>
      </c>
      <c r="G3" s="155"/>
      <c r="H3" s="10"/>
      <c r="I3" s="156" t="s">
        <v>308</v>
      </c>
      <c r="J3" s="157">
        <v>0.05</v>
      </c>
    </row>
    <row r="4" spans="1:10" ht="12.75" customHeight="1" x14ac:dyDescent="0.2">
      <c r="A4" s="48" t="s">
        <v>309</v>
      </c>
      <c r="B4" s="11" t="s">
        <v>310</v>
      </c>
      <c r="C4" s="9">
        <v>1</v>
      </c>
      <c r="D4" s="152">
        <v>1</v>
      </c>
      <c r="E4" s="153" t="s">
        <v>311</v>
      </c>
      <c r="F4" s="154">
        <v>0.15</v>
      </c>
      <c r="G4" s="158"/>
      <c r="H4" s="10"/>
      <c r="I4" s="156" t="s">
        <v>312</v>
      </c>
      <c r="J4" s="157">
        <v>0.06</v>
      </c>
    </row>
    <row r="5" spans="1:10" x14ac:dyDescent="0.2">
      <c r="A5" s="159" t="s">
        <v>313</v>
      </c>
      <c r="B5" s="160" t="s">
        <v>314</v>
      </c>
      <c r="C5" s="152">
        <v>3</v>
      </c>
      <c r="D5" s="152">
        <v>1</v>
      </c>
      <c r="E5" s="153" t="s">
        <v>315</v>
      </c>
      <c r="F5" s="154">
        <v>0.06</v>
      </c>
      <c r="G5" s="155"/>
      <c r="I5" s="156" t="s">
        <v>316</v>
      </c>
      <c r="J5" s="157">
        <v>7.0000000000000007E-2</v>
      </c>
    </row>
    <row r="6" spans="1:10" ht="12.75" customHeight="1" x14ac:dyDescent="0.2">
      <c r="A6" s="50" t="s">
        <v>317</v>
      </c>
      <c r="B6" s="12" t="s">
        <v>318</v>
      </c>
      <c r="C6" s="9">
        <v>10</v>
      </c>
      <c r="D6" s="9">
        <v>8</v>
      </c>
      <c r="E6" s="13" t="s">
        <v>319</v>
      </c>
      <c r="F6" s="154">
        <v>0.15</v>
      </c>
      <c r="G6" s="14"/>
      <c r="H6" s="10"/>
      <c r="I6" s="156" t="s">
        <v>320</v>
      </c>
      <c r="J6" s="157">
        <v>0.08</v>
      </c>
    </row>
    <row r="7" spans="1:10" ht="12.75" customHeight="1" x14ac:dyDescent="0.2">
      <c r="A7" s="50" t="s">
        <v>321</v>
      </c>
      <c r="B7" s="8" t="s">
        <v>322</v>
      </c>
      <c r="C7" s="9">
        <v>3</v>
      </c>
      <c r="D7" s="152">
        <v>1</v>
      </c>
      <c r="E7" s="153" t="s">
        <v>315</v>
      </c>
      <c r="F7" s="154">
        <v>0.06</v>
      </c>
      <c r="G7" s="155"/>
      <c r="H7" s="10"/>
      <c r="I7" s="156" t="s">
        <v>323</v>
      </c>
      <c r="J7" s="157">
        <v>0.09</v>
      </c>
    </row>
    <row r="8" spans="1:10" ht="12.75" customHeight="1" x14ac:dyDescent="0.2">
      <c r="A8" s="50" t="s">
        <v>324</v>
      </c>
      <c r="B8" s="8" t="s">
        <v>325</v>
      </c>
      <c r="C8" s="9">
        <v>4</v>
      </c>
      <c r="D8" s="152">
        <v>1</v>
      </c>
      <c r="E8" s="153" t="s">
        <v>326</v>
      </c>
      <c r="F8" s="154">
        <v>0.05</v>
      </c>
      <c r="G8" s="155"/>
      <c r="H8" s="10"/>
      <c r="I8" s="156" t="s">
        <v>327</v>
      </c>
      <c r="J8" s="157">
        <v>0.1</v>
      </c>
    </row>
    <row r="9" spans="1:10" ht="12.75" customHeight="1" x14ac:dyDescent="0.2">
      <c r="A9" s="50" t="s">
        <v>328</v>
      </c>
      <c r="B9" s="8" t="s">
        <v>329</v>
      </c>
      <c r="C9" s="9">
        <v>7</v>
      </c>
      <c r="D9" s="152">
        <v>4</v>
      </c>
      <c r="E9" s="153" t="s">
        <v>330</v>
      </c>
      <c r="F9" s="154">
        <v>0.11</v>
      </c>
      <c r="G9" s="155"/>
      <c r="H9" s="10"/>
      <c r="I9" s="156" t="s">
        <v>331</v>
      </c>
      <c r="J9" s="157">
        <v>0.11</v>
      </c>
    </row>
    <row r="10" spans="1:10" ht="12.75" customHeight="1" x14ac:dyDescent="0.2">
      <c r="A10" s="50" t="s">
        <v>332</v>
      </c>
      <c r="B10" s="8" t="s">
        <v>333</v>
      </c>
      <c r="C10" s="9">
        <v>6</v>
      </c>
      <c r="D10" s="152">
        <v>1</v>
      </c>
      <c r="E10" s="153" t="s">
        <v>334</v>
      </c>
      <c r="F10" s="154">
        <v>0.05</v>
      </c>
      <c r="G10" s="155"/>
      <c r="H10" s="10"/>
      <c r="I10" s="156" t="s">
        <v>335</v>
      </c>
      <c r="J10" s="157">
        <v>0.12</v>
      </c>
    </row>
    <row r="11" spans="1:10" ht="12.75" customHeight="1" x14ac:dyDescent="0.2">
      <c r="A11" s="50" t="s">
        <v>336</v>
      </c>
      <c r="B11" s="8" t="s">
        <v>337</v>
      </c>
      <c r="C11" s="9">
        <v>9</v>
      </c>
      <c r="D11" s="152">
        <v>2</v>
      </c>
      <c r="E11" s="153" t="s">
        <v>338</v>
      </c>
      <c r="F11" s="154">
        <v>0.05</v>
      </c>
      <c r="G11" s="155" t="s">
        <v>339</v>
      </c>
      <c r="H11" s="10"/>
      <c r="I11" s="156" t="s">
        <v>340</v>
      </c>
      <c r="J11" s="157">
        <v>0.13</v>
      </c>
    </row>
    <row r="12" spans="1:10" ht="12.75" customHeight="1" x14ac:dyDescent="0.2">
      <c r="A12" s="50" t="s">
        <v>341</v>
      </c>
      <c r="B12" s="8" t="s">
        <v>342</v>
      </c>
      <c r="C12" s="9">
        <v>1</v>
      </c>
      <c r="D12" s="152">
        <v>1</v>
      </c>
      <c r="E12" s="153" t="s">
        <v>311</v>
      </c>
      <c r="F12" s="154">
        <v>0.15</v>
      </c>
      <c r="G12" s="155"/>
      <c r="H12" s="10"/>
      <c r="I12" s="156" t="s">
        <v>343</v>
      </c>
      <c r="J12" s="157">
        <v>0.14000000000000001</v>
      </c>
    </row>
    <row r="13" spans="1:10" ht="12.75" customHeight="1" x14ac:dyDescent="0.2">
      <c r="A13" s="50" t="s">
        <v>344</v>
      </c>
      <c r="B13" s="8" t="s">
        <v>345</v>
      </c>
      <c r="C13" s="9">
        <v>13</v>
      </c>
      <c r="D13" s="152">
        <v>4</v>
      </c>
      <c r="E13" s="153" t="s">
        <v>346</v>
      </c>
      <c r="F13" s="154">
        <v>0.06</v>
      </c>
      <c r="G13" s="155"/>
      <c r="H13" s="10"/>
      <c r="I13" s="156" t="s">
        <v>347</v>
      </c>
      <c r="J13" s="157">
        <v>0.15</v>
      </c>
    </row>
    <row r="14" spans="1:10" ht="12.75" customHeight="1" x14ac:dyDescent="0.2">
      <c r="A14" s="50" t="s">
        <v>348</v>
      </c>
      <c r="B14" s="8" t="s">
        <v>349</v>
      </c>
      <c r="C14" s="9">
        <v>4</v>
      </c>
      <c r="D14" s="152">
        <v>1</v>
      </c>
      <c r="E14" s="153" t="s">
        <v>326</v>
      </c>
      <c r="F14" s="154">
        <v>0.05</v>
      </c>
      <c r="G14" s="155"/>
      <c r="H14" s="10"/>
    </row>
    <row r="15" spans="1:10" x14ac:dyDescent="0.2">
      <c r="A15" s="50" t="s">
        <v>350</v>
      </c>
      <c r="B15" s="8" t="s">
        <v>351</v>
      </c>
      <c r="C15" s="9">
        <v>3</v>
      </c>
      <c r="D15" s="152">
        <v>1</v>
      </c>
      <c r="E15" s="153" t="s">
        <v>315</v>
      </c>
      <c r="F15" s="154">
        <v>0.06</v>
      </c>
      <c r="G15" s="155"/>
      <c r="H15" s="10"/>
    </row>
    <row r="16" spans="1:10" x14ac:dyDescent="0.2">
      <c r="A16" s="50" t="s">
        <v>352</v>
      </c>
      <c r="B16" s="8" t="s">
        <v>353</v>
      </c>
      <c r="C16" s="9">
        <v>4</v>
      </c>
      <c r="D16" s="152">
        <v>1</v>
      </c>
      <c r="E16" s="153" t="s">
        <v>326</v>
      </c>
      <c r="F16" s="154">
        <v>0.05</v>
      </c>
      <c r="G16" s="155"/>
      <c r="H16" s="10"/>
    </row>
    <row r="17" spans="1:8" x14ac:dyDescent="0.2">
      <c r="A17" s="50" t="s">
        <v>354</v>
      </c>
      <c r="B17" s="8" t="s">
        <v>355</v>
      </c>
      <c r="C17" s="9">
        <v>3</v>
      </c>
      <c r="D17" s="152">
        <v>1</v>
      </c>
      <c r="E17" s="153" t="s">
        <v>315</v>
      </c>
      <c r="F17" s="154">
        <v>0.06</v>
      </c>
      <c r="G17" s="155"/>
      <c r="H17" s="10"/>
    </row>
    <row r="18" spans="1:8" x14ac:dyDescent="0.2">
      <c r="A18" s="159" t="s">
        <v>356</v>
      </c>
      <c r="B18" s="160" t="s">
        <v>357</v>
      </c>
      <c r="C18" s="152">
        <v>6</v>
      </c>
      <c r="D18" s="152">
        <v>2</v>
      </c>
      <c r="E18" s="153" t="s">
        <v>315</v>
      </c>
      <c r="F18" s="154">
        <v>0.06</v>
      </c>
      <c r="G18" s="155"/>
    </row>
    <row r="19" spans="1:8" x14ac:dyDescent="0.2">
      <c r="A19" s="50" t="s">
        <v>358</v>
      </c>
      <c r="B19" s="8" t="s">
        <v>359</v>
      </c>
      <c r="C19" s="9">
        <v>3</v>
      </c>
      <c r="D19" s="152">
        <v>1</v>
      </c>
      <c r="E19" s="153" t="s">
        <v>315</v>
      </c>
      <c r="F19" s="154">
        <v>0.06</v>
      </c>
      <c r="G19" s="155"/>
      <c r="H19" s="10"/>
    </row>
    <row r="20" spans="1:8" x14ac:dyDescent="0.2">
      <c r="A20" s="50" t="s">
        <v>360</v>
      </c>
      <c r="B20" s="8" t="s">
        <v>361</v>
      </c>
      <c r="C20" s="9">
        <v>6</v>
      </c>
      <c r="D20" s="152">
        <v>1</v>
      </c>
      <c r="E20" s="153" t="s">
        <v>334</v>
      </c>
      <c r="F20" s="154">
        <v>0.05</v>
      </c>
      <c r="G20" s="155"/>
      <c r="H20" s="10"/>
    </row>
    <row r="21" spans="1:8" x14ac:dyDescent="0.2">
      <c r="A21" s="50" t="s">
        <v>362</v>
      </c>
      <c r="B21" s="8" t="s">
        <v>363</v>
      </c>
      <c r="C21" s="9">
        <v>4</v>
      </c>
      <c r="D21" s="152">
        <v>1</v>
      </c>
      <c r="E21" s="153" t="s">
        <v>326</v>
      </c>
      <c r="F21" s="154">
        <v>0.05</v>
      </c>
      <c r="G21" s="155"/>
      <c r="H21" s="10"/>
    </row>
    <row r="22" spans="1:8" x14ac:dyDescent="0.2">
      <c r="A22" s="50" t="s">
        <v>364</v>
      </c>
      <c r="B22" s="8" t="s">
        <v>365</v>
      </c>
      <c r="C22" s="9">
        <v>6</v>
      </c>
      <c r="D22" s="152">
        <v>1</v>
      </c>
      <c r="E22" s="153" t="s">
        <v>334</v>
      </c>
      <c r="F22" s="154">
        <v>0.05</v>
      </c>
      <c r="G22" s="155"/>
      <c r="H22" s="10"/>
    </row>
    <row r="23" spans="1:8" x14ac:dyDescent="0.2">
      <c r="A23" s="50" t="s">
        <v>366</v>
      </c>
      <c r="B23" s="8" t="s">
        <v>367</v>
      </c>
      <c r="C23" s="9">
        <v>7</v>
      </c>
      <c r="D23" s="152">
        <v>6</v>
      </c>
      <c r="E23" s="153" t="s">
        <v>368</v>
      </c>
      <c r="F23" s="154">
        <v>0.15</v>
      </c>
      <c r="G23" s="155"/>
      <c r="H23" s="10"/>
    </row>
    <row r="24" spans="1:8" x14ac:dyDescent="0.2">
      <c r="A24" s="50" t="s">
        <v>369</v>
      </c>
      <c r="B24" s="8" t="s">
        <v>370</v>
      </c>
      <c r="C24" s="9">
        <v>56</v>
      </c>
      <c r="D24" s="152">
        <v>44</v>
      </c>
      <c r="E24" s="153" t="s">
        <v>371</v>
      </c>
      <c r="F24" s="154">
        <v>0.15</v>
      </c>
      <c r="G24" s="155" t="s">
        <v>339</v>
      </c>
      <c r="H24" s="10"/>
    </row>
    <row r="25" spans="1:8" x14ac:dyDescent="0.2">
      <c r="A25" s="48" t="s">
        <v>372</v>
      </c>
      <c r="B25" s="11" t="s">
        <v>373</v>
      </c>
      <c r="C25" s="9">
        <v>1</v>
      </c>
      <c r="D25" s="152">
        <v>1</v>
      </c>
      <c r="E25" s="153" t="s">
        <v>311</v>
      </c>
      <c r="F25" s="154">
        <v>0.15</v>
      </c>
      <c r="G25" s="158"/>
      <c r="H25" s="10"/>
    </row>
    <row r="26" spans="1:8" x14ac:dyDescent="0.2">
      <c r="A26" s="51" t="s">
        <v>374</v>
      </c>
      <c r="B26" s="15" t="s">
        <v>375</v>
      </c>
      <c r="C26" s="9">
        <v>1</v>
      </c>
      <c r="D26" s="152">
        <v>1</v>
      </c>
      <c r="E26" s="153" t="s">
        <v>311</v>
      </c>
      <c r="F26" s="154">
        <v>0.15</v>
      </c>
      <c r="G26" s="158"/>
      <c r="H26" s="10"/>
    </row>
    <row r="27" spans="1:8" x14ac:dyDescent="0.2">
      <c r="A27" s="48" t="s">
        <v>376</v>
      </c>
      <c r="B27" s="11" t="s">
        <v>377</v>
      </c>
      <c r="C27" s="9">
        <v>1</v>
      </c>
      <c r="D27" s="152">
        <v>1</v>
      </c>
      <c r="E27" s="153" t="s">
        <v>311</v>
      </c>
      <c r="F27" s="154">
        <v>0.15</v>
      </c>
      <c r="G27" s="158"/>
      <c r="H27" s="10"/>
    </row>
    <row r="28" spans="1:8" x14ac:dyDescent="0.2">
      <c r="A28" s="50" t="s">
        <v>378</v>
      </c>
      <c r="B28" s="8" t="s">
        <v>379</v>
      </c>
      <c r="C28" s="9">
        <v>4</v>
      </c>
      <c r="D28" s="152">
        <v>2</v>
      </c>
      <c r="E28" s="153" t="s">
        <v>380</v>
      </c>
      <c r="F28" s="154">
        <v>0.1</v>
      </c>
      <c r="G28" s="155"/>
      <c r="H28" s="10"/>
    </row>
    <row r="29" spans="1:8" x14ac:dyDescent="0.2">
      <c r="A29" s="50" t="s">
        <v>381</v>
      </c>
      <c r="B29" s="8" t="s">
        <v>382</v>
      </c>
      <c r="C29" s="9">
        <v>13</v>
      </c>
      <c r="D29" s="152">
        <v>1</v>
      </c>
      <c r="E29" s="153" t="s">
        <v>383</v>
      </c>
      <c r="F29" s="154">
        <v>0.05</v>
      </c>
      <c r="G29" s="155"/>
      <c r="H29" s="10"/>
    </row>
    <row r="30" spans="1:8" x14ac:dyDescent="0.2">
      <c r="A30" s="50" t="s">
        <v>384</v>
      </c>
      <c r="B30" s="8" t="s">
        <v>385</v>
      </c>
      <c r="C30" s="9">
        <v>2</v>
      </c>
      <c r="D30" s="152">
        <v>1</v>
      </c>
      <c r="E30" s="153" t="s">
        <v>380</v>
      </c>
      <c r="F30" s="154">
        <v>0.1</v>
      </c>
      <c r="G30" s="155"/>
      <c r="H30" s="10"/>
    </row>
    <row r="31" spans="1:8" x14ac:dyDescent="0.2">
      <c r="A31" s="50" t="s">
        <v>386</v>
      </c>
      <c r="B31" s="8" t="s">
        <v>387</v>
      </c>
      <c r="C31" s="9">
        <v>2</v>
      </c>
      <c r="D31" s="152">
        <v>1</v>
      </c>
      <c r="E31" s="153" t="s">
        <v>380</v>
      </c>
      <c r="F31" s="154">
        <v>0.1</v>
      </c>
      <c r="G31" s="155"/>
      <c r="H31" s="10"/>
    </row>
    <row r="32" spans="1:8" x14ac:dyDescent="0.2">
      <c r="A32" s="50" t="s">
        <v>388</v>
      </c>
      <c r="B32" s="8" t="s">
        <v>389</v>
      </c>
      <c r="C32" s="9">
        <v>3</v>
      </c>
      <c r="D32" s="152">
        <v>1</v>
      </c>
      <c r="E32" s="153" t="s">
        <v>315</v>
      </c>
      <c r="F32" s="154">
        <v>0.06</v>
      </c>
      <c r="G32" s="155"/>
      <c r="H32" s="10"/>
    </row>
    <row r="33" spans="1:8" x14ac:dyDescent="0.2">
      <c r="A33" s="50" t="s">
        <v>390</v>
      </c>
      <c r="B33" s="8" t="s">
        <v>391</v>
      </c>
      <c r="C33" s="9">
        <v>5</v>
      </c>
      <c r="D33" s="152">
        <v>1</v>
      </c>
      <c r="E33" s="153" t="s">
        <v>392</v>
      </c>
      <c r="F33" s="154">
        <v>0.05</v>
      </c>
      <c r="G33" s="155"/>
      <c r="H33" s="10"/>
    </row>
    <row r="34" spans="1:8" x14ac:dyDescent="0.2">
      <c r="A34" s="50" t="s">
        <v>393</v>
      </c>
      <c r="B34" s="8" t="s">
        <v>394</v>
      </c>
      <c r="C34" s="9">
        <v>6</v>
      </c>
      <c r="D34" s="152">
        <v>5</v>
      </c>
      <c r="E34" s="153" t="s">
        <v>395</v>
      </c>
      <c r="F34" s="154">
        <v>0.15</v>
      </c>
      <c r="G34" s="155"/>
      <c r="H34" s="10"/>
    </row>
    <row r="35" spans="1:8" x14ac:dyDescent="0.2">
      <c r="A35" s="50" t="s">
        <v>396</v>
      </c>
      <c r="B35" s="8" t="s">
        <v>397</v>
      </c>
      <c r="C35" s="9">
        <v>2</v>
      </c>
      <c r="D35" s="152">
        <v>1</v>
      </c>
      <c r="E35" s="153" t="s">
        <v>380</v>
      </c>
      <c r="F35" s="154">
        <v>0.1</v>
      </c>
      <c r="G35" s="155"/>
      <c r="H35" s="10"/>
    </row>
    <row r="36" spans="1:8" x14ac:dyDescent="0.2">
      <c r="A36" s="50" t="s">
        <v>398</v>
      </c>
      <c r="B36" s="8" t="s">
        <v>399</v>
      </c>
      <c r="C36" s="9">
        <v>4</v>
      </c>
      <c r="D36" s="152">
        <v>1</v>
      </c>
      <c r="E36" s="153" t="s">
        <v>326</v>
      </c>
      <c r="F36" s="154">
        <v>0.05</v>
      </c>
      <c r="G36" s="155"/>
      <c r="H36" s="10"/>
    </row>
    <row r="37" spans="1:8" x14ac:dyDescent="0.2">
      <c r="A37" s="50" t="s">
        <v>400</v>
      </c>
      <c r="B37" s="8" t="s">
        <v>401</v>
      </c>
      <c r="C37" s="9">
        <v>4</v>
      </c>
      <c r="D37" s="152">
        <v>1</v>
      </c>
      <c r="E37" s="153" t="s">
        <v>326</v>
      </c>
      <c r="F37" s="154">
        <v>0.05</v>
      </c>
      <c r="G37" s="155"/>
      <c r="H37" s="10"/>
    </row>
    <row r="38" spans="1:8" x14ac:dyDescent="0.2">
      <c r="A38" s="50" t="s">
        <v>402</v>
      </c>
      <c r="B38" s="8" t="s">
        <v>403</v>
      </c>
      <c r="C38" s="9">
        <v>3</v>
      </c>
      <c r="D38" s="152">
        <v>1</v>
      </c>
      <c r="E38" s="153" t="s">
        <v>315</v>
      </c>
      <c r="F38" s="154">
        <v>0.06</v>
      </c>
      <c r="G38" s="155"/>
      <c r="H38" s="10"/>
    </row>
    <row r="39" spans="1:8" x14ac:dyDescent="0.2">
      <c r="A39" s="50" t="s">
        <v>404</v>
      </c>
      <c r="B39" s="8" t="s">
        <v>405</v>
      </c>
      <c r="C39" s="9">
        <v>62</v>
      </c>
      <c r="D39" s="152">
        <v>50</v>
      </c>
      <c r="E39" s="153" t="s">
        <v>406</v>
      </c>
      <c r="F39" s="154">
        <v>0.15</v>
      </c>
      <c r="G39" s="155" t="s">
        <v>339</v>
      </c>
      <c r="H39" s="10"/>
    </row>
    <row r="40" spans="1:8" x14ac:dyDescent="0.2">
      <c r="A40" s="50" t="s">
        <v>407</v>
      </c>
      <c r="B40" s="8" t="s">
        <v>408</v>
      </c>
      <c r="C40" s="9">
        <v>6</v>
      </c>
      <c r="D40" s="152">
        <v>5</v>
      </c>
      <c r="E40" s="153" t="s">
        <v>395</v>
      </c>
      <c r="F40" s="154">
        <v>0.15</v>
      </c>
      <c r="G40" s="155" t="s">
        <v>339</v>
      </c>
      <c r="H40" s="10"/>
    </row>
    <row r="41" spans="1:8" x14ac:dyDescent="0.2">
      <c r="A41" s="50" t="s">
        <v>409</v>
      </c>
      <c r="B41" s="8" t="s">
        <v>410</v>
      </c>
      <c r="C41" s="9">
        <v>12</v>
      </c>
      <c r="D41" s="152">
        <v>6</v>
      </c>
      <c r="E41" s="153" t="s">
        <v>380</v>
      </c>
      <c r="F41" s="154">
        <v>0.1</v>
      </c>
      <c r="G41" s="155" t="s">
        <v>339</v>
      </c>
      <c r="H41" s="10"/>
    </row>
    <row r="42" spans="1:8" x14ac:dyDescent="0.2">
      <c r="A42" s="50" t="s">
        <v>411</v>
      </c>
      <c r="B42" s="8" t="s">
        <v>412</v>
      </c>
      <c r="C42" s="9">
        <v>5</v>
      </c>
      <c r="D42" s="152">
        <v>3</v>
      </c>
      <c r="E42" s="153" t="s">
        <v>413</v>
      </c>
      <c r="F42" s="154">
        <v>0.12</v>
      </c>
      <c r="G42" s="155"/>
      <c r="H42" s="10"/>
    </row>
    <row r="43" spans="1:8" x14ac:dyDescent="0.2">
      <c r="A43" s="50" t="s">
        <v>414</v>
      </c>
      <c r="B43" s="8" t="s">
        <v>415</v>
      </c>
      <c r="C43" s="9">
        <v>4</v>
      </c>
      <c r="D43" s="152">
        <v>1</v>
      </c>
      <c r="E43" s="153" t="s">
        <v>326</v>
      </c>
      <c r="F43" s="154">
        <v>0.05</v>
      </c>
      <c r="G43" s="155"/>
      <c r="H43" s="10"/>
    </row>
    <row r="44" spans="1:8" x14ac:dyDescent="0.2">
      <c r="A44" s="50" t="s">
        <v>416</v>
      </c>
      <c r="B44" s="8" t="s">
        <v>417</v>
      </c>
      <c r="C44" s="9">
        <v>31</v>
      </c>
      <c r="D44" s="152">
        <v>5</v>
      </c>
      <c r="E44" s="153" t="s">
        <v>418</v>
      </c>
      <c r="F44" s="154"/>
      <c r="G44" s="155"/>
      <c r="H44" s="10"/>
    </row>
    <row r="45" spans="1:8" x14ac:dyDescent="0.2">
      <c r="A45" s="50" t="s">
        <v>419</v>
      </c>
      <c r="B45" s="8" t="s">
        <v>420</v>
      </c>
      <c r="C45" s="9">
        <v>108</v>
      </c>
      <c r="D45" s="152">
        <v>11</v>
      </c>
      <c r="E45" s="153" t="s">
        <v>418</v>
      </c>
      <c r="F45" s="154"/>
      <c r="G45" s="155"/>
      <c r="H45" s="10"/>
    </row>
    <row r="46" spans="1:8" x14ac:dyDescent="0.2">
      <c r="A46" s="50" t="s">
        <v>421</v>
      </c>
      <c r="B46" s="8" t="s">
        <v>422</v>
      </c>
      <c r="C46" s="9">
        <v>46</v>
      </c>
      <c r="D46" s="152">
        <v>6</v>
      </c>
      <c r="E46" s="153" t="s">
        <v>418</v>
      </c>
      <c r="F46" s="154"/>
      <c r="G46" s="155"/>
      <c r="H46" s="10"/>
    </row>
    <row r="47" spans="1:8" x14ac:dyDescent="0.2">
      <c r="A47" s="48" t="s">
        <v>423</v>
      </c>
      <c r="B47" s="11" t="s">
        <v>424</v>
      </c>
      <c r="C47" s="9">
        <v>1</v>
      </c>
      <c r="D47" s="152">
        <v>1</v>
      </c>
      <c r="E47" s="153" t="s">
        <v>311</v>
      </c>
      <c r="F47" s="154">
        <v>0.15</v>
      </c>
      <c r="G47" s="158"/>
      <c r="H47" s="10"/>
    </row>
    <row r="48" spans="1:8" x14ac:dyDescent="0.2">
      <c r="A48" s="50" t="s">
        <v>425</v>
      </c>
      <c r="B48" s="8" t="s">
        <v>426</v>
      </c>
      <c r="C48" s="9">
        <v>35</v>
      </c>
      <c r="D48" s="152">
        <v>9</v>
      </c>
      <c r="E48" s="153" t="s">
        <v>418</v>
      </c>
      <c r="F48" s="154"/>
      <c r="G48" s="155"/>
      <c r="H48" s="10"/>
    </row>
    <row r="49" spans="1:8" x14ac:dyDescent="0.2">
      <c r="A49" s="50" t="s">
        <v>427</v>
      </c>
      <c r="B49" s="8" t="s">
        <v>428</v>
      </c>
      <c r="C49" s="9">
        <v>29</v>
      </c>
      <c r="D49" s="152">
        <v>5</v>
      </c>
      <c r="E49" s="153" t="s">
        <v>418</v>
      </c>
      <c r="F49" s="154"/>
      <c r="G49" s="155"/>
      <c r="H49" s="10"/>
    </row>
    <row r="50" spans="1:8" x14ac:dyDescent="0.2">
      <c r="A50" s="48" t="s">
        <v>429</v>
      </c>
      <c r="B50" s="11" t="s">
        <v>430</v>
      </c>
      <c r="C50" s="9">
        <v>1</v>
      </c>
      <c r="D50" s="152">
        <v>1</v>
      </c>
      <c r="E50" s="153" t="s">
        <v>311</v>
      </c>
      <c r="F50" s="154">
        <v>0.15</v>
      </c>
      <c r="G50" s="158"/>
      <c r="H50" s="10"/>
    </row>
    <row r="51" spans="1:8" x14ac:dyDescent="0.2">
      <c r="A51" s="50" t="s">
        <v>431</v>
      </c>
      <c r="B51" s="8" t="s">
        <v>432</v>
      </c>
      <c r="C51" s="9">
        <v>45</v>
      </c>
      <c r="D51" s="152">
        <v>7</v>
      </c>
      <c r="E51" s="153" t="s">
        <v>418</v>
      </c>
      <c r="F51" s="154"/>
      <c r="G51" s="155"/>
      <c r="H51" s="10"/>
    </row>
    <row r="52" spans="1:8" x14ac:dyDescent="0.2">
      <c r="A52" s="50" t="s">
        <v>433</v>
      </c>
      <c r="B52" s="8" t="s">
        <v>434</v>
      </c>
      <c r="C52" s="9">
        <v>42</v>
      </c>
      <c r="D52" s="152">
        <v>20</v>
      </c>
      <c r="E52" s="153" t="s">
        <v>418</v>
      </c>
      <c r="F52" s="154"/>
      <c r="G52" s="155"/>
      <c r="H52" s="10"/>
    </row>
    <row r="53" spans="1:8" x14ac:dyDescent="0.2">
      <c r="A53" s="50" t="s">
        <v>435</v>
      </c>
      <c r="B53" s="8" t="s">
        <v>436</v>
      </c>
      <c r="C53" s="9">
        <v>52</v>
      </c>
      <c r="D53" s="152">
        <v>27</v>
      </c>
      <c r="E53" s="153" t="s">
        <v>418</v>
      </c>
      <c r="F53" s="154"/>
      <c r="G53" s="155"/>
      <c r="H53" s="10"/>
    </row>
    <row r="54" spans="1:8" x14ac:dyDescent="0.2">
      <c r="A54" s="50" t="s">
        <v>437</v>
      </c>
      <c r="B54" s="8" t="s">
        <v>438</v>
      </c>
      <c r="C54" s="9">
        <v>67</v>
      </c>
      <c r="D54" s="152">
        <v>28</v>
      </c>
      <c r="E54" s="153" t="s">
        <v>418</v>
      </c>
      <c r="F54" s="154"/>
      <c r="G54" s="155"/>
      <c r="H54" s="10"/>
    </row>
    <row r="55" spans="1:8" x14ac:dyDescent="0.2">
      <c r="A55" s="50" t="s">
        <v>439</v>
      </c>
      <c r="B55" s="8" t="s">
        <v>440</v>
      </c>
      <c r="C55" s="9">
        <v>81</v>
      </c>
      <c r="D55" s="152">
        <v>32</v>
      </c>
      <c r="E55" s="153" t="s">
        <v>418</v>
      </c>
      <c r="F55" s="154"/>
      <c r="G55" s="155"/>
      <c r="H55" s="10"/>
    </row>
    <row r="56" spans="1:8" x14ac:dyDescent="0.2">
      <c r="A56" s="50" t="s">
        <v>441</v>
      </c>
      <c r="B56" s="8" t="s">
        <v>442</v>
      </c>
      <c r="C56" s="9">
        <v>57</v>
      </c>
      <c r="D56" s="152">
        <v>27</v>
      </c>
      <c r="E56" s="153" t="s">
        <v>418</v>
      </c>
      <c r="F56" s="154"/>
      <c r="G56" s="155"/>
      <c r="H56" s="10"/>
    </row>
    <row r="57" spans="1:8" x14ac:dyDescent="0.2">
      <c r="A57" s="50" t="s">
        <v>443</v>
      </c>
      <c r="B57" s="8" t="s">
        <v>444</v>
      </c>
      <c r="C57" s="9">
        <v>51</v>
      </c>
      <c r="D57" s="9">
        <v>23</v>
      </c>
      <c r="E57" s="153" t="s">
        <v>418</v>
      </c>
      <c r="F57" s="154"/>
      <c r="G57" s="155"/>
      <c r="H57" s="10"/>
    </row>
    <row r="58" spans="1:8" x14ac:dyDescent="0.2">
      <c r="A58" s="50" t="s">
        <v>445</v>
      </c>
      <c r="B58" s="8" t="s">
        <v>446</v>
      </c>
      <c r="C58" s="9">
        <v>45</v>
      </c>
      <c r="D58" s="152">
        <v>13</v>
      </c>
      <c r="E58" s="153" t="s">
        <v>418</v>
      </c>
      <c r="F58" s="154"/>
      <c r="G58" s="155"/>
      <c r="H58" s="10"/>
    </row>
    <row r="59" spans="1:8" x14ac:dyDescent="0.2">
      <c r="A59" s="50" t="s">
        <v>447</v>
      </c>
      <c r="B59" s="8" t="s">
        <v>448</v>
      </c>
      <c r="C59" s="9">
        <v>41</v>
      </c>
      <c r="D59" s="152">
        <v>11</v>
      </c>
      <c r="E59" s="153" t="s">
        <v>418</v>
      </c>
      <c r="F59" s="154"/>
      <c r="G59" s="155"/>
      <c r="H59" s="10"/>
    </row>
    <row r="60" spans="1:8" x14ac:dyDescent="0.2">
      <c r="A60" s="51" t="s">
        <v>449</v>
      </c>
      <c r="B60" s="15" t="s">
        <v>450</v>
      </c>
      <c r="C60" s="9">
        <v>1</v>
      </c>
      <c r="D60" s="152">
        <v>1</v>
      </c>
      <c r="E60" s="153" t="s">
        <v>311</v>
      </c>
      <c r="F60" s="154">
        <v>0.15</v>
      </c>
      <c r="G60" s="158"/>
      <c r="H60" s="10"/>
    </row>
    <row r="61" spans="1:8" x14ac:dyDescent="0.2">
      <c r="A61" s="50" t="s">
        <v>451</v>
      </c>
      <c r="B61" s="8" t="s">
        <v>452</v>
      </c>
      <c r="C61" s="9">
        <v>43</v>
      </c>
      <c r="D61" s="152">
        <v>10</v>
      </c>
      <c r="E61" s="153" t="s">
        <v>418</v>
      </c>
      <c r="F61" s="154"/>
      <c r="G61" s="155"/>
      <c r="H61" s="10"/>
    </row>
    <row r="62" spans="1:8" x14ac:dyDescent="0.2">
      <c r="A62" s="48" t="s">
        <v>453</v>
      </c>
      <c r="B62" s="11" t="s">
        <v>454</v>
      </c>
      <c r="C62" s="9">
        <v>1</v>
      </c>
      <c r="D62" s="152">
        <v>1</v>
      </c>
      <c r="E62" s="153" t="s">
        <v>311</v>
      </c>
      <c r="F62" s="154">
        <v>0.15</v>
      </c>
      <c r="G62" s="158"/>
      <c r="H62" s="10"/>
    </row>
    <row r="63" spans="1:8" x14ac:dyDescent="0.2">
      <c r="A63" s="50" t="s">
        <v>455</v>
      </c>
      <c r="B63" s="8" t="s">
        <v>456</v>
      </c>
      <c r="C63" s="9">
        <v>26</v>
      </c>
      <c r="D63" s="152">
        <v>10</v>
      </c>
      <c r="E63" s="153" t="s">
        <v>418</v>
      </c>
      <c r="F63" s="154"/>
      <c r="G63" s="155"/>
      <c r="H63" s="10"/>
    </row>
    <row r="64" spans="1:8" x14ac:dyDescent="0.2">
      <c r="A64" s="50" t="s">
        <v>457</v>
      </c>
      <c r="B64" s="8" t="s">
        <v>458</v>
      </c>
      <c r="C64" s="9">
        <v>50</v>
      </c>
      <c r="D64" s="9">
        <v>13</v>
      </c>
      <c r="E64" s="153" t="s">
        <v>418</v>
      </c>
      <c r="F64" s="154"/>
      <c r="G64" s="155"/>
      <c r="H64" s="10"/>
    </row>
    <row r="65" spans="1:8" x14ac:dyDescent="0.2">
      <c r="A65" s="50" t="s">
        <v>459</v>
      </c>
      <c r="B65" s="8" t="s">
        <v>460</v>
      </c>
      <c r="C65" s="9">
        <v>34</v>
      </c>
      <c r="D65" s="152">
        <v>7</v>
      </c>
      <c r="E65" s="153" t="s">
        <v>418</v>
      </c>
      <c r="F65" s="154"/>
      <c r="G65" s="155"/>
      <c r="H65" s="10"/>
    </row>
    <row r="66" spans="1:8" x14ac:dyDescent="0.2">
      <c r="A66" s="50" t="s">
        <v>461</v>
      </c>
      <c r="B66" s="8" t="s">
        <v>462</v>
      </c>
      <c r="C66" s="9">
        <v>44</v>
      </c>
      <c r="D66" s="152">
        <v>21</v>
      </c>
      <c r="E66" s="153" t="s">
        <v>418</v>
      </c>
      <c r="F66" s="154"/>
      <c r="G66" s="155"/>
      <c r="H66" s="10"/>
    </row>
    <row r="67" spans="1:8" x14ac:dyDescent="0.2">
      <c r="A67" s="50" t="s">
        <v>463</v>
      </c>
      <c r="B67" s="8" t="s">
        <v>464</v>
      </c>
      <c r="C67" s="9">
        <v>39</v>
      </c>
      <c r="D67" s="152">
        <v>3</v>
      </c>
      <c r="E67" s="153" t="s">
        <v>418</v>
      </c>
      <c r="F67" s="154"/>
      <c r="G67" s="155"/>
      <c r="H67" s="10"/>
    </row>
    <row r="68" spans="1:8" x14ac:dyDescent="0.2">
      <c r="A68" s="50" t="s">
        <v>465</v>
      </c>
      <c r="B68" s="8" t="s">
        <v>466</v>
      </c>
      <c r="C68" s="9">
        <v>40</v>
      </c>
      <c r="D68" s="152">
        <v>7</v>
      </c>
      <c r="E68" s="153" t="s">
        <v>418</v>
      </c>
      <c r="F68" s="154"/>
      <c r="G68" s="155"/>
      <c r="H68" s="10"/>
    </row>
    <row r="69" spans="1:8" x14ac:dyDescent="0.2">
      <c r="A69" s="50" t="s">
        <v>467</v>
      </c>
      <c r="B69" s="8" t="s">
        <v>468</v>
      </c>
      <c r="C69" s="9">
        <v>38</v>
      </c>
      <c r="D69" s="152">
        <v>6</v>
      </c>
      <c r="E69" s="153" t="s">
        <v>418</v>
      </c>
      <c r="F69" s="154"/>
      <c r="G69" s="155"/>
      <c r="H69" s="10"/>
    </row>
    <row r="70" spans="1:8" x14ac:dyDescent="0.2">
      <c r="A70" s="50" t="s">
        <v>469</v>
      </c>
      <c r="B70" s="8" t="s">
        <v>470</v>
      </c>
      <c r="C70" s="9">
        <v>27</v>
      </c>
      <c r="D70" s="152">
        <v>12</v>
      </c>
      <c r="E70" s="153" t="s">
        <v>418</v>
      </c>
      <c r="F70" s="154"/>
      <c r="G70" s="155"/>
      <c r="H70" s="10"/>
    </row>
    <row r="71" spans="1:8" x14ac:dyDescent="0.2">
      <c r="A71" s="50" t="s">
        <v>471</v>
      </c>
      <c r="B71" s="8" t="s">
        <v>472</v>
      </c>
      <c r="C71" s="9">
        <v>26</v>
      </c>
      <c r="D71" s="152">
        <v>13</v>
      </c>
      <c r="E71" s="153" t="s">
        <v>418</v>
      </c>
      <c r="F71" s="154"/>
      <c r="G71" s="155"/>
      <c r="H71" s="10"/>
    </row>
    <row r="72" spans="1:8" x14ac:dyDescent="0.2">
      <c r="A72" s="50" t="s">
        <v>473</v>
      </c>
      <c r="B72" s="8" t="s">
        <v>474</v>
      </c>
      <c r="C72" s="9">
        <v>50</v>
      </c>
      <c r="D72" s="152">
        <v>3</v>
      </c>
      <c r="E72" s="153" t="s">
        <v>418</v>
      </c>
      <c r="F72" s="154"/>
      <c r="G72" s="155"/>
      <c r="H72" s="10"/>
    </row>
    <row r="73" spans="1:8" x14ac:dyDescent="0.2">
      <c r="A73" s="50" t="s">
        <v>475</v>
      </c>
      <c r="B73" s="8" t="s">
        <v>476</v>
      </c>
      <c r="C73" s="9">
        <v>43</v>
      </c>
      <c r="D73" s="152">
        <v>2</v>
      </c>
      <c r="E73" s="153" t="s">
        <v>418</v>
      </c>
      <c r="F73" s="154"/>
      <c r="G73" s="155"/>
      <c r="H73" s="10"/>
    </row>
    <row r="74" spans="1:8" x14ac:dyDescent="0.2">
      <c r="A74" s="50" t="s">
        <v>477</v>
      </c>
      <c r="B74" s="8" t="s">
        <v>478</v>
      </c>
      <c r="C74" s="9">
        <v>31</v>
      </c>
      <c r="D74" s="152">
        <v>1</v>
      </c>
      <c r="E74" s="153" t="s">
        <v>418</v>
      </c>
      <c r="F74" s="154"/>
      <c r="G74" s="155"/>
      <c r="H74" s="10"/>
    </row>
    <row r="75" spans="1:8" x14ac:dyDescent="0.2">
      <c r="A75" s="50" t="s">
        <v>479</v>
      </c>
      <c r="B75" s="8" t="s">
        <v>480</v>
      </c>
      <c r="C75" s="9">
        <v>57</v>
      </c>
      <c r="D75" s="152">
        <v>10</v>
      </c>
      <c r="E75" s="153" t="s">
        <v>418</v>
      </c>
      <c r="F75" s="154"/>
      <c r="G75" s="155"/>
      <c r="H75" s="10"/>
    </row>
    <row r="76" spans="1:8" x14ac:dyDescent="0.2">
      <c r="A76" s="50" t="s">
        <v>481</v>
      </c>
      <c r="B76" s="8" t="s">
        <v>482</v>
      </c>
      <c r="C76" s="9">
        <v>45</v>
      </c>
      <c r="D76" s="152">
        <v>3</v>
      </c>
      <c r="E76" s="153" t="s">
        <v>418</v>
      </c>
      <c r="F76" s="154"/>
      <c r="G76" s="155"/>
      <c r="H76" s="10"/>
    </row>
    <row r="77" spans="1:8" x14ac:dyDescent="0.2">
      <c r="A77" s="50" t="s">
        <v>483</v>
      </c>
      <c r="B77" s="8" t="s">
        <v>484</v>
      </c>
      <c r="C77" s="9">
        <v>43</v>
      </c>
      <c r="D77" s="9">
        <v>3</v>
      </c>
      <c r="E77" s="153" t="s">
        <v>418</v>
      </c>
      <c r="F77" s="154"/>
      <c r="G77" s="155"/>
      <c r="H77" s="10"/>
    </row>
    <row r="78" spans="1:8" x14ac:dyDescent="0.2">
      <c r="A78" s="50" t="s">
        <v>485</v>
      </c>
      <c r="B78" s="8" t="s">
        <v>486</v>
      </c>
      <c r="C78" s="9">
        <v>42</v>
      </c>
      <c r="D78" s="152">
        <v>4</v>
      </c>
      <c r="E78" s="153" t="s">
        <v>418</v>
      </c>
      <c r="F78" s="154"/>
      <c r="G78" s="155"/>
      <c r="H78" s="10"/>
    </row>
    <row r="79" spans="1:8" x14ac:dyDescent="0.2">
      <c r="A79" s="50" t="s">
        <v>487</v>
      </c>
      <c r="B79" s="8" t="s">
        <v>488</v>
      </c>
      <c r="C79" s="9">
        <v>9</v>
      </c>
      <c r="D79" s="152">
        <v>1</v>
      </c>
      <c r="E79" s="153" t="s">
        <v>489</v>
      </c>
      <c r="F79" s="154">
        <v>0.05</v>
      </c>
      <c r="G79" s="155" t="s">
        <v>339</v>
      </c>
      <c r="H79" s="10"/>
    </row>
    <row r="80" spans="1:8" x14ac:dyDescent="0.2">
      <c r="A80" s="161" t="s">
        <v>490</v>
      </c>
      <c r="B80" s="162" t="s">
        <v>491</v>
      </c>
      <c r="C80" s="9"/>
      <c r="D80" s="152"/>
      <c r="E80" s="153"/>
      <c r="F80" s="154"/>
      <c r="G80" s="155"/>
      <c r="H80" s="10"/>
    </row>
    <row r="81" spans="1:8" x14ac:dyDescent="0.2">
      <c r="A81" s="161" t="s">
        <v>492</v>
      </c>
      <c r="B81" s="162" t="s">
        <v>493</v>
      </c>
      <c r="C81" s="9"/>
      <c r="D81" s="152">
        <v>385</v>
      </c>
      <c r="E81" s="153"/>
      <c r="F81" s="154"/>
      <c r="G81" s="155"/>
      <c r="H81" s="10"/>
    </row>
    <row r="82" spans="1:8" x14ac:dyDescent="0.2">
      <c r="A82" s="161" t="s">
        <v>494</v>
      </c>
      <c r="B82" s="162" t="s">
        <v>495</v>
      </c>
      <c r="C82" s="9"/>
      <c r="D82" s="152"/>
      <c r="E82" s="153"/>
      <c r="F82" s="154"/>
      <c r="G82" s="155"/>
      <c r="H82" s="10"/>
    </row>
    <row r="83" spans="1:8" x14ac:dyDescent="0.2">
      <c r="A83" s="161" t="s">
        <v>496</v>
      </c>
      <c r="B83" s="162" t="s">
        <v>497</v>
      </c>
      <c r="C83" s="9"/>
      <c r="D83" s="152"/>
      <c r="E83" s="153"/>
      <c r="F83" s="154"/>
      <c r="G83" s="155"/>
      <c r="H83" s="10"/>
    </row>
    <row r="84" spans="1:8" x14ac:dyDescent="0.2">
      <c r="A84" s="161" t="s">
        <v>498</v>
      </c>
      <c r="B84" s="162" t="s">
        <v>499</v>
      </c>
      <c r="C84" s="9"/>
      <c r="D84" s="152"/>
      <c r="E84" s="153"/>
      <c r="F84" s="154"/>
      <c r="G84" s="155"/>
      <c r="H84" s="10"/>
    </row>
    <row r="85" spans="1:8" x14ac:dyDescent="0.2">
      <c r="A85" s="161" t="s">
        <v>500</v>
      </c>
      <c r="B85" s="162" t="s">
        <v>501</v>
      </c>
      <c r="C85" s="9"/>
      <c r="D85" s="152"/>
      <c r="E85" s="153"/>
      <c r="F85" s="154"/>
      <c r="G85" s="155"/>
      <c r="H85" s="10"/>
    </row>
    <row r="86" spans="1:8" x14ac:dyDescent="0.2">
      <c r="A86" s="161" t="s">
        <v>502</v>
      </c>
      <c r="B86" s="162" t="s">
        <v>503</v>
      </c>
      <c r="C86" s="9"/>
      <c r="D86" s="152"/>
      <c r="E86" s="153"/>
      <c r="F86" s="154"/>
      <c r="G86" s="155"/>
      <c r="H86" s="10"/>
    </row>
    <row r="87" spans="1:8" x14ac:dyDescent="0.2">
      <c r="A87" s="161" t="s">
        <v>504</v>
      </c>
      <c r="B87" s="162" t="s">
        <v>505</v>
      </c>
      <c r="C87" s="9"/>
      <c r="D87" s="152"/>
      <c r="E87" s="153"/>
      <c r="F87" s="154"/>
      <c r="G87" s="155"/>
      <c r="H87" s="10"/>
    </row>
    <row r="88" spans="1:8" x14ac:dyDescent="0.2">
      <c r="A88" s="161" t="s">
        <v>506</v>
      </c>
      <c r="B88" s="162" t="s">
        <v>507</v>
      </c>
      <c r="C88" s="9"/>
      <c r="D88" s="152"/>
      <c r="E88" s="153"/>
      <c r="F88" s="154"/>
      <c r="G88" s="155"/>
      <c r="H88" s="10"/>
    </row>
    <row r="89" spans="1:8" x14ac:dyDescent="0.2">
      <c r="A89" s="161" t="s">
        <v>508</v>
      </c>
      <c r="B89" s="162" t="s">
        <v>509</v>
      </c>
      <c r="C89" s="9"/>
      <c r="D89" s="152"/>
      <c r="E89" s="153"/>
      <c r="F89" s="154"/>
      <c r="G89" s="155"/>
      <c r="H89" s="10"/>
    </row>
    <row r="90" spans="1:8" x14ac:dyDescent="0.2">
      <c r="A90" s="161" t="s">
        <v>510</v>
      </c>
      <c r="B90" s="162" t="s">
        <v>511</v>
      </c>
      <c r="C90" s="9"/>
      <c r="D90" s="152"/>
      <c r="E90" s="153"/>
      <c r="F90" s="154"/>
      <c r="G90" s="155"/>
      <c r="H90" s="10"/>
    </row>
    <row r="91" spans="1:8" x14ac:dyDescent="0.2">
      <c r="A91" s="161" t="s">
        <v>512</v>
      </c>
      <c r="B91" s="162" t="s">
        <v>513</v>
      </c>
      <c r="C91" s="9"/>
      <c r="D91" s="152"/>
      <c r="E91" s="153"/>
      <c r="F91" s="154"/>
      <c r="G91" s="155"/>
      <c r="H91" s="10"/>
    </row>
    <row r="92" spans="1:8" x14ac:dyDescent="0.2">
      <c r="A92" s="161" t="s">
        <v>514</v>
      </c>
      <c r="B92" s="162" t="s">
        <v>515</v>
      </c>
      <c r="C92" s="9"/>
      <c r="D92" s="152"/>
      <c r="E92" s="153"/>
      <c r="F92" s="154"/>
      <c r="G92" s="155"/>
      <c r="H92" s="10"/>
    </row>
    <row r="93" spans="1:8" x14ac:dyDescent="0.2">
      <c r="A93" s="161" t="s">
        <v>516</v>
      </c>
      <c r="B93" s="162" t="s">
        <v>517</v>
      </c>
      <c r="C93" s="9"/>
      <c r="D93" s="152"/>
      <c r="E93" s="153"/>
      <c r="F93" s="154"/>
      <c r="G93" s="155"/>
      <c r="H93" s="10"/>
    </row>
    <row r="94" spans="1:8" x14ac:dyDescent="0.2">
      <c r="A94" s="50"/>
      <c r="B94" s="8"/>
      <c r="C94" s="9"/>
      <c r="D94" s="152"/>
      <c r="E94" s="153"/>
      <c r="F94" s="154"/>
      <c r="G94" s="155"/>
      <c r="H94" s="10"/>
    </row>
    <row r="95" spans="1:8" x14ac:dyDescent="0.2">
      <c r="A95" s="50"/>
      <c r="B95" s="8"/>
      <c r="C95" s="9"/>
      <c r="D95" s="152"/>
      <c r="E95" s="153"/>
      <c r="F95" s="154"/>
      <c r="G95" s="155"/>
      <c r="H95" s="10"/>
    </row>
    <row r="96" spans="1:8" x14ac:dyDescent="0.2">
      <c r="A96" s="50"/>
      <c r="B96" s="8"/>
      <c r="C96" s="9"/>
      <c r="D96" s="152"/>
      <c r="E96" s="153"/>
      <c r="F96" s="154"/>
      <c r="G96" s="155"/>
      <c r="H96" s="10"/>
    </row>
    <row r="97" spans="1:8" x14ac:dyDescent="0.2">
      <c r="A97" s="50"/>
      <c r="B97" s="8"/>
      <c r="C97" s="9"/>
      <c r="D97" s="152"/>
      <c r="E97" s="153"/>
      <c r="F97" s="154"/>
      <c r="G97" s="155"/>
      <c r="H97" s="10"/>
    </row>
    <row r="98" spans="1:8" x14ac:dyDescent="0.2">
      <c r="A98" s="50" t="s">
        <v>518</v>
      </c>
      <c r="B98" s="8" t="s">
        <v>519</v>
      </c>
      <c r="C98" s="9">
        <v>2</v>
      </c>
      <c r="D98" s="152">
        <v>1</v>
      </c>
      <c r="E98" s="153" t="s">
        <v>380</v>
      </c>
      <c r="F98" s="154">
        <v>0.1</v>
      </c>
      <c r="G98" s="155"/>
      <c r="H98" s="10"/>
    </row>
    <row r="99" spans="1:8" x14ac:dyDescent="0.2">
      <c r="A99" s="50" t="s">
        <v>520</v>
      </c>
      <c r="B99" s="8" t="s">
        <v>521</v>
      </c>
      <c r="C99" s="9">
        <v>12</v>
      </c>
      <c r="D99" s="152">
        <v>10</v>
      </c>
      <c r="E99" s="153" t="s">
        <v>395</v>
      </c>
      <c r="F99" s="154">
        <v>0.15</v>
      </c>
      <c r="G99" s="155" t="s">
        <v>339</v>
      </c>
      <c r="H99" s="10"/>
    </row>
    <row r="100" spans="1:8" x14ac:dyDescent="0.2">
      <c r="A100" s="50" t="s">
        <v>522</v>
      </c>
      <c r="B100" s="8" t="s">
        <v>523</v>
      </c>
      <c r="C100" s="9">
        <v>31</v>
      </c>
      <c r="D100" s="152">
        <v>28</v>
      </c>
      <c r="E100" s="153" t="s">
        <v>524</v>
      </c>
      <c r="F100" s="154">
        <v>0.15</v>
      </c>
      <c r="G100" s="155" t="s">
        <v>339</v>
      </c>
      <c r="H100" s="10"/>
    </row>
    <row r="101" spans="1:8" x14ac:dyDescent="0.2">
      <c r="A101" s="48" t="s">
        <v>525</v>
      </c>
      <c r="B101" s="11" t="s">
        <v>526</v>
      </c>
      <c r="C101" s="9">
        <v>1</v>
      </c>
      <c r="D101" s="152">
        <v>1</v>
      </c>
      <c r="E101" s="153" t="s">
        <v>311</v>
      </c>
      <c r="F101" s="154">
        <v>0.15</v>
      </c>
      <c r="G101" s="158"/>
      <c r="H101" s="10"/>
    </row>
    <row r="102" spans="1:8" x14ac:dyDescent="0.2">
      <c r="A102" s="50" t="s">
        <v>527</v>
      </c>
      <c r="B102" s="8" t="s">
        <v>528</v>
      </c>
      <c r="C102" s="9">
        <v>4</v>
      </c>
      <c r="D102" s="152">
        <v>3</v>
      </c>
      <c r="E102" s="153" t="s">
        <v>529</v>
      </c>
      <c r="F102" s="154">
        <v>0.15</v>
      </c>
      <c r="G102" s="155"/>
      <c r="H102" s="10"/>
    </row>
    <row r="103" spans="1:8" x14ac:dyDescent="0.2">
      <c r="A103" s="50" t="s">
        <v>530</v>
      </c>
      <c r="B103" s="8" t="s">
        <v>531</v>
      </c>
      <c r="C103" s="9">
        <v>3</v>
      </c>
      <c r="D103" s="9">
        <v>1</v>
      </c>
      <c r="E103" s="153" t="s">
        <v>315</v>
      </c>
      <c r="F103" s="154">
        <v>0.06</v>
      </c>
      <c r="G103" s="155"/>
      <c r="H103" s="10"/>
    </row>
    <row r="104" spans="1:8" x14ac:dyDescent="0.2">
      <c r="A104" s="50" t="s">
        <v>532</v>
      </c>
      <c r="B104" s="8" t="s">
        <v>533</v>
      </c>
      <c r="C104" s="9">
        <v>12</v>
      </c>
      <c r="D104" s="152">
        <v>9</v>
      </c>
      <c r="E104" s="153" t="s">
        <v>529</v>
      </c>
      <c r="F104" s="154">
        <v>0.15</v>
      </c>
      <c r="G104" s="155"/>
      <c r="H104" s="10"/>
    </row>
    <row r="105" spans="1:8" x14ac:dyDescent="0.2">
      <c r="A105" s="159" t="s">
        <v>534</v>
      </c>
      <c r="B105" s="160" t="s">
        <v>535</v>
      </c>
      <c r="C105" s="152">
        <v>3</v>
      </c>
      <c r="D105" s="152">
        <v>1</v>
      </c>
      <c r="E105" s="153" t="s">
        <v>315</v>
      </c>
      <c r="F105" s="154">
        <v>0.06</v>
      </c>
      <c r="G105" s="155"/>
    </row>
    <row r="106" spans="1:8" x14ac:dyDescent="0.2">
      <c r="A106" s="159" t="s">
        <v>536</v>
      </c>
      <c r="B106" s="160" t="s">
        <v>537</v>
      </c>
      <c r="C106" s="152">
        <v>3</v>
      </c>
      <c r="D106" s="152">
        <v>1</v>
      </c>
      <c r="E106" s="153" t="s">
        <v>315</v>
      </c>
      <c r="F106" s="154">
        <v>0.06</v>
      </c>
      <c r="G106" s="155"/>
    </row>
    <row r="107" spans="1:8" x14ac:dyDescent="0.2">
      <c r="A107" s="50" t="s">
        <v>538</v>
      </c>
      <c r="B107" s="8" t="s">
        <v>539</v>
      </c>
      <c r="C107" s="9">
        <v>7</v>
      </c>
      <c r="D107" s="152">
        <v>2</v>
      </c>
      <c r="E107" s="153" t="s">
        <v>540</v>
      </c>
      <c r="F107" s="154">
        <v>0.05</v>
      </c>
      <c r="G107" s="155"/>
      <c r="H107" s="10"/>
    </row>
    <row r="108" spans="1:8" x14ac:dyDescent="0.2">
      <c r="A108" s="50" t="s">
        <v>541</v>
      </c>
      <c r="B108" s="8" t="s">
        <v>542</v>
      </c>
      <c r="C108" s="9">
        <v>1</v>
      </c>
      <c r="D108" s="152">
        <v>1</v>
      </c>
      <c r="E108" s="153" t="s">
        <v>311</v>
      </c>
      <c r="F108" s="154">
        <v>0.15</v>
      </c>
      <c r="G108" s="155"/>
      <c r="H108" s="10"/>
    </row>
    <row r="109" spans="1:8" x14ac:dyDescent="0.2">
      <c r="A109" s="159" t="s">
        <v>543</v>
      </c>
      <c r="B109" s="160" t="s">
        <v>544</v>
      </c>
      <c r="C109" s="152">
        <v>7</v>
      </c>
      <c r="D109" s="152">
        <v>2</v>
      </c>
      <c r="E109" s="153" t="s">
        <v>540</v>
      </c>
      <c r="F109" s="154">
        <v>0.05</v>
      </c>
      <c r="G109" s="155"/>
    </row>
    <row r="110" spans="1:8" x14ac:dyDescent="0.2">
      <c r="A110" s="50" t="s">
        <v>545</v>
      </c>
      <c r="B110" s="8" t="s">
        <v>546</v>
      </c>
      <c r="C110" s="9">
        <v>14</v>
      </c>
      <c r="D110" s="152">
        <v>1</v>
      </c>
      <c r="E110" s="153" t="s">
        <v>547</v>
      </c>
      <c r="F110" s="154">
        <v>0.05</v>
      </c>
      <c r="G110" s="155"/>
      <c r="H110" s="10"/>
    </row>
    <row r="111" spans="1:8" x14ac:dyDescent="0.2">
      <c r="A111" s="50" t="s">
        <v>548</v>
      </c>
      <c r="B111" s="8" t="s">
        <v>549</v>
      </c>
      <c r="C111" s="9">
        <v>3</v>
      </c>
      <c r="D111" s="152">
        <v>1</v>
      </c>
      <c r="E111" s="153" t="s">
        <v>315</v>
      </c>
      <c r="F111" s="154">
        <v>0.06</v>
      </c>
      <c r="G111" s="155"/>
      <c r="H111" s="10"/>
    </row>
    <row r="112" spans="1:8" x14ac:dyDescent="0.2">
      <c r="A112" s="50" t="s">
        <v>550</v>
      </c>
      <c r="B112" s="8" t="s">
        <v>551</v>
      </c>
      <c r="C112" s="9">
        <v>18</v>
      </c>
      <c r="D112" s="152">
        <v>12</v>
      </c>
      <c r="E112" s="153" t="s">
        <v>552</v>
      </c>
      <c r="F112" s="154">
        <v>0.13</v>
      </c>
      <c r="G112" s="155"/>
      <c r="H112" s="10"/>
    </row>
    <row r="113" spans="1:8" x14ac:dyDescent="0.2">
      <c r="A113" s="50" t="s">
        <v>553</v>
      </c>
      <c r="B113" s="8" t="s">
        <v>554</v>
      </c>
      <c r="C113" s="9">
        <v>4</v>
      </c>
      <c r="D113" s="152">
        <v>1</v>
      </c>
      <c r="E113" s="153" t="s">
        <v>326</v>
      </c>
      <c r="F113" s="154">
        <v>0.05</v>
      </c>
      <c r="G113" s="155"/>
      <c r="H113" s="10"/>
    </row>
    <row r="114" spans="1:8" x14ac:dyDescent="0.2">
      <c r="A114" s="50" t="s">
        <v>555</v>
      </c>
      <c r="B114" s="8" t="s">
        <v>556</v>
      </c>
      <c r="C114" s="9">
        <v>3</v>
      </c>
      <c r="D114" s="152">
        <v>1</v>
      </c>
      <c r="E114" s="153" t="s">
        <v>315</v>
      </c>
      <c r="F114" s="154">
        <v>0.06</v>
      </c>
      <c r="G114" s="155"/>
      <c r="H114" s="10"/>
    </row>
    <row r="115" spans="1:8" x14ac:dyDescent="0.2">
      <c r="A115" s="50" t="s">
        <v>557</v>
      </c>
      <c r="B115" s="8" t="s">
        <v>558</v>
      </c>
      <c r="C115" s="9">
        <v>2</v>
      </c>
      <c r="D115" s="152">
        <v>1</v>
      </c>
      <c r="E115" s="153" t="s">
        <v>380</v>
      </c>
      <c r="F115" s="154">
        <v>0.1</v>
      </c>
      <c r="G115" s="155"/>
      <c r="H115" s="10"/>
    </row>
    <row r="116" spans="1:8" x14ac:dyDescent="0.2">
      <c r="A116" s="50" t="s">
        <v>559</v>
      </c>
      <c r="B116" s="8" t="s">
        <v>560</v>
      </c>
      <c r="C116" s="9">
        <v>1</v>
      </c>
      <c r="D116" s="152">
        <v>1</v>
      </c>
      <c r="E116" s="153" t="s">
        <v>311</v>
      </c>
      <c r="F116" s="154">
        <v>0.15</v>
      </c>
      <c r="G116" s="155"/>
      <c r="H116" s="10"/>
    </row>
    <row r="117" spans="1:8" x14ac:dyDescent="0.2">
      <c r="A117" s="50" t="s">
        <v>561</v>
      </c>
      <c r="B117" s="8" t="s">
        <v>562</v>
      </c>
      <c r="C117" s="9">
        <v>4</v>
      </c>
      <c r="D117" s="152">
        <v>3</v>
      </c>
      <c r="E117" s="153" t="s">
        <v>529</v>
      </c>
      <c r="F117" s="154">
        <v>0.15</v>
      </c>
      <c r="G117" s="155"/>
      <c r="H117" s="10"/>
    </row>
    <row r="118" spans="1:8" x14ac:dyDescent="0.2">
      <c r="A118" s="50" t="s">
        <v>563</v>
      </c>
      <c r="B118" s="8" t="s">
        <v>564</v>
      </c>
      <c r="C118" s="9">
        <v>6</v>
      </c>
      <c r="D118" s="152">
        <v>1</v>
      </c>
      <c r="E118" s="153" t="s">
        <v>334</v>
      </c>
      <c r="F118" s="154">
        <v>0.05</v>
      </c>
      <c r="G118" s="155"/>
      <c r="H118" s="10"/>
    </row>
    <row r="119" spans="1:8" x14ac:dyDescent="0.2">
      <c r="A119" s="50" t="s">
        <v>565</v>
      </c>
      <c r="B119" s="8" t="s">
        <v>566</v>
      </c>
      <c r="C119" s="9">
        <v>7</v>
      </c>
      <c r="D119" s="152">
        <v>2</v>
      </c>
      <c r="E119" s="153" t="s">
        <v>540</v>
      </c>
      <c r="F119" s="154">
        <v>0.05</v>
      </c>
      <c r="G119" s="155"/>
      <c r="H119" s="10"/>
    </row>
    <row r="120" spans="1:8" x14ac:dyDescent="0.2">
      <c r="A120" s="50" t="s">
        <v>567</v>
      </c>
      <c r="B120" s="8" t="s">
        <v>568</v>
      </c>
      <c r="C120" s="9">
        <v>8</v>
      </c>
      <c r="D120" s="152">
        <v>5</v>
      </c>
      <c r="E120" s="153" t="s">
        <v>569</v>
      </c>
      <c r="F120" s="154">
        <v>0.12</v>
      </c>
      <c r="G120" s="155"/>
      <c r="H120" s="10"/>
    </row>
    <row r="121" spans="1:8" x14ac:dyDescent="0.2">
      <c r="A121" s="50" t="s">
        <v>570</v>
      </c>
      <c r="B121" s="8" t="s">
        <v>571</v>
      </c>
      <c r="C121" s="9">
        <v>2</v>
      </c>
      <c r="D121" s="152">
        <v>1</v>
      </c>
      <c r="E121" s="153" t="s">
        <v>380</v>
      </c>
      <c r="F121" s="154">
        <v>0.1</v>
      </c>
      <c r="G121" s="155"/>
      <c r="H121" s="10"/>
    </row>
    <row r="122" spans="1:8" x14ac:dyDescent="0.2">
      <c r="A122" s="159" t="s">
        <v>572</v>
      </c>
      <c r="B122" s="160" t="s">
        <v>573</v>
      </c>
      <c r="C122" s="152">
        <v>1</v>
      </c>
      <c r="D122" s="152">
        <v>1</v>
      </c>
      <c r="E122" s="153" t="s">
        <v>311</v>
      </c>
      <c r="F122" s="154">
        <v>0.15</v>
      </c>
      <c r="G122" s="155"/>
    </row>
    <row r="123" spans="1:8" x14ac:dyDescent="0.2">
      <c r="A123" s="159" t="s">
        <v>574</v>
      </c>
      <c r="B123" s="160" t="s">
        <v>575</v>
      </c>
      <c r="C123" s="152">
        <v>3</v>
      </c>
      <c r="D123" s="152">
        <v>1</v>
      </c>
      <c r="E123" s="153" t="s">
        <v>315</v>
      </c>
      <c r="F123" s="154">
        <v>0.06</v>
      </c>
      <c r="G123" s="155"/>
    </row>
    <row r="124" spans="1:8" x14ac:dyDescent="0.2">
      <c r="A124" s="159" t="s">
        <v>576</v>
      </c>
      <c r="B124" s="160" t="s">
        <v>577</v>
      </c>
      <c r="C124" s="152">
        <v>13</v>
      </c>
      <c r="D124" s="152">
        <v>6</v>
      </c>
      <c r="E124" s="153" t="s">
        <v>578</v>
      </c>
      <c r="F124" s="154">
        <v>0.09</v>
      </c>
      <c r="G124" s="155"/>
    </row>
    <row r="125" spans="1:8" x14ac:dyDescent="0.2">
      <c r="A125" s="50" t="s">
        <v>579</v>
      </c>
      <c r="B125" s="8" t="s">
        <v>580</v>
      </c>
      <c r="C125" s="9">
        <v>5</v>
      </c>
      <c r="D125" s="152">
        <v>1</v>
      </c>
      <c r="E125" s="153" t="s">
        <v>392</v>
      </c>
      <c r="F125" s="154">
        <v>0.05</v>
      </c>
      <c r="G125" s="155"/>
      <c r="H125" s="10"/>
    </row>
    <row r="126" spans="1:8" x14ac:dyDescent="0.2">
      <c r="A126" s="50" t="s">
        <v>581</v>
      </c>
      <c r="B126" s="8" t="s">
        <v>582</v>
      </c>
      <c r="C126" s="9">
        <v>3</v>
      </c>
      <c r="D126" s="152">
        <v>1</v>
      </c>
      <c r="E126" s="153" t="s">
        <v>315</v>
      </c>
      <c r="F126" s="154">
        <v>0.06</v>
      </c>
      <c r="G126" s="155"/>
      <c r="H126" s="10"/>
    </row>
    <row r="127" spans="1:8" x14ac:dyDescent="0.2">
      <c r="A127" s="50" t="s">
        <v>583</v>
      </c>
      <c r="B127" s="8" t="s">
        <v>584</v>
      </c>
      <c r="C127" s="9">
        <v>3</v>
      </c>
      <c r="D127" s="152">
        <v>1</v>
      </c>
      <c r="E127" s="153" t="s">
        <v>315</v>
      </c>
      <c r="F127" s="154">
        <v>0.06</v>
      </c>
      <c r="G127" s="155"/>
      <c r="H127" s="10"/>
    </row>
    <row r="128" spans="1:8" x14ac:dyDescent="0.2">
      <c r="A128" s="50" t="s">
        <v>585</v>
      </c>
      <c r="B128" s="8" t="s">
        <v>586</v>
      </c>
      <c r="C128" s="9">
        <v>16</v>
      </c>
      <c r="D128" s="152">
        <v>7</v>
      </c>
      <c r="E128" s="153" t="s">
        <v>587</v>
      </c>
      <c r="F128" s="154">
        <v>0.08</v>
      </c>
      <c r="G128" s="155"/>
      <c r="H128" s="10"/>
    </row>
    <row r="129" spans="1:8" x14ac:dyDescent="0.2">
      <c r="A129" s="50" t="s">
        <v>588</v>
      </c>
      <c r="B129" s="8" t="s">
        <v>589</v>
      </c>
      <c r="C129" s="9">
        <v>38</v>
      </c>
      <c r="D129" s="152">
        <v>14</v>
      </c>
      <c r="E129" s="153" t="s">
        <v>590</v>
      </c>
      <c r="F129" s="154">
        <v>7.0000000000000007E-2</v>
      </c>
      <c r="G129" s="155"/>
      <c r="H129" s="10"/>
    </row>
    <row r="130" spans="1:8" x14ac:dyDescent="0.2">
      <c r="A130" s="50" t="s">
        <v>591</v>
      </c>
      <c r="B130" s="8" t="s">
        <v>592</v>
      </c>
      <c r="C130" s="9">
        <v>294</v>
      </c>
      <c r="D130" s="152">
        <f>SUM(D124:D129)</f>
        <v>30</v>
      </c>
      <c r="E130" s="153" t="s">
        <v>593</v>
      </c>
      <c r="F130" s="154">
        <v>0.05</v>
      </c>
      <c r="G130" s="155"/>
      <c r="H130" s="10"/>
    </row>
    <row r="131" spans="1:8" x14ac:dyDescent="0.2">
      <c r="A131" s="159" t="s">
        <v>594</v>
      </c>
      <c r="B131" s="160" t="s">
        <v>595</v>
      </c>
      <c r="C131" s="152">
        <v>453</v>
      </c>
      <c r="D131" s="152">
        <f>SUM(D119:D130)</f>
        <v>70</v>
      </c>
      <c r="E131" s="153" t="s">
        <v>596</v>
      </c>
      <c r="F131" s="154">
        <v>0.05</v>
      </c>
      <c r="G131" s="155"/>
    </row>
    <row r="132" spans="1:8" x14ac:dyDescent="0.2">
      <c r="A132" s="50" t="s">
        <v>597</v>
      </c>
      <c r="B132" s="8" t="s">
        <v>598</v>
      </c>
      <c r="C132" s="9">
        <v>350</v>
      </c>
      <c r="D132" s="152">
        <f>SUM(D126:D131)</f>
        <v>123</v>
      </c>
      <c r="E132" s="153" t="s">
        <v>599</v>
      </c>
      <c r="F132" s="154">
        <v>0.09</v>
      </c>
      <c r="G132" s="155"/>
      <c r="H132" s="10"/>
    </row>
    <row r="133" spans="1:8" x14ac:dyDescent="0.2">
      <c r="A133" s="50" t="s">
        <v>600</v>
      </c>
      <c r="B133" s="8" t="s">
        <v>601</v>
      </c>
      <c r="C133" s="9">
        <v>311</v>
      </c>
      <c r="D133" s="152">
        <f>SUM(D126:D132)</f>
        <v>246</v>
      </c>
      <c r="E133" s="153" t="s">
        <v>383</v>
      </c>
      <c r="F133" s="154">
        <v>0.05</v>
      </c>
      <c r="G133" s="155"/>
      <c r="H133" s="10"/>
    </row>
    <row r="134" spans="1:8" x14ac:dyDescent="0.2">
      <c r="A134" s="52"/>
      <c r="B134" s="16"/>
      <c r="C134" s="152">
        <f>SUM(C3:C133)-SUM(C57,C64,C77,C103)</f>
        <v>3236</v>
      </c>
      <c r="D134" s="152">
        <f>SUM(D3:D133)-SUM(D57,D64,D77,D103)</f>
        <v>1474</v>
      </c>
    </row>
  </sheetData>
  <autoFilter ref="A2:J134"/>
  <mergeCells count="1">
    <mergeCell ref="A1:F1"/>
  </mergeCells>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SCEP CoverPage</vt:lpstr>
      <vt:lpstr>Assurances</vt:lpstr>
      <vt:lpstr>School Leadership Team</vt:lpstr>
      <vt:lpstr>School Info Sheet</vt:lpstr>
      <vt:lpstr>Overview</vt:lpstr>
      <vt:lpstr>PS Reform Model</vt:lpstr>
      <vt:lpstr>PS ELT Plan</vt:lpstr>
      <vt:lpstr>Leading Indicators</vt:lpstr>
      <vt:lpstr>Tenet 2</vt:lpstr>
      <vt:lpstr>Tenet 3</vt:lpstr>
      <vt:lpstr>Tenet 4</vt:lpstr>
      <vt:lpstr>Tenet 5</vt:lpstr>
      <vt:lpstr>Tenet 6</vt:lpstr>
      <vt:lpstr>StatementsofPractice</vt:lpstr>
      <vt:lpstr>SI Set Aside Rates</vt:lpstr>
      <vt:lpstr>'PS Reform Model'!_ftnref1</vt:lpstr>
      <vt:lpstr>Assurances!Print_Area</vt:lpstr>
      <vt:lpstr>'Leading Indicators'!Print_Area</vt:lpstr>
      <vt:lpstr>Overview!Print_Area</vt:lpstr>
      <vt:lpstr>'PS ELT Plan'!Print_Area</vt:lpstr>
      <vt:lpstr>'PS Reform Model'!Print_Area</vt:lpstr>
      <vt:lpstr>'SCEP CoverPage'!Print_Area</vt:lpstr>
      <vt:lpstr>'School Info Sheet'!Print_Area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Info Sheet'!Print_Titles</vt:lpstr>
      <vt:lpstr>'School Leadership Team'!Print_Titles</vt:lpstr>
      <vt:lpstr>SIpercent</vt:lpstr>
    </vt:vector>
  </TitlesOfParts>
  <Manager/>
  <Company>NYSED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Harmon</dc:creator>
  <cp:keywords/>
  <dc:description/>
  <cp:lastModifiedBy>Windows User</cp:lastModifiedBy>
  <cp:revision/>
  <cp:lastPrinted>2016-06-24T17:29:56Z</cp:lastPrinted>
  <dcterms:created xsi:type="dcterms:W3CDTF">2014-01-09T14:13:35Z</dcterms:created>
  <dcterms:modified xsi:type="dcterms:W3CDTF">2017-06-08T15:30:24Z</dcterms:modified>
  <cp:category/>
  <cp:contentStatus/>
</cp:coreProperties>
</file>