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Budget Analyst\Mileage forms\"/>
    </mc:Choice>
  </mc:AlternateContent>
  <workbookProtection workbookPassword="EC77" lockStructure="1"/>
  <bookViews>
    <workbookView xWindow="0" yWindow="0" windowWidth="29010" windowHeight="11310"/>
  </bookViews>
  <sheets>
    <sheet name="Travel Reimb" sheetId="2" r:id="rId1"/>
    <sheet name="INSTRUCTIONS" sheetId="9" r:id="rId2"/>
    <sheet name="MILEAGE CHART" sheetId="6" r:id="rId3"/>
    <sheet name="AUTHORIZED SIGNATURES" sheetId="8" r:id="rId4"/>
    <sheet name="Compatibility Report" sheetId="5" state="hidden" r:id="rId5"/>
  </sheets>
  <definedNames>
    <definedName name="_xlnm.Print_Area" localSheetId="2">'MILEAGE CHART'!$A$1:$L$59</definedName>
    <definedName name="_xlnm.Print_Area" localSheetId="0">'Travel Reimb'!$A$1:$N$44</definedName>
  </definedNames>
  <calcPr calcId="162913"/>
</workbook>
</file>

<file path=xl/calcChain.xml><?xml version="1.0" encoding="utf-8"?>
<calcChain xmlns="http://schemas.openxmlformats.org/spreadsheetml/2006/main">
  <c r="N33" i="2" l="1"/>
  <c r="N32" i="2"/>
  <c r="N31" i="2"/>
  <c r="N30" i="2"/>
  <c r="N29" i="2"/>
  <c r="N28" i="2"/>
  <c r="N27" i="2"/>
  <c r="N34" i="2" l="1"/>
  <c r="N35" i="2" s="1"/>
  <c r="N15" i="2" l="1"/>
  <c r="N23" i="2" s="1"/>
  <c r="N17" i="2"/>
  <c r="N18" i="2"/>
  <c r="N19" i="2"/>
  <c r="N16" i="2"/>
  <c r="L2" i="2"/>
  <c r="N20" i="2"/>
  <c r="N21" i="2"/>
  <c r="N22" i="2"/>
  <c r="N1" i="2" l="1"/>
</calcChain>
</file>

<file path=xl/sharedStrings.xml><?xml version="1.0" encoding="utf-8"?>
<sst xmlns="http://schemas.openxmlformats.org/spreadsheetml/2006/main" count="577" uniqueCount="479">
  <si>
    <t>Date</t>
  </si>
  <si>
    <t>Total</t>
  </si>
  <si>
    <t>(No Abbreviations)</t>
  </si>
  <si>
    <t>Date:</t>
  </si>
  <si>
    <t>Purpose of Meeting</t>
  </si>
  <si>
    <t>Hotel/</t>
  </si>
  <si>
    <t>Motel</t>
  </si>
  <si>
    <t>Breakfast</t>
  </si>
  <si>
    <t>Lunch</t>
  </si>
  <si>
    <t>Dinner</t>
  </si>
  <si>
    <t>Registration</t>
  </si>
  <si>
    <t>Sub-Total</t>
  </si>
  <si>
    <t>Miles</t>
  </si>
  <si>
    <t>Other</t>
  </si>
  <si>
    <t>Expenses</t>
  </si>
  <si>
    <t>City or Complete Address</t>
  </si>
  <si>
    <t>SBCEO</t>
  </si>
  <si>
    <t>(mm/dd/yy)</t>
  </si>
  <si>
    <t>Compatibility Report for Travel Reimb Form 2019 Master.xls</t>
  </si>
  <si>
    <t>Run on 1/9/2019 15:20</t>
  </si>
  <si>
    <t>If the workbook is saved in an earlier file format or opened in an earlier version of Microsoft Excel, the listed features will not be available.</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</si>
  <si>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</si>
  <si>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</si>
  <si>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</si>
  <si>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</si>
  <si>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</si>
  <si>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School/Department</t>
  </si>
  <si>
    <t xml:space="preserve">Name of Employee </t>
  </si>
  <si>
    <t>Trip Request #</t>
  </si>
  <si>
    <t xml:space="preserve"> All signatures must be original.  Attach a copy of fully signed Trip Request and Travel Form.</t>
  </si>
  <si>
    <t>Employee Signature</t>
  </si>
  <si>
    <t xml:space="preserve">Accounting </t>
  </si>
  <si>
    <t>Printed Name (First, Last)</t>
  </si>
  <si>
    <t xml:space="preserve">Printed Name (First, Last)                       </t>
  </si>
  <si>
    <r>
      <rPr>
        <sz val="16"/>
        <rFont val="Century Gothic"/>
        <family val="2"/>
      </rPr>
      <t xml:space="preserve">Lompoc Unified School District
Claim for Employee </t>
    </r>
    <r>
      <rPr>
        <sz val="12"/>
        <rFont val="Century Gothic"/>
        <family val="2"/>
      </rPr>
      <t xml:space="preserve">
</t>
    </r>
    <r>
      <rPr>
        <b/>
        <sz val="28"/>
        <rFont val="Century Gothic"/>
        <family val="2"/>
      </rPr>
      <t>TRAVEL REIMBURSEMENT</t>
    </r>
    <r>
      <rPr>
        <b/>
        <sz val="22"/>
        <rFont val="Century Gothic"/>
        <family val="2"/>
      </rPr>
      <t xml:space="preserve">
</t>
    </r>
    <r>
      <rPr>
        <sz val="12"/>
        <rFont val="Century Gothic"/>
        <family val="2"/>
      </rPr>
      <t>(for travel outside district schools)</t>
    </r>
  </si>
  <si>
    <t>XX</t>
  </si>
  <si>
    <t>XXXX</t>
  </si>
  <si>
    <t>From (Origin)</t>
  </si>
  <si>
    <t>To (Destination)</t>
  </si>
  <si>
    <t>Description</t>
  </si>
  <si>
    <t>If other expenses incurred</t>
  </si>
  <si>
    <t>Budget
Code</t>
  </si>
  <si>
    <t>% or Amount</t>
  </si>
  <si>
    <t>X</t>
  </si>
  <si>
    <t>XXX</t>
  </si>
  <si>
    <r>
      <t>Claim for reimbursement for actual and necessary expenses incurred on school business for which permission was granted by the Governing Board - Education Code Section 13002. See Board Policy AR3350 for detailed directions.</t>
    </r>
    <r>
      <rPr>
        <b/>
        <sz val="10.75"/>
        <rFont val="Century Gothic"/>
        <family val="2"/>
      </rPr>
      <t xml:space="preserve"> I hereby certify that the above is a true and correct statement of my actual and necessary expenses incurred while on official business for the LOMPOC UNIFIED SCHOOL DISTRICT. </t>
    </r>
  </si>
  <si>
    <t>Principall/Head of Department Signature</t>
  </si>
  <si>
    <t>District Program Director Signature</t>
  </si>
  <si>
    <t>Grand Total:</t>
  </si>
  <si>
    <t>Grand-Total</t>
  </si>
  <si>
    <r>
      <t xml:space="preserve">State Mode of Transportation
</t>
    </r>
    <r>
      <rPr>
        <sz val="12"/>
        <rFont val="Century Gothic"/>
        <family val="2"/>
      </rPr>
      <t>(personal vehicle, train, bus, etc.)</t>
    </r>
  </si>
  <si>
    <t>Mileage Chart</t>
  </si>
  <si>
    <t xml:space="preserve">From: </t>
  </si>
  <si>
    <t>LUSD District Office -1301 North A Street</t>
  </si>
  <si>
    <t xml:space="preserve">To: </t>
  </si>
  <si>
    <t>Agoura Hills</t>
  </si>
  <si>
    <t>Alameda</t>
  </si>
  <si>
    <t>Altadena</t>
  </si>
  <si>
    <t>Anaheim</t>
  </si>
  <si>
    <t>A</t>
  </si>
  <si>
    <t xml:space="preserve">Lookup city, or attach a google map </t>
  </si>
  <si>
    <t>Apple Valley</t>
  </si>
  <si>
    <t>Arcadia</t>
  </si>
  <si>
    <t>Arroyo Grande</t>
  </si>
  <si>
    <t>Asilomar</t>
  </si>
  <si>
    <t>Atascadero</t>
  </si>
  <si>
    <t>Avila Beach</t>
  </si>
  <si>
    <t>B</t>
  </si>
  <si>
    <t>Bakersfield</t>
  </si>
  <si>
    <t>Berkeley</t>
  </si>
  <si>
    <t>Beverly Hills</t>
  </si>
  <si>
    <t>Buellton</t>
  </si>
  <si>
    <t>Burbank (LA)</t>
  </si>
  <si>
    <t>Burlingame</t>
  </si>
  <si>
    <t>C</t>
  </si>
  <si>
    <t>Calabasas</t>
  </si>
  <si>
    <t>Camarillo</t>
  </si>
  <si>
    <t>Cambria</t>
  </si>
  <si>
    <t>Carlsbad</t>
  </si>
  <si>
    <t>Carmel by the Sea</t>
  </si>
  <si>
    <t>Carmel Valley</t>
  </si>
  <si>
    <t>Carpinteria</t>
  </si>
  <si>
    <t>Carson</t>
  </si>
  <si>
    <t>Chico</t>
  </si>
  <si>
    <t>Chino</t>
  </si>
  <si>
    <t>Claremont</t>
  </si>
  <si>
    <t>Clovis</t>
  </si>
  <si>
    <t>Concord</t>
  </si>
  <si>
    <t>Coronado</t>
  </si>
  <si>
    <t>Costa Mesa</t>
  </si>
  <si>
    <t>Culver City</t>
  </si>
  <si>
    <t>D</t>
  </si>
  <si>
    <t>Dana Point</t>
  </si>
  <si>
    <t>Disneyland</t>
  </si>
  <si>
    <t>Duarte</t>
  </si>
  <si>
    <t>Escinitas</t>
  </si>
  <si>
    <t>Escondido</t>
  </si>
  <si>
    <t>E</t>
  </si>
  <si>
    <t>F</t>
  </si>
  <si>
    <t>Fontana</t>
  </si>
  <si>
    <t>Foster City</t>
  </si>
  <si>
    <t>Fremont (Alameda)</t>
  </si>
  <si>
    <t>Fresno</t>
  </si>
  <si>
    <t>Fullerton</t>
  </si>
  <si>
    <t>G</t>
  </si>
  <si>
    <t>Garden Grove</t>
  </si>
  <si>
    <t>Gardena</t>
  </si>
  <si>
    <t>Glendale (LA)</t>
  </si>
  <si>
    <t>Goleta</t>
  </si>
  <si>
    <t>Grover Beach</t>
  </si>
  <si>
    <t>Guadalupe</t>
  </si>
  <si>
    <t>H</t>
  </si>
  <si>
    <t>Hollywood</t>
  </si>
  <si>
    <t>Huntington Beach</t>
  </si>
  <si>
    <t>I</t>
  </si>
  <si>
    <t>Irvine</t>
  </si>
  <si>
    <t>K</t>
  </si>
  <si>
    <t>King City</t>
  </si>
  <si>
    <t>L</t>
  </si>
  <si>
    <t>LA Airport (LAX)</t>
  </si>
  <si>
    <t>La Mesa</t>
  </si>
  <si>
    <t>Laguna Hills</t>
  </si>
  <si>
    <t>Lake Cachuma</t>
  </si>
  <si>
    <t>Long Beach</t>
  </si>
  <si>
    <t>Los Alamos</t>
  </si>
  <si>
    <t>Los Angeles</t>
  </si>
  <si>
    <t>Los Olivos</t>
  </si>
  <si>
    <t>M</t>
  </si>
  <si>
    <t>Magic Mountain</t>
  </si>
  <si>
    <t>Mission Viejo</t>
  </si>
  <si>
    <t>Montecito</t>
  </si>
  <si>
    <t>Monterey</t>
  </si>
  <si>
    <t>Morgan Hill</t>
  </si>
  <si>
    <t>Morro Bay</t>
  </si>
  <si>
    <t>N</t>
  </si>
  <si>
    <t>Napa</t>
  </si>
  <si>
    <t>Newport Beach</t>
  </si>
  <si>
    <t>Nipomo</t>
  </si>
  <si>
    <t>Northridge</t>
  </si>
  <si>
    <t>Norwalk</t>
  </si>
  <si>
    <t>O</t>
  </si>
  <si>
    <t>Oakland</t>
  </si>
  <si>
    <t>Oceano</t>
  </si>
  <si>
    <t>Ojai</t>
  </si>
  <si>
    <t>Ontario</t>
  </si>
  <si>
    <t>Orange</t>
  </si>
  <si>
    <t>Orcutt</t>
  </si>
  <si>
    <t>Oxnard</t>
  </si>
  <si>
    <t>P</t>
  </si>
  <si>
    <t>Pacific Grove</t>
  </si>
  <si>
    <t>Palm Dessert</t>
  </si>
  <si>
    <t>Palm Springs</t>
  </si>
  <si>
    <t>Parlier(Fresno)</t>
  </si>
  <si>
    <t>Pasadena</t>
  </si>
  <si>
    <t>Paso Robles</t>
  </si>
  <si>
    <t>Pismo Beach</t>
  </si>
  <si>
    <t>Pomona</t>
  </si>
  <si>
    <t>Port Hueneme</t>
  </si>
  <si>
    <t>Rancho Cordova</t>
  </si>
  <si>
    <t>Rancho Mirage</t>
  </si>
  <si>
    <t>Redondo Beach</t>
  </si>
  <si>
    <t>Riverside</t>
  </si>
  <si>
    <t>Rosemead</t>
  </si>
  <si>
    <t>R</t>
  </si>
  <si>
    <t>S</t>
  </si>
  <si>
    <t>Sacramento</t>
  </si>
  <si>
    <t>Salinas</t>
  </si>
  <si>
    <t>San Bernardino</t>
  </si>
  <si>
    <t>San Diego</t>
  </si>
  <si>
    <t>San Francisco</t>
  </si>
  <si>
    <t>San Gabriel</t>
  </si>
  <si>
    <t>San Jose</t>
  </si>
  <si>
    <t>San Luis Obispo</t>
  </si>
  <si>
    <t>Santa Ana</t>
  </si>
  <si>
    <t>Santa Barbara</t>
  </si>
  <si>
    <t>Santa Clara</t>
  </si>
  <si>
    <t>Santa Cruz</t>
  </si>
  <si>
    <t>Sanrta Maria</t>
  </si>
  <si>
    <t>Santa Monica</t>
  </si>
  <si>
    <t>Santa Paula</t>
  </si>
  <si>
    <t>Santa Rosa</t>
  </si>
  <si>
    <t>Santa Ynez</t>
  </si>
  <si>
    <t>Shell Beach</t>
  </si>
  <si>
    <t>Simi Valley</t>
  </si>
  <si>
    <t>Solvang</t>
  </si>
  <si>
    <t>Stockton</t>
  </si>
  <si>
    <t>Thousand Oaks</t>
  </si>
  <si>
    <t>Tracy</t>
  </si>
  <si>
    <t>Turlock</t>
  </si>
  <si>
    <t>UCSB</t>
  </si>
  <si>
    <t>Ventura</t>
  </si>
  <si>
    <t>Victorville</t>
  </si>
  <si>
    <t>Visalia</t>
  </si>
  <si>
    <t>West Covina</t>
  </si>
  <si>
    <t>West Hills</t>
  </si>
  <si>
    <t>Woodland Hills</t>
  </si>
  <si>
    <t>S (Continued)</t>
  </si>
  <si>
    <t>T</t>
  </si>
  <si>
    <t>U</t>
  </si>
  <si>
    <t>V</t>
  </si>
  <si>
    <t>W</t>
  </si>
  <si>
    <t xml:space="preserve">Step 1: </t>
  </si>
  <si>
    <t>a) Full Name</t>
  </si>
  <si>
    <t xml:space="preserve">Step 2: </t>
  </si>
  <si>
    <t xml:space="preserve">Step 3: </t>
  </si>
  <si>
    <t xml:space="preserve">Add the basic TRAVEL information </t>
  </si>
  <si>
    <t>Add YOUR basic Information to the top part of reimbursement sheet</t>
  </si>
  <si>
    <t>Breakfast: If trip begins at or before 6:30 AM and ends at or after 9 AM</t>
  </si>
  <si>
    <t xml:space="preserve">Lunch: </t>
  </si>
  <si>
    <t>If trip begins at or before 11 AM and ends at or after 2 PM</t>
  </si>
  <si>
    <t xml:space="preserve">Dinner: </t>
  </si>
  <si>
    <t>If Trip begins at or before 5 PM and ends at or after 7 PM</t>
  </si>
  <si>
    <t>In order to qualify for breakfast, lunch or dinner the word problems below must be TRUE for each.</t>
  </si>
  <si>
    <t xml:space="preserve">b) The per diem amounts are already on the worksheet for breakfast, lunch and dinner. Add the amounts that you qualify for. </t>
  </si>
  <si>
    <r>
      <t xml:space="preserve">a) The </t>
    </r>
    <r>
      <rPr>
        <i/>
        <sz val="12"/>
        <rFont val="Century Gothic"/>
        <family val="2"/>
      </rPr>
      <t>purpose of meeting</t>
    </r>
    <r>
      <rPr>
        <sz val="12"/>
        <rFont val="Century Gothic"/>
        <family val="2"/>
      </rPr>
      <t xml:space="preserve"> is the name of the conference/workshop that you are attending</t>
    </r>
  </si>
  <si>
    <r>
      <t xml:space="preserve">c) </t>
    </r>
    <r>
      <rPr>
        <i/>
        <sz val="12"/>
        <rFont val="Century Gothic"/>
        <family val="2"/>
      </rPr>
      <t>Description</t>
    </r>
    <r>
      <rPr>
        <sz val="12"/>
        <rFont val="Century Gothic"/>
        <family val="2"/>
      </rPr>
      <t xml:space="preserve"> is for other expenses not specified in this section. For example,  self-parking costs. </t>
    </r>
    <r>
      <rPr>
        <b/>
        <sz val="12"/>
        <color indexed="10"/>
        <rFont val="Century Gothic"/>
        <family val="2"/>
      </rPr>
      <t xml:space="preserve">Please include receipt in order to be reimbursed. </t>
    </r>
  </si>
  <si>
    <r>
      <t xml:space="preserve">Add the amounts for the other expenses under the section that says </t>
    </r>
    <r>
      <rPr>
        <i/>
        <sz val="12"/>
        <rFont val="Century Gothic"/>
        <family val="2"/>
      </rPr>
      <t xml:space="preserve">other expenses. </t>
    </r>
  </si>
  <si>
    <r>
      <rPr>
        <b/>
        <sz val="12"/>
        <rFont val="Century Gothic"/>
        <family val="2"/>
      </rPr>
      <t>Valet Parking</t>
    </r>
    <r>
      <rPr>
        <sz val="12"/>
        <rFont val="Century Gothic"/>
        <family val="2"/>
      </rPr>
      <t xml:space="preserve"> will </t>
    </r>
    <r>
      <rPr>
        <b/>
        <u/>
        <sz val="12"/>
        <rFont val="Century Gothic"/>
        <family val="2"/>
      </rPr>
      <t>NOT</t>
    </r>
    <r>
      <rPr>
        <sz val="12"/>
        <rFont val="Century Gothic"/>
        <family val="2"/>
      </rPr>
      <t xml:space="preserve"> be reimbursed unless written pre-approval has been made. If pre-approved please include the receipt </t>
    </r>
    <r>
      <rPr>
        <u/>
        <sz val="12"/>
        <rFont val="Century Gothic"/>
        <family val="2"/>
      </rPr>
      <t>and written approval</t>
    </r>
    <r>
      <rPr>
        <sz val="12"/>
        <rFont val="Century Gothic"/>
        <family val="2"/>
      </rPr>
      <t xml:space="preserve"> in order to be reimbursed.</t>
    </r>
  </si>
  <si>
    <r>
      <t xml:space="preserve">d) If you are claiming hotel expenses </t>
    </r>
    <r>
      <rPr>
        <b/>
        <sz val="12"/>
        <color indexed="10"/>
        <rFont val="Century Gothic"/>
        <family val="2"/>
      </rPr>
      <t>please include receipt in order to be reimbursed.</t>
    </r>
  </si>
  <si>
    <r>
      <t xml:space="preserve">e) If you are claiming registration expenses </t>
    </r>
    <r>
      <rPr>
        <b/>
        <sz val="12"/>
        <color indexed="10"/>
        <rFont val="Century Gothic"/>
        <family val="2"/>
      </rPr>
      <t xml:space="preserve">please include receipt in order to be reimbursed. </t>
    </r>
  </si>
  <si>
    <t>IF you drove your own personal vehicle</t>
  </si>
  <si>
    <t>a) Fill out the TO and FROM portion with the dates</t>
  </si>
  <si>
    <r>
      <t xml:space="preserve">a) You can use the mileage chart, for the </t>
    </r>
    <r>
      <rPr>
        <i/>
        <sz val="12"/>
        <rFont val="Century Gothic"/>
        <family val="2"/>
      </rPr>
      <t>miles</t>
    </r>
    <r>
      <rPr>
        <sz val="12"/>
        <rFont val="Century Gothic"/>
        <family val="2"/>
      </rPr>
      <t xml:space="preserve"> section, that we provided, it's the yellow tab below that says MILEAGE CHART.</t>
    </r>
  </si>
  <si>
    <r>
      <t>b) OR you can print and</t>
    </r>
    <r>
      <rPr>
        <b/>
        <sz val="12"/>
        <rFont val="Century Gothic"/>
        <family val="2"/>
      </rPr>
      <t xml:space="preserve"> include a google map in order to be reimbursed the miles you are trying to claim. </t>
    </r>
  </si>
  <si>
    <t xml:space="preserve">Step 4: </t>
  </si>
  <si>
    <t>SIGNATURES</t>
  </si>
  <si>
    <t>a) EMPLOYEE SIGNATURE MUST BE PRESENT IN ORDER TO BE REIMBURSED</t>
  </si>
  <si>
    <t xml:space="preserve">Step 5: </t>
  </si>
  <si>
    <t>BUDGET CODE</t>
  </si>
  <si>
    <t xml:space="preserve">a) Ask your school secretary what budget code you will be using for this reimbursement. Keep record of it for future use. </t>
  </si>
  <si>
    <t>SINGATURES REQUIRED TO PROCESS REIMBURSEMENT</t>
  </si>
  <si>
    <t xml:space="preserve">After the budget code has been determined signatures will be necssary relative to the resource code that was used and/or the management code that was used. Please use the AUTHORIZED SIGNATURES tab colored purple to know what signatures are required. This is very important because the reimbursement will NOT be processed without ALL appropriate signatures and will be returned as imcomplete. </t>
  </si>
  <si>
    <t>Resource Code</t>
  </si>
  <si>
    <t>0183</t>
  </si>
  <si>
    <t>0639</t>
  </si>
  <si>
    <t>0650</t>
  </si>
  <si>
    <t>0723</t>
  </si>
  <si>
    <t>0724</t>
  </si>
  <si>
    <t>0915</t>
  </si>
  <si>
    <t>Brian Jaramillo</t>
  </si>
  <si>
    <t>Doug Sorum</t>
  </si>
  <si>
    <t>Site Principal</t>
  </si>
  <si>
    <t>MG00</t>
  </si>
  <si>
    <t>MM00</t>
  </si>
  <si>
    <t>MO00</t>
  </si>
  <si>
    <t>PA00</t>
  </si>
  <si>
    <t>PM00</t>
  </si>
  <si>
    <t>PP00</t>
  </si>
  <si>
    <t>PW00</t>
  </si>
  <si>
    <t>TA00</t>
  </si>
  <si>
    <t>Trevor McDonald</t>
  </si>
  <si>
    <t>Summer School Principal</t>
  </si>
  <si>
    <t>Bree Valla</t>
  </si>
  <si>
    <t>Site Athletic Director/Site Principal</t>
  </si>
  <si>
    <t>b) School or Department employee is in</t>
  </si>
  <si>
    <t>Include with your Reimbursement</t>
  </si>
  <si>
    <t>*Include in your Reimbursement the agenda for this event in order to be reimbursed the per diem breakfast, lunch, dinner.*</t>
  </si>
  <si>
    <t>a) *Copy of Trip Request*</t>
  </si>
  <si>
    <t>b) *Copy of the Request for Travel Form*</t>
  </si>
  <si>
    <t>*Inclued in your Reimbursement a flyer for this event*</t>
  </si>
  <si>
    <t>Fund</t>
  </si>
  <si>
    <t>Resource</t>
  </si>
  <si>
    <t>Year</t>
  </si>
  <si>
    <t>Goal</t>
  </si>
  <si>
    <t>Function</t>
  </si>
  <si>
    <t>Object</t>
  </si>
  <si>
    <t>School</t>
  </si>
  <si>
    <t>Management</t>
  </si>
  <si>
    <t>Unit</t>
  </si>
  <si>
    <t>Sum of Fares</t>
  </si>
  <si>
    <t>(Tickets)</t>
  </si>
  <si>
    <t xml:space="preserve">c) if you took an alternative form of transportation, such as a bus or a train and would like to be refunded the fare that you paid please include the price </t>
  </si>
  <si>
    <r>
      <t xml:space="preserve">under the section </t>
    </r>
    <r>
      <rPr>
        <i/>
        <sz val="12"/>
        <rFont val="Century Gothic"/>
        <family val="2"/>
      </rPr>
      <t>Sum of Fares</t>
    </r>
    <r>
      <rPr>
        <sz val="12"/>
        <rFont val="Century Gothic"/>
        <family val="2"/>
      </rPr>
      <t xml:space="preserve">. </t>
    </r>
    <r>
      <rPr>
        <b/>
        <sz val="12"/>
        <color indexed="10"/>
        <rFont val="Century Gothic"/>
        <family val="2"/>
      </rPr>
      <t xml:space="preserve">Don't forget to include all relevant receipts if you want to be reimbursed. </t>
    </r>
  </si>
  <si>
    <t>3182</t>
  </si>
  <si>
    <t>4127</t>
  </si>
  <si>
    <t>6388</t>
  </si>
  <si>
    <t>9014</t>
  </si>
  <si>
    <t>9046</t>
  </si>
  <si>
    <t>9055</t>
  </si>
  <si>
    <t>9081</t>
  </si>
  <si>
    <t>Elaine Webber</t>
  </si>
  <si>
    <t>Christine Madden</t>
  </si>
  <si>
    <t>Lacy Gillespie</t>
  </si>
  <si>
    <t>Angelica Hernandez</t>
  </si>
  <si>
    <t>Ian Trejo</t>
  </si>
  <si>
    <t>2021/2022 AUTHORIZED SIGNATURES</t>
  </si>
  <si>
    <t>Please send all documents like timesheets, reimbursements or invoice payment approvals that use any of the Resource, Management or Fund Codes below to the appropriate District Administrator for approval.</t>
  </si>
  <si>
    <t>Sending directly to Purchasing, Accounting, or Payroll can delay processing</t>
  </si>
  <si>
    <t>If you are using a Resource Code not listed below, please email budget@lusd.org to get the proper processing guidelines.</t>
  </si>
  <si>
    <t>Signature(s) Required To Process:</t>
  </si>
  <si>
    <t>Concurrent Enrollment at AHC</t>
  </si>
  <si>
    <t>Brian Jaramillo or Paul Bommersbach</t>
  </si>
  <si>
    <t>Adult Ed (Flex)</t>
  </si>
  <si>
    <t>ADULT ED MOE</t>
  </si>
  <si>
    <t>0640</t>
  </si>
  <si>
    <t>CalWorks</t>
  </si>
  <si>
    <t>Pupil Trans-LCFF Home to Schl</t>
  </si>
  <si>
    <t>Pupil Trans-LCFF SpEd</t>
  </si>
  <si>
    <t>Supp/Concentration LCFF</t>
  </si>
  <si>
    <t>Stephanie Wingate</t>
  </si>
  <si>
    <t>Lottery-Unrstrct</t>
  </si>
  <si>
    <t>1100</t>
  </si>
  <si>
    <t>Fiscal Director</t>
  </si>
  <si>
    <t>NCLB-Title I-A/Lo Inc/Neglcted</t>
  </si>
  <si>
    <t>3010</t>
  </si>
  <si>
    <t>ESSA School Improvement</t>
  </si>
  <si>
    <t>CARES Act/ESERF</t>
  </si>
  <si>
    <t>3210</t>
  </si>
  <si>
    <t>ESSER CARES II</t>
  </si>
  <si>
    <t>3212</t>
  </si>
  <si>
    <t>GEER SEC 5001 RELIEF FUND</t>
  </si>
  <si>
    <t>3215</t>
  </si>
  <si>
    <t>CRF CORONA RELIEF</t>
  </si>
  <si>
    <t>3220</t>
  </si>
  <si>
    <t>SpEd-IDEA-B/Basc Locl /§611</t>
  </si>
  <si>
    <t>3310</t>
  </si>
  <si>
    <t>SPED IDEA-B BASC LOCL</t>
  </si>
  <si>
    <t>3311</t>
  </si>
  <si>
    <t>SpEd-IDEA Preschl/Non RIS</t>
  </si>
  <si>
    <t>3315</t>
  </si>
  <si>
    <t>Carl Perkins CTE/Second/§131</t>
  </si>
  <si>
    <t>3550</t>
  </si>
  <si>
    <t>Adult Ed-Adult Basic &amp; ESL</t>
  </si>
  <si>
    <t>3905</t>
  </si>
  <si>
    <t>Adult Ed-Eng Literacy &amp; Civics</t>
  </si>
  <si>
    <t>3926</t>
  </si>
  <si>
    <t>NCLB-Title II-A/Teach Quality</t>
  </si>
  <si>
    <t>4035</t>
  </si>
  <si>
    <t>NCLB-ARRA/Title II-D/Ed Tech</t>
  </si>
  <si>
    <t>4047</t>
  </si>
  <si>
    <t>ESSA: Title lV, Part A</t>
  </si>
  <si>
    <t>Title lV: Stud Supp &amp; Academic</t>
  </si>
  <si>
    <t>4128</t>
  </si>
  <si>
    <t>NCLB-Title III/Imgrant Ed Prg</t>
  </si>
  <si>
    <t>4201</t>
  </si>
  <si>
    <t>NCLB-Title III/LEP Student Prg</t>
  </si>
  <si>
    <t>4203</t>
  </si>
  <si>
    <t>Child Nutri-Schl Programs</t>
  </si>
  <si>
    <t>5310</t>
  </si>
  <si>
    <t>Michelle MacKinnon</t>
  </si>
  <si>
    <t>TITLE IX HOMELESS YOUTH</t>
  </si>
  <si>
    <t>5630</t>
  </si>
  <si>
    <t>Medi-Cal Billing Option</t>
  </si>
  <si>
    <t>5640</t>
  </si>
  <si>
    <t>YOUTH VIOLENCE PREVENTION</t>
  </si>
  <si>
    <t>5880</t>
  </si>
  <si>
    <t>After Schl Education/Safety</t>
  </si>
  <si>
    <t>6010</t>
  </si>
  <si>
    <t>Katherine Wallace</t>
  </si>
  <si>
    <t>CA Clean Energy Jobs Act</t>
  </si>
  <si>
    <t>6230</t>
  </si>
  <si>
    <t>Operations Director</t>
  </si>
  <si>
    <t>Lottery-Instructional Material</t>
  </si>
  <si>
    <t>6300</t>
  </si>
  <si>
    <t>Calworks</t>
  </si>
  <si>
    <t>6371</t>
  </si>
  <si>
    <t>Gov CTE Initve-CA Partner Acad</t>
  </si>
  <si>
    <t>6385</t>
  </si>
  <si>
    <t>CTE Incentive Grnt (CTEIG)</t>
  </si>
  <si>
    <t>6387</t>
  </si>
  <si>
    <t>Strong Workforce Program</t>
  </si>
  <si>
    <t>MOE Funding</t>
  </si>
  <si>
    <t>6391</t>
  </si>
  <si>
    <t>Adult Ed Data &amp; Accountability</t>
  </si>
  <si>
    <t>6392</t>
  </si>
  <si>
    <t>Special Education</t>
  </si>
  <si>
    <t>6500</t>
  </si>
  <si>
    <t>Spl Ed: State Local Asst. Grant</t>
  </si>
  <si>
    <t>6501</t>
  </si>
  <si>
    <t>SpEd-Mental Health Svcs</t>
  </si>
  <si>
    <t>6512</t>
  </si>
  <si>
    <t>SPED MENTAL HEALTH SVCS</t>
  </si>
  <si>
    <t>6546</t>
  </si>
  <si>
    <t>Agric Career Tech Ed Incentive</t>
  </si>
  <si>
    <t>7010</t>
  </si>
  <si>
    <t>Principal</t>
  </si>
  <si>
    <t>Learn Communities Sch Success</t>
  </si>
  <si>
    <t>7085</t>
  </si>
  <si>
    <t xml:space="preserve">Classified School Employees PD </t>
  </si>
  <si>
    <t>7311</t>
  </si>
  <si>
    <t>Classified HR</t>
  </si>
  <si>
    <t>SB117 COVID-19 LEA Resp Funds</t>
  </si>
  <si>
    <t>7388</t>
  </si>
  <si>
    <t>GF SEC 110 C RELIEF FUND</t>
  </si>
  <si>
    <t>7420</t>
  </si>
  <si>
    <t>IN-PERSON INSTRUCTION GRANT</t>
  </si>
  <si>
    <t>7422</t>
  </si>
  <si>
    <t>EXPANDED LEARNING OPPORT. GRANT</t>
  </si>
  <si>
    <t>7425</t>
  </si>
  <si>
    <t>EXPANDED LEARNING OPPORT. PARA-ED</t>
  </si>
  <si>
    <t>7426</t>
  </si>
  <si>
    <t>Low-Performing SBG</t>
  </si>
  <si>
    <t>7510</t>
  </si>
  <si>
    <t>State Schl Facilities Proj</t>
  </si>
  <si>
    <t>7710</t>
  </si>
  <si>
    <t>Ongoing &amp; Major Maintenance</t>
  </si>
  <si>
    <t>8150</t>
  </si>
  <si>
    <t>Othr Rstrct Local</t>
  </si>
  <si>
    <t>9010</t>
  </si>
  <si>
    <t>Performing Arts</t>
  </si>
  <si>
    <t>SWP SCRAEC GRANT</t>
  </si>
  <si>
    <t>9018</t>
  </si>
  <si>
    <t>CRESTVIEW SPACE FORCE</t>
  </si>
  <si>
    <t>9019</t>
  </si>
  <si>
    <t>ATHLETICS FACILITIES</t>
  </si>
  <si>
    <t>9020</t>
  </si>
  <si>
    <t>Athletic Director</t>
  </si>
  <si>
    <t>GARDEN FUNDS</t>
  </si>
  <si>
    <t>9021</t>
  </si>
  <si>
    <t>LUSD COMM ED FOUNDATION</t>
  </si>
  <si>
    <t>9025</t>
  </si>
  <si>
    <t>HUYCK TURF&amp;TRACK</t>
  </si>
  <si>
    <t>9030</t>
  </si>
  <si>
    <t>Community Redevelop Funds</t>
  </si>
  <si>
    <t>9035</t>
  </si>
  <si>
    <t>Healthy Lompoc Coaltion</t>
  </si>
  <si>
    <t>9040</t>
  </si>
  <si>
    <t>Dual Language Learner</t>
  </si>
  <si>
    <t>9043</t>
  </si>
  <si>
    <t>SB FOUNDATION R DOUGAN GRANT</t>
  </si>
  <si>
    <t>9044</t>
  </si>
  <si>
    <t>FIRST 5 GRANT</t>
  </si>
  <si>
    <t>9045</t>
  </si>
  <si>
    <t>Healthy Families</t>
  </si>
  <si>
    <t>Aquarium Grant-Local Funds</t>
  </si>
  <si>
    <t>9047</t>
  </si>
  <si>
    <t>Principal/Aquarium Director</t>
  </si>
  <si>
    <t>WORKABILITY GRANT</t>
  </si>
  <si>
    <t>9048</t>
  </si>
  <si>
    <t>Audacious Foundation</t>
  </si>
  <si>
    <t>9050</t>
  </si>
  <si>
    <t>Vanguard Charitable</t>
  </si>
  <si>
    <t>9051</t>
  </si>
  <si>
    <t>SISC Coalition</t>
  </si>
  <si>
    <t>NOURISHING NEIGHBORS SUM MEALS</t>
  </si>
  <si>
    <t>9060</t>
  </si>
  <si>
    <t>UNITED WAY SB CNTY DONATIONS</t>
  </si>
  <si>
    <t>9065</t>
  </si>
  <si>
    <t>YARDI DONATIONS</t>
  </si>
  <si>
    <t>9070</t>
  </si>
  <si>
    <t>Medi-Cal Adminstrative Act</t>
  </si>
  <si>
    <t>Donations</t>
  </si>
  <si>
    <t>9910</t>
  </si>
  <si>
    <t>Fundraising</t>
  </si>
  <si>
    <t>9915</t>
  </si>
  <si>
    <t>Mgmt Code</t>
  </si>
  <si>
    <t>SUPERINTENDENT</t>
  </si>
  <si>
    <t>ASST SUPT-ED SERV</t>
  </si>
  <si>
    <t>DIR SPEC ED/AUX SUPPORT</t>
  </si>
  <si>
    <t>DIR PUPIL SUPOORT SERVICES</t>
  </si>
  <si>
    <t>DIR ITS/TECH SUPPORT SERVICES</t>
  </si>
  <si>
    <t>STUDENT ACHIEVEMENT/CURR</t>
  </si>
  <si>
    <t>SUMMER SCHOOL</t>
  </si>
  <si>
    <t>DIRECTOR OF PERSONNEL</t>
  </si>
  <si>
    <t>DIR PERSONNEL COMMISSION</t>
  </si>
  <si>
    <t>ASST SUPT BUSINESS</t>
  </si>
  <si>
    <t>SITE PRINCIPAL</t>
  </si>
  <si>
    <t>SITE ATHLETIC DIRECTOR</t>
  </si>
  <si>
    <t>GROUNDS</t>
  </si>
  <si>
    <t>MAINTENANCE</t>
  </si>
  <si>
    <t>OPERATIONS</t>
  </si>
  <si>
    <t>Operations Supervisor</t>
  </si>
  <si>
    <t>PURCHASING MANAGER</t>
  </si>
  <si>
    <t>MAILROOM</t>
  </si>
  <si>
    <t>PRINT SHOP</t>
  </si>
  <si>
    <t>WAREHOUSE</t>
  </si>
  <si>
    <t>TRANSPORTATION MANAGER</t>
  </si>
  <si>
    <t>Fund Code</t>
  </si>
  <si>
    <t>Adult Ed</t>
  </si>
  <si>
    <t>11</t>
  </si>
  <si>
    <t>Child Nutrition Services</t>
  </si>
  <si>
    <t>13</t>
  </si>
  <si>
    <t>Deferred Maintenance</t>
  </si>
  <si>
    <t>14</t>
  </si>
  <si>
    <t>Developer Fees</t>
  </si>
  <si>
    <t>25</t>
  </si>
  <si>
    <t>Capital Outlay</t>
  </si>
  <si>
    <t>40</t>
  </si>
  <si>
    <t>Claim for Mileage on Personal Automobile or Public Carrier Expense. Effective 7/1/2022 mileage reimbursement is $0.625 per mile. Please include a google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</si>
</sst>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mmmm\ d\,\ yyyy"/>
    <numFmt numFmtId="165" formatCode="0.0"/>
    <numFmt numFmtId="166" formatCode="m/d/yy;@"/>
    <numFmt numFmtId="167" formatCode="&quot;$&quot;#,##0.00"/>
  </numFmts>
  <fonts count="33" x14ac:knownFonts="1">
    <font>
      <sz val="12"/>
      <name val="Century Gothic"/>
    </font>
    <font>
      <sz val="12"/>
      <name val="Century Gothic"/>
      <family val="2"/>
    </font>
    <font>
      <sz val="10"/>
      <name val="Century Gothic"/>
      <family val="2"/>
    </font>
    <font>
      <sz val="12"/>
      <name val="Century Gothic"/>
      <family val="2"/>
    </font>
    <font>
      <sz val="12"/>
      <name val="Arial"/>
      <family val="2"/>
    </font>
    <font>
      <b/>
      <sz val="12"/>
      <name val="Century Gothic"/>
      <family val="2"/>
    </font>
    <font>
      <b/>
      <sz val="12"/>
      <name val="Arial"/>
      <family val="2"/>
    </font>
    <font>
      <b/>
      <sz val="12"/>
      <name val="Century Gothic"/>
      <family val="2"/>
    </font>
    <font>
      <b/>
      <sz val="18"/>
      <name val="Century Gothic"/>
      <family val="2"/>
    </font>
    <font>
      <b/>
      <sz val="22"/>
      <name val="Century Gothic"/>
      <family val="2"/>
    </font>
    <font>
      <sz val="18"/>
      <name val="Arial"/>
      <family val="2"/>
    </font>
    <font>
      <sz val="18"/>
      <name val="Century Gothic"/>
      <family val="2"/>
    </font>
    <font>
      <sz val="16"/>
      <name val="Century Gothic"/>
      <family val="2"/>
    </font>
    <font>
      <sz val="10.75"/>
      <name val="Century Gothic"/>
      <family val="2"/>
    </font>
    <font>
      <b/>
      <sz val="28"/>
      <name val="Century Gothic"/>
      <family val="2"/>
    </font>
    <font>
      <b/>
      <sz val="10.75"/>
      <name val="Century Gothic"/>
      <family val="2"/>
    </font>
    <font>
      <b/>
      <sz val="24"/>
      <name val="Century Gothic"/>
      <family val="2"/>
    </font>
    <font>
      <i/>
      <sz val="12"/>
      <name val="Century Gothic"/>
      <family val="2"/>
    </font>
    <font>
      <b/>
      <sz val="12"/>
      <color indexed="10"/>
      <name val="Century Gothic"/>
      <family val="2"/>
    </font>
    <font>
      <u/>
      <sz val="12"/>
      <name val="Century Gothic"/>
      <family val="2"/>
    </font>
    <font>
      <b/>
      <u/>
      <sz val="12"/>
      <name val="Century Gothic"/>
      <family val="2"/>
    </font>
    <font>
      <sz val="20"/>
      <name val="Century Gothic"/>
      <family val="2"/>
    </font>
    <font>
      <sz val="17"/>
      <name val="Century Gothic"/>
      <family val="2"/>
    </font>
    <font>
      <sz val="16"/>
      <name val="Arial Black"/>
      <family val="2"/>
    </font>
    <font>
      <sz val="9"/>
      <color rgb="FF0000FF"/>
      <name val="Arial"/>
      <family val="2"/>
    </font>
    <font>
      <sz val="8"/>
      <color rgb="FF0000FF"/>
      <name val="Arial"/>
      <family val="2"/>
    </font>
    <font>
      <sz val="10"/>
      <name val="Arial"/>
      <family val="2"/>
    </font>
    <font>
      <b/>
      <i/>
      <sz val="10"/>
      <name val="Arial"/>
      <family val="2"/>
    </font>
    <font>
      <sz val="8"/>
      <name val="Arial"/>
      <family val="2"/>
    </font>
    <font>
      <b/>
      <sz val="14"/>
      <name val="Arial Black"/>
      <family val="2"/>
    </font>
    <font>
      <b/>
      <sz val="10"/>
      <name val="Arial"/>
      <family val="2"/>
    </font>
    <font>
      <sz val="10"/>
      <color theme="1"/>
      <name val="Arial"/>
      <family val="2"/>
    </font>
    <font>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AFDE9"/>
        <bgColor indexed="64"/>
      </patternFill>
    </fill>
    <fill>
      <patternFill patternType="solid">
        <fgColor theme="3" tint="0.59999389629810485"/>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31" fillId="0" borderId="0"/>
    <xf numFmtId="0" fontId="31" fillId="0" borderId="0"/>
  </cellStyleXfs>
  <cellXfs count="183">
    <xf numFmtId="0" fontId="0" fillId="0" borderId="0" xfId="0"/>
    <xf numFmtId="0" fontId="0" fillId="0" borderId="0" xfId="0" applyBorder="1"/>
    <xf numFmtId="0" fontId="3" fillId="0" borderId="0" xfId="0" applyFont="1"/>
    <xf numFmtId="0" fontId="0" fillId="0" borderId="0" xfId="0" applyAlignment="1">
      <alignment horizontal="left"/>
    </xf>
    <xf numFmtId="0" fontId="0" fillId="0" borderId="0" xfId="0" applyFill="1" applyBorder="1"/>
    <xf numFmtId="0" fontId="2" fillId="0" borderId="0" xfId="0" applyFont="1" applyBorder="1" applyAlignment="1">
      <alignment horizontal="center"/>
    </xf>
    <xf numFmtId="165" fontId="0" fillId="0" borderId="1" xfId="0" applyNumberFormat="1" applyBorder="1"/>
    <xf numFmtId="0" fontId="3" fillId="2" borderId="2" xfId="0" applyFont="1" applyFill="1" applyBorder="1" applyAlignment="1">
      <alignment horizontal="center"/>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0" fillId="0" borderId="0" xfId="0" applyBorder="1" applyAlignment="1">
      <alignment horizontal="left" wrapText="1" shrinkToFit="1"/>
    </xf>
    <xf numFmtId="0" fontId="2" fillId="0" borderId="0" xfId="0" applyFont="1" applyFill="1" applyBorder="1"/>
    <xf numFmtId="0" fontId="3" fillId="0" borderId="0" xfId="0" applyFont="1" applyAlignment="1">
      <alignment vertical="center" wrapText="1"/>
    </xf>
    <xf numFmtId="0" fontId="3" fillId="0" borderId="0" xfId="0" applyFont="1" applyBorder="1"/>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2" xfId="0" applyFont="1" applyFill="1" applyBorder="1" applyAlignment="1">
      <alignment horizontal="center"/>
    </xf>
    <xf numFmtId="0" fontId="11" fillId="2" borderId="9" xfId="0" applyFont="1" applyFill="1" applyBorder="1" applyAlignment="1">
      <alignment horizontal="center"/>
    </xf>
    <xf numFmtId="0" fontId="10" fillId="0" borderId="0" xfId="0" applyFont="1" applyBorder="1" applyAlignment="1">
      <alignment horizontal="center"/>
    </xf>
    <xf numFmtId="0" fontId="10" fillId="2" borderId="1" xfId="0" applyFont="1" applyFill="1" applyBorder="1" applyAlignment="1">
      <alignment horizontal="center"/>
    </xf>
    <xf numFmtId="44" fontId="10" fillId="0" borderId="10" xfId="1" applyFont="1" applyBorder="1"/>
    <xf numFmtId="0" fontId="11" fillId="0" borderId="0" xfId="0" applyFont="1"/>
    <xf numFmtId="0" fontId="11" fillId="0" borderId="0" xfId="0" applyFont="1" applyBorder="1" applyAlignment="1">
      <alignment vertical="top" wrapText="1"/>
    </xf>
    <xf numFmtId="0" fontId="3" fillId="0" borderId="11" xfId="0" applyFont="1" applyBorder="1"/>
    <xf numFmtId="0" fontId="0" fillId="0" borderId="11" xfId="0" applyBorder="1"/>
    <xf numFmtId="0" fontId="2" fillId="0" borderId="11" xfId="0" applyFont="1" applyFill="1" applyBorder="1"/>
    <xf numFmtId="0" fontId="2" fillId="0" borderId="11" xfId="0" applyFont="1" applyBorder="1" applyAlignment="1">
      <alignment horizontal="center"/>
    </xf>
    <xf numFmtId="0" fontId="0" fillId="0" borderId="0" xfId="0" applyAlignment="1">
      <alignment horizont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xf>
    <xf numFmtId="0" fontId="3" fillId="0" borderId="0" xfId="0" applyFont="1" applyAlignment="1">
      <alignment wrapText="1"/>
    </xf>
    <xf numFmtId="0" fontId="0" fillId="0" borderId="0" xfId="0" applyAlignment="1">
      <alignment wrapText="1"/>
    </xf>
    <xf numFmtId="0" fontId="3" fillId="0" borderId="0" xfId="0" applyFont="1" applyAlignment="1">
      <alignment horizontal="center" vertical="center" wrapText="1"/>
    </xf>
    <xf numFmtId="0" fontId="0" fillId="0" borderId="12" xfId="0" applyBorder="1" applyAlignment="1"/>
    <xf numFmtId="0" fontId="0" fillId="0" borderId="12" xfId="0" applyNumberFormat="1" applyBorder="1" applyAlignment="1" applyProtection="1"/>
    <xf numFmtId="6" fontId="3" fillId="2" borderId="13" xfId="0" applyNumberFormat="1" applyFont="1" applyFill="1" applyBorder="1" applyAlignment="1">
      <alignment horizontal="center" wrapText="1"/>
    </xf>
    <xf numFmtId="0" fontId="0" fillId="0" borderId="0" xfId="0" applyNumberFormat="1" applyBorder="1" applyAlignment="1" applyProtection="1"/>
    <xf numFmtId="0" fontId="0" fillId="0" borderId="0" xfId="0" applyBorder="1" applyAlignment="1"/>
    <xf numFmtId="0" fontId="3" fillId="2" borderId="2" xfId="0" applyFont="1" applyFill="1" applyBorder="1" applyAlignment="1">
      <alignment horizontal="center" vertical="top"/>
    </xf>
    <xf numFmtId="0" fontId="3" fillId="0" borderId="0" xfId="0" applyFont="1" applyAlignment="1">
      <alignment horizontal="center"/>
    </xf>
    <xf numFmtId="0" fontId="3" fillId="0" borderId="0" xfId="0" applyFont="1" applyFill="1" applyBorder="1" applyAlignment="1">
      <alignment horizontal="left"/>
    </xf>
    <xf numFmtId="44" fontId="10" fillId="0" borderId="0" xfId="1" applyFont="1" applyBorder="1" applyAlignment="1"/>
    <xf numFmtId="14" fontId="4" fillId="0" borderId="11" xfId="0" applyNumberFormat="1" applyFont="1" applyBorder="1" applyAlignment="1"/>
    <xf numFmtId="14" fontId="4" fillId="0" borderId="14" xfId="0" applyNumberFormat="1" applyFont="1" applyBorder="1" applyAlignment="1"/>
    <xf numFmtId="43" fontId="10" fillId="3" borderId="1" xfId="1" applyNumberFormat="1" applyFont="1" applyFill="1" applyBorder="1" applyAlignment="1">
      <alignment horizontal="right" vertical="center"/>
    </xf>
    <xf numFmtId="44" fontId="10" fillId="3" borderId="15" xfId="1" applyFont="1" applyFill="1" applyBorder="1" applyAlignment="1">
      <alignment horizontal="right" vertical="center"/>
    </xf>
    <xf numFmtId="44" fontId="8" fillId="3" borderId="1" xfId="0" applyNumberFormat="1" applyFont="1" applyFill="1" applyBorder="1" applyAlignment="1" applyProtection="1">
      <alignment horizontal="center" vertical="center"/>
      <protection hidden="1"/>
    </xf>
    <xf numFmtId="43" fontId="10" fillId="3" borderId="1" xfId="1" applyNumberFormat="1" applyFont="1" applyFill="1" applyBorder="1" applyAlignment="1" applyProtection="1">
      <alignment horizontal="right" vertical="center"/>
      <protection hidden="1"/>
    </xf>
    <xf numFmtId="44" fontId="10" fillId="3" borderId="1" xfId="1" applyFont="1" applyFill="1" applyBorder="1" applyAlignment="1" applyProtection="1">
      <alignment horizontal="right" vertical="center"/>
      <protection hidden="1"/>
    </xf>
    <xf numFmtId="166" fontId="10" fillId="4" borderId="1" xfId="0" applyNumberFormat="1" applyFont="1" applyFill="1" applyBorder="1" applyAlignment="1" applyProtection="1">
      <alignment horizontal="center" vertical="center"/>
      <protection locked="0"/>
    </xf>
    <xf numFmtId="167" fontId="10" fillId="4" borderId="1" xfId="0" applyNumberFormat="1" applyFont="1" applyFill="1" applyBorder="1" applyAlignment="1" applyProtection="1">
      <alignment horizontal="center" vertical="center"/>
      <protection locked="0"/>
    </xf>
    <xf numFmtId="166" fontId="10" fillId="4" borderId="1" xfId="0" applyNumberFormat="1" applyFont="1" applyFill="1" applyBorder="1" applyAlignment="1" applyProtection="1">
      <alignment horizontal="center"/>
      <protection locked="0"/>
    </xf>
    <xf numFmtId="0" fontId="10" fillId="4" borderId="1" xfId="0" applyNumberFormat="1" applyFont="1" applyFill="1" applyBorder="1" applyAlignment="1" applyProtection="1">
      <alignment horizontal="center"/>
      <protection locked="0"/>
    </xf>
    <xf numFmtId="44" fontId="10" fillId="3" borderId="16" xfId="1" applyFont="1" applyFill="1" applyBorder="1" applyAlignment="1">
      <alignment horizontal="right" vertical="center"/>
    </xf>
    <xf numFmtId="49" fontId="12" fillId="4" borderId="0" xfId="0" applyNumberFormat="1" applyFont="1" applyFill="1" applyBorder="1" applyAlignment="1" applyProtection="1">
      <alignment horizontal="center" vertical="center" wrapText="1"/>
      <protection locked="0"/>
    </xf>
    <xf numFmtId="49" fontId="12" fillId="4" borderId="17" xfId="0" applyNumberFormat="1" applyFont="1" applyFill="1" applyBorder="1" applyAlignment="1" applyProtection="1">
      <alignment horizontal="center" vertical="center" wrapText="1"/>
      <protection locked="0"/>
    </xf>
    <xf numFmtId="49" fontId="12" fillId="4" borderId="11" xfId="0" applyNumberFormat="1" applyFont="1" applyFill="1" applyBorder="1" applyAlignment="1" applyProtection="1">
      <alignment horizontal="center" vertical="center" wrapText="1"/>
      <protection locked="0"/>
    </xf>
    <xf numFmtId="49" fontId="12" fillId="4" borderId="14" xfId="0" applyNumberFormat="1" applyFont="1" applyFill="1" applyBorder="1" applyAlignment="1" applyProtection="1">
      <alignment horizontal="center" vertical="center" wrapText="1"/>
      <protection locked="0"/>
    </xf>
    <xf numFmtId="49" fontId="12" fillId="4" borderId="2" xfId="0" applyNumberFormat="1" applyFont="1" applyFill="1" applyBorder="1" applyAlignment="1" applyProtection="1">
      <alignment horizontal="center" vertical="center" wrapText="1"/>
      <protection locked="0"/>
    </xf>
    <xf numFmtId="49" fontId="12" fillId="4" borderId="18" xfId="0" applyNumberFormat="1" applyFont="1" applyFill="1" applyBorder="1" applyAlignment="1" applyProtection="1">
      <alignment horizontal="center" vertical="center" wrapText="1"/>
      <protection locked="0"/>
    </xf>
    <xf numFmtId="49" fontId="12" fillId="4" borderId="13" xfId="0" applyNumberFormat="1" applyFont="1" applyFill="1" applyBorder="1" applyAlignment="1" applyProtection="1">
      <alignment horizontal="center" vertical="center" wrapText="1"/>
      <protection locked="0"/>
    </xf>
    <xf numFmtId="49" fontId="12" fillId="4" borderId="12" xfId="0" applyNumberFormat="1" applyFont="1" applyFill="1" applyBorder="1" applyAlignment="1" applyProtection="1">
      <alignment horizontal="center" vertical="center" wrapText="1"/>
      <protection locked="0"/>
    </xf>
    <xf numFmtId="49" fontId="12" fillId="4" borderId="19" xfId="0" applyNumberFormat="1" applyFont="1" applyFill="1" applyBorder="1" applyAlignment="1" applyProtection="1">
      <alignment horizontal="center" vertical="center" wrapText="1"/>
      <protection locked="0"/>
    </xf>
    <xf numFmtId="0" fontId="3" fillId="0" borderId="17" xfId="0" applyFont="1" applyBorder="1"/>
    <xf numFmtId="0" fontId="0" fillId="0" borderId="14" xfId="0" applyBorder="1"/>
    <xf numFmtId="0" fontId="3" fillId="0" borderId="13" xfId="0" applyFont="1" applyBorder="1"/>
    <xf numFmtId="0" fontId="3" fillId="0" borderId="12" xfId="0" applyFont="1" applyBorder="1"/>
    <xf numFmtId="0" fontId="0" fillId="0" borderId="12" xfId="0" applyBorder="1"/>
    <xf numFmtId="0" fontId="0" fillId="0" borderId="19" xfId="0" applyBorder="1"/>
    <xf numFmtId="0" fontId="3" fillId="0" borderId="20" xfId="0" applyFont="1" applyBorder="1"/>
    <xf numFmtId="0" fontId="3" fillId="0" borderId="21" xfId="0" applyFont="1" applyBorder="1"/>
    <xf numFmtId="0" fontId="0" fillId="0" borderId="21" xfId="0" applyBorder="1"/>
    <xf numFmtId="0" fontId="0" fillId="0" borderId="22" xfId="0" applyBorder="1"/>
    <xf numFmtId="165" fontId="0" fillId="0" borderId="0" xfId="0" applyNumberFormat="1"/>
    <xf numFmtId="0" fontId="3" fillId="0" borderId="0" xfId="0" applyFont="1" applyAlignment="1">
      <alignment horizontal="left"/>
    </xf>
    <xf numFmtId="0" fontId="5" fillId="0" borderId="0" xfId="0" applyFont="1"/>
    <xf numFmtId="0" fontId="3" fillId="0" borderId="2" xfId="0" applyFont="1" applyBorder="1"/>
    <xf numFmtId="0" fontId="0" fillId="0" borderId="18" xfId="0" applyBorder="1"/>
    <xf numFmtId="0" fontId="19" fillId="0" borderId="0" xfId="0" applyFont="1"/>
    <xf numFmtId="0" fontId="3" fillId="0" borderId="0" xfId="0" applyFont="1" applyFill="1" applyBorder="1"/>
    <xf numFmtId="0" fontId="3" fillId="0" borderId="0" xfId="0" applyFont="1" applyFill="1" applyBorder="1" applyAlignment="1">
      <alignment horizontal="center" vertical="center" wrapText="1"/>
    </xf>
    <xf numFmtId="0" fontId="22" fillId="2" borderId="7" xfId="0" applyFont="1" applyFill="1" applyBorder="1" applyAlignment="1">
      <alignment vertical="center" wrapText="1"/>
    </xf>
    <xf numFmtId="0" fontId="3" fillId="2" borderId="9" xfId="0" applyFont="1" applyFill="1" applyBorder="1" applyAlignment="1">
      <alignment horizontal="center" vertical="center" wrapText="1"/>
    </xf>
    <xf numFmtId="167" fontId="10" fillId="4" borderId="1"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166" fontId="11" fillId="4" borderId="12" xfId="0" applyNumberFormat="1" applyFont="1" applyFill="1" applyBorder="1" applyAlignment="1" applyProtection="1">
      <alignment shrinkToFit="1"/>
      <protection locked="0"/>
    </xf>
    <xf numFmtId="0" fontId="0" fillId="0" borderId="0" xfId="0" applyAlignment="1">
      <alignment horizontal="left" indent="1"/>
    </xf>
    <xf numFmtId="0" fontId="24" fillId="0" borderId="0" xfId="0" applyFont="1"/>
    <xf numFmtId="0" fontId="25" fillId="0" borderId="0" xfId="0" applyFont="1" applyFill="1"/>
    <xf numFmtId="0" fontId="28" fillId="0" borderId="0" xfId="0" applyFont="1" applyAlignment="1">
      <alignment horizontal="left" indent="1"/>
    </xf>
    <xf numFmtId="0" fontId="28" fillId="0" borderId="0" xfId="0" applyFont="1"/>
    <xf numFmtId="0" fontId="0" fillId="0" borderId="0" xfId="0" applyFill="1"/>
    <xf numFmtId="0" fontId="29" fillId="3" borderId="15" xfId="0" applyFont="1" applyFill="1" applyBorder="1" applyAlignment="1">
      <alignment horizontal="left" indent="1"/>
    </xf>
    <xf numFmtId="0" fontId="30" fillId="0" borderId="15" xfId="0" applyFont="1" applyFill="1" applyBorder="1" applyAlignment="1">
      <alignment horizontal="center" wrapText="1"/>
    </xf>
    <xf numFmtId="0" fontId="32" fillId="0" borderId="1" xfId="2" applyNumberFormat="1" applyFont="1" applyFill="1" applyBorder="1" applyAlignment="1">
      <alignment horizontal="left" wrapText="1" indent="1"/>
    </xf>
    <xf numFmtId="49" fontId="26" fillId="0" borderId="1" xfId="0" applyNumberFormat="1" applyFont="1" applyBorder="1" applyAlignment="1">
      <alignment horizontal="center" wrapText="1"/>
    </xf>
    <xf numFmtId="0" fontId="26" fillId="0" borderId="1" xfId="0" applyFont="1" applyFill="1" applyBorder="1" applyAlignment="1">
      <alignment horizontal="left"/>
    </xf>
    <xf numFmtId="49" fontId="26" fillId="0" borderId="1" xfId="0" applyNumberFormat="1" applyFont="1" applyFill="1" applyBorder="1" applyAlignment="1">
      <alignment horizontal="center"/>
    </xf>
    <xf numFmtId="49" fontId="26" fillId="0" borderId="1" xfId="0" quotePrefix="1" applyNumberFormat="1" applyFont="1" applyFill="1" applyBorder="1" applyAlignment="1">
      <alignment horizontal="center"/>
    </xf>
    <xf numFmtId="49" fontId="26" fillId="0" borderId="1" xfId="0" applyNumberFormat="1" applyFont="1" applyFill="1" applyBorder="1" applyAlignment="1">
      <alignment horizontal="center" wrapText="1"/>
    </xf>
    <xf numFmtId="49" fontId="26" fillId="0" borderId="1" xfId="0" quotePrefix="1" applyNumberFormat="1" applyFont="1" applyFill="1" applyBorder="1" applyAlignment="1">
      <alignment horizontal="center" wrapText="1"/>
    </xf>
    <xf numFmtId="0" fontId="28" fillId="0" borderId="0" xfId="0" applyFont="1" applyBorder="1"/>
    <xf numFmtId="0" fontId="28" fillId="0" borderId="0" xfId="0" applyFont="1" applyFill="1"/>
    <xf numFmtId="0" fontId="32" fillId="0" borderId="1" xfId="3" applyNumberFormat="1" applyFont="1" applyFill="1" applyBorder="1" applyAlignment="1">
      <alignment horizontal="left" wrapText="1" indent="1"/>
    </xf>
    <xf numFmtId="49" fontId="31" fillId="0" borderId="1" xfId="3" applyNumberFormat="1" applyBorder="1" applyAlignment="1">
      <alignment horizontal="center" wrapText="1"/>
    </xf>
    <xf numFmtId="49" fontId="31" fillId="0" borderId="1" xfId="3" applyNumberFormat="1" applyFill="1" applyBorder="1" applyAlignment="1">
      <alignment horizontal="center" wrapText="1"/>
    </xf>
    <xf numFmtId="0" fontId="3" fillId="0" borderId="0" xfId="0" applyFont="1" applyBorder="1" applyAlignment="1">
      <alignment horizontal="center" vertical="center" wrapText="1"/>
    </xf>
    <xf numFmtId="0" fontId="8" fillId="2" borderId="20" xfId="0" applyFont="1" applyFill="1" applyBorder="1" applyAlignment="1">
      <alignment horizontal="left" vertical="top"/>
    </xf>
    <xf numFmtId="0" fontId="8" fillId="2" borderId="22" xfId="0" applyFont="1" applyFill="1" applyBorder="1" applyAlignment="1">
      <alignment horizontal="left" vertical="top"/>
    </xf>
    <xf numFmtId="0" fontId="10" fillId="4" borderId="20" xfId="0" applyNumberFormat="1" applyFont="1" applyFill="1" applyBorder="1" applyAlignment="1" applyProtection="1">
      <alignment horizontal="center" shrinkToFit="1"/>
      <protection locked="0"/>
    </xf>
    <xf numFmtId="0" fontId="10" fillId="4" borderId="21" xfId="0" applyNumberFormat="1" applyFont="1" applyFill="1" applyBorder="1" applyAlignment="1" applyProtection="1">
      <alignment horizontal="center" shrinkToFit="1"/>
      <protection locked="0"/>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0" fillId="4" borderId="20" xfId="0" applyNumberFormat="1" applyFont="1" applyFill="1" applyBorder="1" applyAlignment="1" applyProtection="1">
      <alignment horizontal="center" vertical="center" shrinkToFit="1"/>
      <protection locked="0"/>
    </xf>
    <xf numFmtId="0" fontId="10" fillId="4" borderId="21" xfId="0" applyNumberFormat="1" applyFont="1" applyFill="1" applyBorder="1" applyAlignment="1" applyProtection="1">
      <alignment horizontal="center" vertical="center" shrinkToFit="1"/>
      <protection locked="0"/>
    </xf>
    <xf numFmtId="0" fontId="10" fillId="4" borderId="22"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wrapText="1"/>
    </xf>
    <xf numFmtId="0" fontId="11" fillId="2" borderId="6" xfId="0" applyFont="1" applyFill="1" applyBorder="1" applyAlignment="1">
      <alignment horizontal="center"/>
    </xf>
    <xf numFmtId="0" fontId="11" fillId="2" borderId="8" xfId="0" applyFont="1" applyFill="1" applyBorder="1" applyAlignment="1">
      <alignment horizontal="center"/>
    </xf>
    <xf numFmtId="49" fontId="10" fillId="4" borderId="20" xfId="0" applyNumberFormat="1" applyFont="1" applyFill="1" applyBorder="1" applyAlignment="1" applyProtection="1">
      <alignment horizontal="center" vertical="center" shrinkToFit="1"/>
      <protection locked="0"/>
    </xf>
    <xf numFmtId="49" fontId="10" fillId="4" borderId="21" xfId="0" applyNumberFormat="1" applyFont="1" applyFill="1" applyBorder="1" applyAlignment="1" applyProtection="1">
      <alignment horizontal="center" vertical="center" shrinkToFit="1"/>
      <protection locked="0"/>
    </xf>
    <xf numFmtId="49" fontId="10" fillId="4" borderId="22" xfId="0" applyNumberFormat="1" applyFont="1" applyFill="1" applyBorder="1" applyAlignment="1" applyProtection="1">
      <alignment horizontal="center" vertical="center" shrinkToFit="1"/>
      <protection locked="0"/>
    </xf>
    <xf numFmtId="0" fontId="8" fillId="2" borderId="20" xfId="0" applyFont="1" applyFill="1" applyBorder="1" applyAlignment="1">
      <alignment horizontal="center" vertical="center" wrapText="1"/>
    </xf>
    <xf numFmtId="0" fontId="8" fillId="2" borderId="20" xfId="0" applyFont="1" applyFill="1" applyBorder="1" applyAlignment="1">
      <alignment horizontal="center" vertical="center"/>
    </xf>
    <xf numFmtId="0" fontId="10" fillId="4" borderId="22" xfId="0" applyNumberFormat="1" applyFont="1" applyFill="1" applyBorder="1" applyAlignment="1" applyProtection="1">
      <alignment horizontal="center" shrinkToFit="1"/>
      <protection locked="0"/>
    </xf>
    <xf numFmtId="0" fontId="3" fillId="2" borderId="13" xfId="0" applyFont="1" applyFill="1" applyBorder="1" applyAlignment="1">
      <alignment horizontal="center"/>
    </xf>
    <xf numFmtId="0" fontId="3" fillId="2" borderId="12" xfId="0" applyFont="1" applyFill="1" applyBorder="1" applyAlignment="1">
      <alignment horizontal="center"/>
    </xf>
    <xf numFmtId="0" fontId="5" fillId="0" borderId="23" xfId="0" applyFont="1" applyBorder="1" applyAlignment="1">
      <alignment horizontal="left" wrapText="1"/>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14" fontId="6" fillId="0" borderId="23" xfId="0" applyNumberFormat="1" applyFont="1" applyBorder="1" applyAlignment="1">
      <alignment horizontal="left"/>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11" fillId="4" borderId="1" xfId="0" applyFont="1" applyFill="1" applyBorder="1" applyAlignment="1" applyProtection="1">
      <alignment horizontal="center" shrinkToFit="1"/>
      <protection locked="0"/>
    </xf>
    <xf numFmtId="0" fontId="8" fillId="4" borderId="1" xfId="0" applyFont="1" applyFill="1" applyBorder="1" applyAlignment="1" applyProtection="1">
      <alignment horizontal="center" shrinkToFit="1"/>
      <protection locked="0"/>
    </xf>
    <xf numFmtId="0" fontId="8" fillId="2" borderId="1" xfId="0" applyFont="1" applyFill="1" applyBorder="1" applyAlignment="1">
      <alignment horizontal="left" vertical="top"/>
    </xf>
    <xf numFmtId="164" fontId="10" fillId="0" borderId="1" xfId="0" applyNumberFormat="1" applyFont="1" applyBorder="1" applyAlignment="1">
      <alignment horizontal="center"/>
    </xf>
    <xf numFmtId="0" fontId="3" fillId="2" borderId="13" xfId="0" applyFont="1" applyFill="1" applyBorder="1" applyAlignment="1">
      <alignment horizontal="center" vertical="top" wrapText="1"/>
    </xf>
    <xf numFmtId="0" fontId="11" fillId="2" borderId="12" xfId="0" applyFont="1" applyFill="1" applyBorder="1" applyAlignment="1">
      <alignment horizontal="center" vertical="top"/>
    </xf>
    <xf numFmtId="0" fontId="11" fillId="2" borderId="19" xfId="0" applyFont="1" applyFill="1" applyBorder="1" applyAlignment="1">
      <alignment horizontal="center" vertical="top"/>
    </xf>
    <xf numFmtId="0" fontId="11" fillId="2" borderId="24" xfId="0" applyFont="1" applyFill="1" applyBorder="1" applyAlignment="1">
      <alignment horizontal="center"/>
    </xf>
    <xf numFmtId="0" fontId="3" fillId="2" borderId="19" xfId="0" applyFont="1" applyFill="1" applyBorder="1" applyAlignment="1">
      <alignment horizontal="center"/>
    </xf>
    <xf numFmtId="0" fontId="3" fillId="2" borderId="12" xfId="0" applyFont="1" applyFill="1" applyBorder="1" applyAlignment="1">
      <alignment horizontal="center" vertical="top"/>
    </xf>
    <xf numFmtId="0" fontId="3" fillId="0" borderId="11" xfId="0" applyFont="1" applyBorder="1" applyAlignment="1">
      <alignment horizontal="left"/>
    </xf>
    <xf numFmtId="0" fontId="11" fillId="4" borderId="12" xfId="0" applyFont="1" applyFill="1" applyBorder="1" applyAlignment="1" applyProtection="1">
      <alignment horizontal="center" shrinkToFit="1"/>
      <protection locked="0"/>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3" fillId="0" borderId="11" xfId="0" applyFont="1" applyFill="1" applyBorder="1" applyAlignment="1">
      <alignment horizontal="left"/>
    </xf>
    <xf numFmtId="0" fontId="21" fillId="5" borderId="0" xfId="0" applyFont="1" applyFill="1" applyAlignment="1">
      <alignment horizontal="center"/>
    </xf>
    <xf numFmtId="0" fontId="5"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left" vertical="top" wrapText="1"/>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9" xfId="0" applyFont="1" applyBorder="1" applyAlignment="1">
      <alignment horizontal="center" vertical="center"/>
    </xf>
    <xf numFmtId="0" fontId="3" fillId="6" borderId="1" xfId="0" applyFont="1" applyFill="1" applyBorder="1" applyAlignment="1">
      <alignment horizontal="left"/>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23" fillId="3" borderId="25" xfId="0" applyFont="1" applyFill="1" applyBorder="1" applyAlignment="1">
      <alignment horizontal="center"/>
    </xf>
    <xf numFmtId="0" fontId="23" fillId="3" borderId="26" xfId="0" applyFont="1" applyFill="1" applyBorder="1" applyAlignment="1">
      <alignment horizontal="center"/>
    </xf>
    <xf numFmtId="0" fontId="23" fillId="3" borderId="27" xfId="0" applyFont="1" applyFill="1" applyBorder="1" applyAlignment="1">
      <alignment horizontal="center"/>
    </xf>
    <xf numFmtId="0" fontId="23" fillId="3" borderId="28" xfId="0" applyFont="1" applyFill="1" applyBorder="1" applyAlignment="1">
      <alignment horizontal="center"/>
    </xf>
    <xf numFmtId="0" fontId="26" fillId="0" borderId="0" xfId="0" applyFont="1" applyAlignment="1">
      <alignment horizontal="center" wrapText="1"/>
    </xf>
    <xf numFmtId="0" fontId="26" fillId="0" borderId="0" xfId="0" applyFont="1" applyAlignment="1">
      <alignment horizontal="center"/>
    </xf>
    <xf numFmtId="0" fontId="27" fillId="0" borderId="0" xfId="0" applyFont="1" applyAlignment="1">
      <alignment horizontal="center" wrapText="1"/>
    </xf>
  </cellXfs>
  <cellStyles count="4">
    <cellStyle name="Currency" xfId="1" builtinId="4"/>
    <cellStyle name="Normal" xfId="0" builtinId="0"/>
    <cellStyle name="Normal_Sheet2" xfId="2"/>
    <cellStyle name="Normal_Sheet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9525</xdr:rowOff>
    </xdr:to>
    <xdr:sp macro="" textlink="">
      <xdr:nvSpPr>
        <xdr:cNvPr id="3946" name="AutoShape 1" descr="Image result for lompoc unified school district logo">
          <a:extLst>
            <a:ext uri="{FF2B5EF4-FFF2-40B4-BE49-F238E27FC236}">
              <a16:creationId xmlns:a16="http://schemas.microsoft.com/office/drawing/2014/main" id="{00000000-0008-0000-0000-00006A0F0000}"/>
            </a:ext>
          </a:extLst>
        </xdr:cNvPr>
        <xdr:cNvSpPr>
          <a:spLocks noChangeAspect="1" noChangeArrowheads="1"/>
        </xdr:cNvSpPr>
      </xdr:nvSpPr>
      <xdr:spPr bwMode="auto">
        <a:xfrm>
          <a:off x="1743075"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28575</xdr:rowOff>
    </xdr:from>
    <xdr:to>
      <xdr:col>0</xdr:col>
      <xdr:colOff>1485900</xdr:colOff>
      <xdr:row>4</xdr:row>
      <xdr:rowOff>209550</xdr:rowOff>
    </xdr:to>
    <xdr:pic>
      <xdr:nvPicPr>
        <xdr:cNvPr id="3947" name="Picture 1">
          <a:extLst>
            <a:ext uri="{FF2B5EF4-FFF2-40B4-BE49-F238E27FC236}">
              <a16:creationId xmlns:a16="http://schemas.microsoft.com/office/drawing/2014/main" id="{00000000-0008-0000-0000-00006B0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4478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7</xdr:row>
      <xdr:rowOff>161925</xdr:rowOff>
    </xdr:from>
    <xdr:to>
      <xdr:col>7</xdr:col>
      <xdr:colOff>419100</xdr:colOff>
      <xdr:row>11</xdr:row>
      <xdr:rowOff>114300</xdr:rowOff>
    </xdr:to>
    <xdr:pic>
      <xdr:nvPicPr>
        <xdr:cNvPr id="6548" name="Picture 3">
          <a:extLst>
            <a:ext uri="{FF2B5EF4-FFF2-40B4-BE49-F238E27FC236}">
              <a16:creationId xmlns:a16="http://schemas.microsoft.com/office/drawing/2014/main" id="{00000000-0008-0000-0100-000094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5042" t="20982" r="11160" b="66847"/>
        <a:stretch>
          <a:fillRect/>
        </a:stretch>
      </xdr:blipFill>
      <xdr:spPr bwMode="auto">
        <a:xfrm>
          <a:off x="266700" y="1809750"/>
          <a:ext cx="54864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542925</xdr:colOff>
      <xdr:row>33</xdr:row>
      <xdr:rowOff>95250</xdr:rowOff>
    </xdr:from>
    <xdr:to>
      <xdr:col>14</xdr:col>
      <xdr:colOff>342900</xdr:colOff>
      <xdr:row>42</xdr:row>
      <xdr:rowOff>180975</xdr:rowOff>
    </xdr:to>
    <xdr:pic>
      <xdr:nvPicPr>
        <xdr:cNvPr id="6549" name="Picture 4">
          <a:extLst>
            <a:ext uri="{FF2B5EF4-FFF2-40B4-BE49-F238E27FC236}">
              <a16:creationId xmlns:a16="http://schemas.microsoft.com/office/drawing/2014/main" id="{00000000-0008-0000-0100-000095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9666" r="10632" b="18021"/>
        <a:stretch>
          <a:fillRect/>
        </a:stretch>
      </xdr:blipFill>
      <xdr:spPr bwMode="auto">
        <a:xfrm>
          <a:off x="542925" y="7581900"/>
          <a:ext cx="104679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76</xdr:row>
      <xdr:rowOff>104775</xdr:rowOff>
    </xdr:from>
    <xdr:to>
      <xdr:col>12</xdr:col>
      <xdr:colOff>685800</xdr:colOff>
      <xdr:row>82</xdr:row>
      <xdr:rowOff>85725</xdr:rowOff>
    </xdr:to>
    <xdr:pic>
      <xdr:nvPicPr>
        <xdr:cNvPr id="6550" name="Picture 7">
          <a:extLst>
            <a:ext uri="{FF2B5EF4-FFF2-40B4-BE49-F238E27FC236}">
              <a16:creationId xmlns:a16="http://schemas.microsoft.com/office/drawing/2014/main" id="{00000000-0008-0000-0100-0000961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60013" r="8183" b="13046"/>
        <a:stretch>
          <a:fillRect/>
        </a:stretch>
      </xdr:blipFill>
      <xdr:spPr bwMode="auto">
        <a:xfrm>
          <a:off x="1704975" y="17468850"/>
          <a:ext cx="81248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50</xdr:row>
      <xdr:rowOff>104775</xdr:rowOff>
    </xdr:from>
    <xdr:to>
      <xdr:col>14</xdr:col>
      <xdr:colOff>390525</xdr:colOff>
      <xdr:row>60</xdr:row>
      <xdr:rowOff>85725</xdr:rowOff>
    </xdr:to>
    <xdr:pic>
      <xdr:nvPicPr>
        <xdr:cNvPr id="6551" name="Picture 5">
          <a:extLst>
            <a:ext uri="{FF2B5EF4-FFF2-40B4-BE49-F238E27FC236}">
              <a16:creationId xmlns:a16="http://schemas.microsoft.com/office/drawing/2014/main" id="{00000000-0008-0000-0100-000097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49232" r="36699" b="24823"/>
        <a:stretch>
          <a:fillRect/>
        </a:stretch>
      </xdr:blipFill>
      <xdr:spPr bwMode="auto">
        <a:xfrm>
          <a:off x="161925" y="11430000"/>
          <a:ext cx="1089660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sz="2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zoomScale="70" zoomScaleNormal="70" workbookViewId="0">
      <selection activeCell="A32" sqref="A32"/>
    </sheetView>
  </sheetViews>
  <sheetFormatPr defaultRowHeight="17.25" x14ac:dyDescent="0.3"/>
  <cols>
    <col min="1" max="1" width="20.33203125" customWidth="1"/>
    <col min="2" max="2" width="12.109375" bestFit="1" customWidth="1"/>
    <col min="3" max="3" width="6.88671875" customWidth="1"/>
    <col min="4" max="4" width="11.88671875" customWidth="1"/>
    <col min="5" max="5" width="5.77734375" customWidth="1"/>
    <col min="6" max="7" width="10.88671875" customWidth="1"/>
    <col min="8" max="9" width="13.88671875" customWidth="1"/>
    <col min="10" max="10" width="12.6640625" customWidth="1"/>
    <col min="11" max="12" width="12.77734375" customWidth="1"/>
    <col min="13" max="13" width="17" bestFit="1" customWidth="1"/>
    <col min="14" max="14" width="23.77734375" customWidth="1"/>
  </cols>
  <sheetData>
    <row r="1" spans="1:14" ht="23.25" customHeight="1" x14ac:dyDescent="0.3">
      <c r="B1" s="115" t="s">
        <v>34</v>
      </c>
      <c r="C1" s="115"/>
      <c r="D1" s="115"/>
      <c r="E1" s="115"/>
      <c r="F1" s="115"/>
      <c r="G1" s="115"/>
      <c r="H1" s="115"/>
      <c r="I1" s="116" t="s">
        <v>28</v>
      </c>
      <c r="J1" s="117"/>
      <c r="K1" s="93"/>
      <c r="L1" s="116" t="s">
        <v>48</v>
      </c>
      <c r="M1" s="117"/>
      <c r="N1" s="55">
        <f>N35</f>
        <v>0</v>
      </c>
    </row>
    <row r="2" spans="1:14" ht="23.25" x14ac:dyDescent="0.35">
      <c r="B2" s="115"/>
      <c r="C2" s="115"/>
      <c r="D2" s="115"/>
      <c r="E2" s="115"/>
      <c r="F2" s="115"/>
      <c r="G2" s="115"/>
      <c r="H2" s="115"/>
      <c r="I2" s="146" t="s">
        <v>3</v>
      </c>
      <c r="J2" s="146"/>
      <c r="K2" s="146"/>
      <c r="L2" s="147">
        <f ca="1">NOW()</f>
        <v>44725.641161921296</v>
      </c>
      <c r="M2" s="147"/>
      <c r="N2" s="147"/>
    </row>
    <row r="3" spans="1:14" ht="24" customHeight="1" x14ac:dyDescent="0.3">
      <c r="B3" s="115"/>
      <c r="C3" s="115"/>
      <c r="D3" s="115"/>
      <c r="E3" s="115"/>
      <c r="F3" s="115"/>
      <c r="G3" s="115"/>
      <c r="H3" s="115"/>
      <c r="I3" s="146" t="s">
        <v>27</v>
      </c>
      <c r="J3" s="146"/>
      <c r="K3" s="146"/>
      <c r="L3" s="145"/>
      <c r="M3" s="145"/>
      <c r="N3" s="145"/>
    </row>
    <row r="4" spans="1:14" ht="24" customHeight="1" x14ac:dyDescent="0.35">
      <c r="B4" s="115"/>
      <c r="C4" s="115"/>
      <c r="D4" s="115"/>
      <c r="E4" s="115"/>
      <c r="F4" s="115"/>
      <c r="G4" s="115"/>
      <c r="H4" s="115"/>
      <c r="I4" s="146" t="s">
        <v>26</v>
      </c>
      <c r="J4" s="146"/>
      <c r="K4" s="146"/>
      <c r="L4" s="144"/>
      <c r="M4" s="144"/>
      <c r="N4" s="144"/>
    </row>
    <row r="5" spans="1:14" ht="17.25" customHeight="1" x14ac:dyDescent="0.3">
      <c r="B5" s="115"/>
      <c r="C5" s="115"/>
      <c r="D5" s="115"/>
      <c r="E5" s="115"/>
      <c r="F5" s="115"/>
      <c r="G5" s="115"/>
      <c r="H5" s="115"/>
      <c r="I5" s="18"/>
      <c r="J5" s="18"/>
      <c r="K5" s="18"/>
      <c r="L5" s="142"/>
      <c r="M5" s="142"/>
      <c r="N5" s="142"/>
    </row>
    <row r="6" spans="1:14" ht="17.25" customHeight="1" x14ac:dyDescent="0.3">
      <c r="B6" s="37"/>
      <c r="C6" s="36" t="s">
        <v>260</v>
      </c>
      <c r="D6" s="36" t="s">
        <v>261</v>
      </c>
      <c r="E6" s="36" t="s">
        <v>262</v>
      </c>
      <c r="F6" s="36" t="s">
        <v>263</v>
      </c>
      <c r="G6" s="89" t="s">
        <v>264</v>
      </c>
      <c r="H6" s="89" t="s">
        <v>265</v>
      </c>
      <c r="I6" s="41" t="s">
        <v>266</v>
      </c>
      <c r="J6" s="41" t="s">
        <v>267</v>
      </c>
      <c r="K6" s="41" t="s">
        <v>268</v>
      </c>
      <c r="L6" s="127"/>
      <c r="M6" s="127"/>
      <c r="N6" s="127"/>
    </row>
    <row r="7" spans="1:14" ht="17.25" customHeight="1" x14ac:dyDescent="0.3">
      <c r="A7" s="133" t="s">
        <v>41</v>
      </c>
      <c r="B7" s="64"/>
      <c r="C7" s="65"/>
      <c r="D7" s="65"/>
      <c r="E7" s="65"/>
      <c r="F7" s="65"/>
      <c r="G7" s="65"/>
      <c r="H7" s="65"/>
      <c r="I7" s="65"/>
      <c r="J7" s="65"/>
      <c r="K7" s="66"/>
      <c r="L7" s="143"/>
      <c r="M7" s="127"/>
      <c r="N7" s="127"/>
    </row>
    <row r="8" spans="1:14" ht="17.25" customHeight="1" x14ac:dyDescent="0.3">
      <c r="A8" s="134"/>
      <c r="B8" s="67"/>
      <c r="C8" s="63"/>
      <c r="D8" s="63"/>
      <c r="E8" s="63"/>
      <c r="F8" s="63"/>
      <c r="G8" s="63"/>
      <c r="H8" s="63"/>
      <c r="I8" s="63"/>
      <c r="J8" s="63"/>
      <c r="K8" s="68"/>
      <c r="L8" s="143"/>
      <c r="M8" s="127"/>
      <c r="N8" s="127"/>
    </row>
    <row r="9" spans="1:14" ht="17.25" customHeight="1" x14ac:dyDescent="0.3">
      <c r="A9" s="134"/>
      <c r="B9" s="69"/>
      <c r="C9" s="70"/>
      <c r="D9" s="70"/>
      <c r="E9" s="70"/>
      <c r="F9" s="70"/>
      <c r="G9" s="70"/>
      <c r="H9" s="70"/>
      <c r="I9" s="70"/>
      <c r="J9" s="70"/>
      <c r="K9" s="71"/>
      <c r="L9" s="143"/>
      <c r="M9" s="127"/>
      <c r="N9" s="127"/>
    </row>
    <row r="10" spans="1:14" ht="17.25" customHeight="1" x14ac:dyDescent="0.3">
      <c r="A10" s="34"/>
      <c r="B10" s="36" t="s">
        <v>42</v>
      </c>
      <c r="C10" s="36" t="s">
        <v>35</v>
      </c>
      <c r="D10" s="36" t="s">
        <v>36</v>
      </c>
      <c r="E10" s="36" t="s">
        <v>43</v>
      </c>
      <c r="F10" s="36" t="s">
        <v>36</v>
      </c>
      <c r="G10" s="48" t="s">
        <v>36</v>
      </c>
      <c r="H10" s="48" t="s">
        <v>36</v>
      </c>
      <c r="I10" s="41" t="s">
        <v>44</v>
      </c>
      <c r="J10" s="41" t="s">
        <v>36</v>
      </c>
      <c r="K10" s="41" t="s">
        <v>36</v>
      </c>
      <c r="L10" s="127"/>
      <c r="M10" s="127"/>
      <c r="N10" s="127"/>
    </row>
    <row r="11" spans="1:14" x14ac:dyDescent="0.3">
      <c r="D11" s="36"/>
      <c r="E11" s="36"/>
      <c r="F11" s="36"/>
      <c r="G11" s="36"/>
      <c r="H11" s="39"/>
      <c r="I11" s="18"/>
      <c r="J11" s="18"/>
      <c r="K11" s="18"/>
      <c r="L11" s="127"/>
      <c r="M11" s="127"/>
      <c r="N11" s="127"/>
    </row>
    <row r="12" spans="1:14" ht="18.75" customHeight="1" thickBot="1" x14ac:dyDescent="0.35">
      <c r="A12" s="138" t="s">
        <v>29</v>
      </c>
      <c r="B12" s="138"/>
      <c r="C12" s="138"/>
      <c r="D12" s="138"/>
      <c r="E12" s="138"/>
      <c r="F12" s="138"/>
      <c r="G12" s="138"/>
      <c r="H12" s="138"/>
      <c r="I12" s="138"/>
      <c r="J12" s="138"/>
      <c r="K12" s="138"/>
      <c r="L12" s="138"/>
      <c r="M12" s="35"/>
      <c r="N12" s="35"/>
    </row>
    <row r="13" spans="1:14" ht="24.75" thickTop="1" x14ac:dyDescent="0.35">
      <c r="A13" s="20" t="s">
        <v>0</v>
      </c>
      <c r="B13" s="128" t="s">
        <v>4</v>
      </c>
      <c r="C13" s="129"/>
      <c r="D13" s="151"/>
      <c r="E13" s="128" t="s">
        <v>39</v>
      </c>
      <c r="F13" s="129"/>
      <c r="G13" s="129"/>
      <c r="H13" s="20" t="s">
        <v>13</v>
      </c>
      <c r="I13" s="21" t="s">
        <v>5</v>
      </c>
      <c r="J13" s="20" t="s">
        <v>7</v>
      </c>
      <c r="K13" s="21" t="s">
        <v>8</v>
      </c>
      <c r="L13" s="22" t="s">
        <v>9</v>
      </c>
      <c r="M13" s="21" t="s">
        <v>10</v>
      </c>
      <c r="N13" s="139" t="s">
        <v>1</v>
      </c>
    </row>
    <row r="14" spans="1:14" ht="24" x14ac:dyDescent="0.35">
      <c r="A14" s="7" t="s">
        <v>17</v>
      </c>
      <c r="B14" s="136" t="s">
        <v>2</v>
      </c>
      <c r="C14" s="137"/>
      <c r="D14" s="152"/>
      <c r="E14" s="136" t="s">
        <v>40</v>
      </c>
      <c r="F14" s="137"/>
      <c r="G14" s="137"/>
      <c r="H14" s="23" t="s">
        <v>14</v>
      </c>
      <c r="I14" s="24" t="s">
        <v>6</v>
      </c>
      <c r="J14" s="44">
        <v>17</v>
      </c>
      <c r="K14" s="44">
        <v>18</v>
      </c>
      <c r="L14" s="44">
        <v>34</v>
      </c>
      <c r="M14" s="24"/>
      <c r="N14" s="140"/>
    </row>
    <row r="15" spans="1:14" ht="23.25" x14ac:dyDescent="0.3">
      <c r="A15" s="58"/>
      <c r="B15" s="124"/>
      <c r="C15" s="125"/>
      <c r="D15" s="126"/>
      <c r="E15" s="130"/>
      <c r="F15" s="131"/>
      <c r="G15" s="132"/>
      <c r="H15" s="59"/>
      <c r="I15" s="59"/>
      <c r="J15" s="59"/>
      <c r="K15" s="59"/>
      <c r="L15" s="59"/>
      <c r="M15" s="92"/>
      <c r="N15" s="56">
        <f>SUM(H15:M15)</f>
        <v>0</v>
      </c>
    </row>
    <row r="16" spans="1:14" ht="23.25" x14ac:dyDescent="0.3">
      <c r="A16" s="58"/>
      <c r="B16" s="124"/>
      <c r="C16" s="125"/>
      <c r="D16" s="126"/>
      <c r="E16" s="130"/>
      <c r="F16" s="131"/>
      <c r="G16" s="132"/>
      <c r="H16" s="59"/>
      <c r="I16" s="59"/>
      <c r="J16" s="59"/>
      <c r="K16" s="59"/>
      <c r="L16" s="59"/>
      <c r="M16" s="92"/>
      <c r="N16" s="56">
        <f t="shared" ref="N16:N22" si="0">SUM(H16:M16)</f>
        <v>0</v>
      </c>
    </row>
    <row r="17" spans="1:17" ht="23.25" customHeight="1" x14ac:dyDescent="0.3">
      <c r="A17" s="58"/>
      <c r="B17" s="124"/>
      <c r="C17" s="125"/>
      <c r="D17" s="126"/>
      <c r="E17" s="130"/>
      <c r="F17" s="131"/>
      <c r="G17" s="132"/>
      <c r="H17" s="59"/>
      <c r="I17" s="59"/>
      <c r="J17" s="59"/>
      <c r="K17" s="59"/>
      <c r="L17" s="59"/>
      <c r="M17" s="92"/>
      <c r="N17" s="56">
        <f t="shared" si="0"/>
        <v>0</v>
      </c>
    </row>
    <row r="18" spans="1:17" ht="23.25" customHeight="1" x14ac:dyDescent="0.3">
      <c r="A18" s="58"/>
      <c r="B18" s="124"/>
      <c r="C18" s="125"/>
      <c r="D18" s="126"/>
      <c r="E18" s="130"/>
      <c r="F18" s="131"/>
      <c r="G18" s="132"/>
      <c r="H18" s="59"/>
      <c r="I18" s="59"/>
      <c r="J18" s="59"/>
      <c r="K18" s="59"/>
      <c r="L18" s="59"/>
      <c r="M18" s="92"/>
      <c r="N18" s="56">
        <f t="shared" si="0"/>
        <v>0</v>
      </c>
    </row>
    <row r="19" spans="1:17" ht="23.25" customHeight="1" x14ac:dyDescent="0.3">
      <c r="A19" s="58"/>
      <c r="B19" s="124"/>
      <c r="C19" s="125"/>
      <c r="D19" s="126"/>
      <c r="E19" s="130"/>
      <c r="F19" s="131"/>
      <c r="G19" s="132"/>
      <c r="H19" s="59"/>
      <c r="I19" s="59"/>
      <c r="J19" s="59"/>
      <c r="K19" s="59"/>
      <c r="L19" s="59"/>
      <c r="M19" s="92"/>
      <c r="N19" s="56">
        <f t="shared" si="0"/>
        <v>0</v>
      </c>
    </row>
    <row r="20" spans="1:17" ht="23.25" customHeight="1" x14ac:dyDescent="0.3">
      <c r="A20" s="58"/>
      <c r="B20" s="124"/>
      <c r="C20" s="125"/>
      <c r="D20" s="126"/>
      <c r="E20" s="130"/>
      <c r="F20" s="131"/>
      <c r="G20" s="132"/>
      <c r="H20" s="59"/>
      <c r="I20" s="59"/>
      <c r="J20" s="59"/>
      <c r="K20" s="59"/>
      <c r="L20" s="59"/>
      <c r="M20" s="92"/>
      <c r="N20" s="56">
        <f t="shared" si="0"/>
        <v>0</v>
      </c>
    </row>
    <row r="21" spans="1:17" ht="23.25" customHeight="1" x14ac:dyDescent="0.3">
      <c r="A21" s="58"/>
      <c r="B21" s="124"/>
      <c r="C21" s="125"/>
      <c r="D21" s="126"/>
      <c r="E21" s="130"/>
      <c r="F21" s="131"/>
      <c r="G21" s="132"/>
      <c r="H21" s="59"/>
      <c r="I21" s="59"/>
      <c r="J21" s="59"/>
      <c r="K21" s="59"/>
      <c r="L21" s="59"/>
      <c r="M21" s="92"/>
      <c r="N21" s="56">
        <f t="shared" si="0"/>
        <v>0</v>
      </c>
    </row>
    <row r="22" spans="1:17" ht="23.25" customHeight="1" x14ac:dyDescent="0.3">
      <c r="A22" s="58"/>
      <c r="B22" s="124"/>
      <c r="C22" s="125"/>
      <c r="D22" s="126"/>
      <c r="E22" s="130"/>
      <c r="F22" s="131"/>
      <c r="G22" s="132"/>
      <c r="H22" s="59"/>
      <c r="I22" s="59"/>
      <c r="J22" s="59"/>
      <c r="K22" s="59"/>
      <c r="L22" s="59"/>
      <c r="M22" s="92"/>
      <c r="N22" s="56">
        <f t="shared" si="0"/>
        <v>0</v>
      </c>
    </row>
    <row r="23" spans="1:17" ht="21.6" customHeight="1" x14ac:dyDescent="0.35">
      <c r="A23" s="51"/>
      <c r="B23" s="51"/>
      <c r="C23" s="51"/>
      <c r="D23" s="51"/>
      <c r="E23" s="51"/>
      <c r="F23" s="51"/>
      <c r="G23" s="51"/>
      <c r="H23" s="51"/>
      <c r="I23" s="51"/>
      <c r="J23" s="51"/>
      <c r="K23" s="51"/>
      <c r="L23" s="52"/>
      <c r="M23" s="26" t="s">
        <v>11</v>
      </c>
      <c r="N23" s="57">
        <f>SUM(N15:N22)</f>
        <v>0</v>
      </c>
    </row>
    <row r="24" spans="1:17" ht="24" thickBot="1" x14ac:dyDescent="0.4">
      <c r="A24" s="141" t="s">
        <v>478</v>
      </c>
      <c r="B24" s="141"/>
      <c r="C24" s="141"/>
      <c r="D24" s="141"/>
      <c r="E24" s="141"/>
      <c r="F24" s="141"/>
      <c r="G24" s="141"/>
      <c r="H24" s="141"/>
      <c r="I24" s="141"/>
      <c r="J24" s="141"/>
      <c r="K24" s="141"/>
      <c r="L24" s="141"/>
      <c r="M24" s="25"/>
      <c r="N24" s="27"/>
      <c r="Q24" s="2"/>
    </row>
    <row r="25" spans="1:17" s="1" customFormat="1" ht="24.75" customHeight="1" thickTop="1" x14ac:dyDescent="0.35">
      <c r="A25" s="20" t="s">
        <v>0</v>
      </c>
      <c r="B25" s="128" t="s">
        <v>37</v>
      </c>
      <c r="C25" s="129"/>
      <c r="D25" s="129"/>
      <c r="E25" s="128" t="s">
        <v>38</v>
      </c>
      <c r="F25" s="129"/>
      <c r="G25" s="129"/>
      <c r="H25" s="139" t="s">
        <v>12</v>
      </c>
      <c r="I25" s="120" t="s">
        <v>50</v>
      </c>
      <c r="J25" s="121"/>
      <c r="K25" s="121"/>
      <c r="L25" s="121"/>
      <c r="M25" s="90" t="s">
        <v>269</v>
      </c>
      <c r="N25" s="139" t="s">
        <v>1</v>
      </c>
    </row>
    <row r="26" spans="1:17" s="1" customFormat="1" ht="24" x14ac:dyDescent="0.3">
      <c r="A26" s="47" t="s">
        <v>17</v>
      </c>
      <c r="B26" s="148" t="s">
        <v>15</v>
      </c>
      <c r="C26" s="149"/>
      <c r="D26" s="150"/>
      <c r="E26" s="148" t="s">
        <v>15</v>
      </c>
      <c r="F26" s="153"/>
      <c r="G26" s="153"/>
      <c r="H26" s="140"/>
      <c r="I26" s="122"/>
      <c r="J26" s="123"/>
      <c r="K26" s="123"/>
      <c r="L26" s="123"/>
      <c r="M26" s="91" t="s">
        <v>270</v>
      </c>
      <c r="N26" s="140"/>
    </row>
    <row r="27" spans="1:17" ht="23.25" customHeight="1" x14ac:dyDescent="0.35">
      <c r="A27" s="60"/>
      <c r="B27" s="118"/>
      <c r="C27" s="119"/>
      <c r="D27" s="135"/>
      <c r="E27" s="118"/>
      <c r="F27" s="119"/>
      <c r="G27" s="135"/>
      <c r="H27" s="61"/>
      <c r="I27" s="118"/>
      <c r="J27" s="119"/>
      <c r="K27" s="119"/>
      <c r="L27" s="119"/>
      <c r="M27" s="59"/>
      <c r="N27" s="56">
        <f>ROUND(H27*0.625,2)+M27</f>
        <v>0</v>
      </c>
    </row>
    <row r="28" spans="1:17" ht="23.25" customHeight="1" x14ac:dyDescent="0.35">
      <c r="A28" s="60"/>
      <c r="B28" s="118"/>
      <c r="C28" s="119"/>
      <c r="D28" s="135"/>
      <c r="E28" s="118"/>
      <c r="F28" s="119"/>
      <c r="G28" s="135"/>
      <c r="H28" s="61"/>
      <c r="I28" s="118"/>
      <c r="J28" s="119"/>
      <c r="K28" s="119"/>
      <c r="L28" s="119"/>
      <c r="M28" s="59"/>
      <c r="N28" s="56">
        <f>ROUND(H28*0.625,2)+M28</f>
        <v>0</v>
      </c>
    </row>
    <row r="29" spans="1:17" ht="23.25" customHeight="1" x14ac:dyDescent="0.35">
      <c r="A29" s="60"/>
      <c r="B29" s="118"/>
      <c r="C29" s="119"/>
      <c r="D29" s="135"/>
      <c r="E29" s="118"/>
      <c r="F29" s="119"/>
      <c r="G29" s="135"/>
      <c r="H29" s="61"/>
      <c r="I29" s="118"/>
      <c r="J29" s="119"/>
      <c r="K29" s="119"/>
      <c r="L29" s="119"/>
      <c r="M29" s="59"/>
      <c r="N29" s="56">
        <f>ROUND(H29*0.625,2)+M29</f>
        <v>0</v>
      </c>
    </row>
    <row r="30" spans="1:17" ht="23.25" customHeight="1" x14ac:dyDescent="0.35">
      <c r="A30" s="60"/>
      <c r="B30" s="118"/>
      <c r="C30" s="119"/>
      <c r="D30" s="135"/>
      <c r="E30" s="118"/>
      <c r="F30" s="119"/>
      <c r="G30" s="135"/>
      <c r="H30" s="61"/>
      <c r="I30" s="118"/>
      <c r="J30" s="119"/>
      <c r="K30" s="119"/>
      <c r="L30" s="119"/>
      <c r="M30" s="59"/>
      <c r="N30" s="56">
        <f>ROUND(H30*0.625,2)+M30</f>
        <v>0</v>
      </c>
    </row>
    <row r="31" spans="1:17" ht="23.25" customHeight="1" x14ac:dyDescent="0.35">
      <c r="A31" s="60"/>
      <c r="B31" s="118"/>
      <c r="C31" s="119"/>
      <c r="D31" s="135"/>
      <c r="E31" s="118"/>
      <c r="F31" s="119"/>
      <c r="G31" s="135"/>
      <c r="H31" s="61"/>
      <c r="I31" s="118"/>
      <c r="J31" s="119"/>
      <c r="K31" s="119"/>
      <c r="L31" s="119"/>
      <c r="M31" s="59"/>
      <c r="N31" s="56">
        <f>ROUND(H31*0.625,2)+M31</f>
        <v>0</v>
      </c>
    </row>
    <row r="32" spans="1:17" ht="23.25" customHeight="1" x14ac:dyDescent="0.35">
      <c r="A32" s="60"/>
      <c r="B32" s="118"/>
      <c r="C32" s="119"/>
      <c r="D32" s="135"/>
      <c r="E32" s="118"/>
      <c r="F32" s="119"/>
      <c r="G32" s="135"/>
      <c r="H32" s="61"/>
      <c r="I32" s="118"/>
      <c r="J32" s="119"/>
      <c r="K32" s="119"/>
      <c r="L32" s="119"/>
      <c r="M32" s="59"/>
      <c r="N32" s="56">
        <f>ROUND(H32*0.625,2)+M32</f>
        <v>0</v>
      </c>
    </row>
    <row r="33" spans="1:14" ht="23.25" customHeight="1" x14ac:dyDescent="0.35">
      <c r="A33" s="60"/>
      <c r="B33" s="118"/>
      <c r="C33" s="119"/>
      <c r="D33" s="135"/>
      <c r="E33" s="118"/>
      <c r="F33" s="119"/>
      <c r="G33" s="135"/>
      <c r="H33" s="61"/>
      <c r="I33" s="118"/>
      <c r="J33" s="119"/>
      <c r="K33" s="119"/>
      <c r="L33" s="119"/>
      <c r="M33" s="59"/>
      <c r="N33" s="56">
        <f>ROUND(H33*0.625,2)+M33</f>
        <v>0</v>
      </c>
    </row>
    <row r="34" spans="1:14" ht="21.6" customHeight="1" x14ac:dyDescent="0.35">
      <c r="A34" s="156" t="s">
        <v>45</v>
      </c>
      <c r="B34" s="156"/>
      <c r="C34" s="156"/>
      <c r="D34" s="156"/>
      <c r="E34" s="156"/>
      <c r="F34" s="156"/>
      <c r="G34" s="156"/>
      <c r="H34" s="156"/>
      <c r="I34" s="156"/>
      <c r="J34" s="156"/>
      <c r="K34" s="156"/>
      <c r="L34" s="156"/>
      <c r="M34" s="26" t="s">
        <v>11</v>
      </c>
      <c r="N34" s="54">
        <f>SUM(N27:N33)</f>
        <v>0</v>
      </c>
    </row>
    <row r="35" spans="1:14" ht="25.5" customHeight="1" thickBot="1" x14ac:dyDescent="0.35">
      <c r="A35" s="157"/>
      <c r="B35" s="157"/>
      <c r="C35" s="157"/>
      <c r="D35" s="157"/>
      <c r="E35" s="157"/>
      <c r="F35" s="157"/>
      <c r="G35" s="157"/>
      <c r="H35" s="157"/>
      <c r="I35" s="157"/>
      <c r="J35" s="157"/>
      <c r="K35" s="157"/>
      <c r="L35" s="157"/>
      <c r="M35" s="53" t="s">
        <v>49</v>
      </c>
      <c r="N35" s="62">
        <f>N23+N34</f>
        <v>0</v>
      </c>
    </row>
    <row r="36" spans="1:14" ht="21.6" customHeight="1" thickTop="1" x14ac:dyDescent="0.35">
      <c r="A36" s="29"/>
      <c r="B36" s="29"/>
      <c r="C36" s="29"/>
      <c r="D36" s="29"/>
      <c r="E36" s="29"/>
      <c r="F36" s="29"/>
      <c r="G36" s="29"/>
      <c r="H36" s="29"/>
      <c r="I36" s="29"/>
      <c r="J36" s="29"/>
      <c r="K36" s="29"/>
      <c r="L36" s="29"/>
      <c r="M36" s="28"/>
      <c r="N36" s="50"/>
    </row>
    <row r="37" spans="1:14" ht="17.25" customHeight="1" x14ac:dyDescent="0.3">
      <c r="A37" s="16"/>
      <c r="B37" s="16"/>
      <c r="C37" s="16"/>
      <c r="D37" s="4"/>
      <c r="E37" s="4"/>
      <c r="F37" s="4"/>
      <c r="G37" s="4"/>
    </row>
    <row r="38" spans="1:14" ht="21" customHeight="1" x14ac:dyDescent="0.3">
      <c r="A38" s="43"/>
      <c r="B38" s="43"/>
      <c r="C38" s="43"/>
      <c r="D38" s="43"/>
      <c r="E38" s="45"/>
      <c r="F38" s="45"/>
      <c r="G38" s="45"/>
      <c r="H38" s="1"/>
      <c r="I38" s="1"/>
      <c r="J38" s="1"/>
      <c r="K38" s="1"/>
      <c r="L38" s="1"/>
      <c r="M38" s="1"/>
    </row>
    <row r="39" spans="1:14" x14ac:dyDescent="0.3">
      <c r="A39" s="30" t="s">
        <v>30</v>
      </c>
      <c r="B39" s="30"/>
      <c r="C39" s="30"/>
      <c r="D39" s="32"/>
      <c r="E39" s="17"/>
      <c r="F39" s="17"/>
      <c r="G39" s="158" t="s">
        <v>46</v>
      </c>
      <c r="H39" s="158"/>
      <c r="I39" s="158"/>
      <c r="J39" s="158"/>
      <c r="L39" s="30" t="s">
        <v>47</v>
      </c>
      <c r="M39" s="31"/>
      <c r="N39" s="31"/>
    </row>
    <row r="40" spans="1:14" x14ac:dyDescent="0.3">
      <c r="A40" s="19"/>
      <c r="B40" s="19"/>
      <c r="C40" s="19"/>
      <c r="D40" s="17"/>
      <c r="E40" s="17"/>
      <c r="F40" s="17"/>
      <c r="G40" s="49"/>
      <c r="H40" s="49"/>
      <c r="I40" s="49"/>
      <c r="J40" s="49"/>
      <c r="L40" s="19"/>
      <c r="M40" s="1"/>
      <c r="N40" s="1"/>
    </row>
    <row r="41" spans="1:14" x14ac:dyDescent="0.3">
      <c r="A41" s="19"/>
      <c r="B41" s="19"/>
      <c r="C41" s="19"/>
      <c r="D41" s="17"/>
      <c r="E41" s="17"/>
      <c r="F41" s="17"/>
      <c r="G41" s="49"/>
      <c r="H41" s="49"/>
      <c r="I41" s="49"/>
      <c r="J41" s="49"/>
      <c r="L41" s="19"/>
      <c r="M41" s="1"/>
      <c r="N41" s="1"/>
    </row>
    <row r="42" spans="1:14" x14ac:dyDescent="0.3">
      <c r="A42" s="3"/>
      <c r="B42" s="3"/>
      <c r="C42" s="3"/>
      <c r="D42" s="4"/>
      <c r="E42" s="4"/>
      <c r="F42" s="4"/>
      <c r="G42" s="4"/>
      <c r="H42" s="1"/>
      <c r="I42" s="1"/>
      <c r="J42" s="1"/>
      <c r="K42" s="1"/>
      <c r="L42" s="1"/>
    </row>
    <row r="43" spans="1:14" ht="24" x14ac:dyDescent="0.35">
      <c r="A43" s="42"/>
      <c r="B43" s="42"/>
      <c r="C43" s="42"/>
      <c r="D43" s="42"/>
      <c r="E43" s="46"/>
      <c r="F43" s="46"/>
      <c r="G43" s="155"/>
      <c r="H43" s="155"/>
      <c r="I43" s="155"/>
      <c r="J43" s="94"/>
      <c r="L43" s="155"/>
      <c r="M43" s="155"/>
      <c r="N43" s="94"/>
    </row>
    <row r="44" spans="1:14" x14ac:dyDescent="0.3">
      <c r="A44" s="30" t="s">
        <v>31</v>
      </c>
      <c r="B44" s="30"/>
      <c r="C44" s="30"/>
      <c r="D44" s="33"/>
      <c r="E44" s="5"/>
      <c r="F44" s="5"/>
      <c r="G44" s="154" t="s">
        <v>33</v>
      </c>
      <c r="H44" s="154"/>
      <c r="I44" s="154"/>
      <c r="J44" s="30" t="s">
        <v>0</v>
      </c>
      <c r="L44" s="30" t="s">
        <v>32</v>
      </c>
      <c r="M44" s="31"/>
      <c r="N44" s="30" t="s">
        <v>0</v>
      </c>
    </row>
    <row r="45" spans="1:14" x14ac:dyDescent="0.3">
      <c r="A45" s="19"/>
      <c r="B45" s="19"/>
      <c r="C45" s="19"/>
      <c r="D45" s="5"/>
      <c r="E45" s="5"/>
      <c r="F45" s="5"/>
      <c r="G45" s="5"/>
      <c r="H45" s="38"/>
      <c r="I45" s="19"/>
      <c r="J45" s="1"/>
      <c r="L45" s="19"/>
      <c r="M45" s="1"/>
      <c r="N45" s="1"/>
    </row>
    <row r="46" spans="1:14" ht="20.25" customHeight="1" x14ac:dyDescent="0.3">
      <c r="A46" s="2"/>
      <c r="B46" s="2"/>
      <c r="C46" s="2"/>
      <c r="D46" s="5"/>
      <c r="E46" s="5"/>
      <c r="F46" s="5"/>
      <c r="G46" s="5"/>
      <c r="H46" s="38"/>
      <c r="I46" s="19"/>
      <c r="J46" s="1"/>
    </row>
    <row r="47" spans="1:14" x14ac:dyDescent="0.3">
      <c r="A47" s="2"/>
      <c r="B47" s="2"/>
      <c r="C47" s="2"/>
      <c r="D47" s="5"/>
      <c r="E47" s="5"/>
      <c r="F47" s="5"/>
      <c r="G47" s="5"/>
      <c r="H47" s="38"/>
      <c r="I47" s="19"/>
      <c r="J47" s="1"/>
      <c r="L47" s="19"/>
      <c r="M47" s="1"/>
      <c r="N47" s="1"/>
    </row>
    <row r="48" spans="1:14" x14ac:dyDescent="0.3">
      <c r="A48" s="2"/>
      <c r="B48" s="2"/>
      <c r="C48" s="2"/>
      <c r="D48" s="5"/>
      <c r="E48" s="5"/>
      <c r="F48" s="5"/>
      <c r="G48" s="5"/>
      <c r="H48" s="38"/>
      <c r="I48" s="19"/>
      <c r="J48" s="1"/>
      <c r="L48" s="19"/>
      <c r="M48" s="1"/>
      <c r="N48" s="1"/>
    </row>
    <row r="49" spans="1:14" ht="17.25" customHeight="1" x14ac:dyDescent="0.3">
      <c r="A49" s="2"/>
      <c r="B49" s="2"/>
      <c r="C49" s="2"/>
      <c r="D49" s="2"/>
      <c r="E49" s="2"/>
      <c r="F49" s="2"/>
      <c r="G49" s="2"/>
      <c r="H49" s="39"/>
      <c r="I49" s="39"/>
      <c r="J49" s="40"/>
    </row>
    <row r="50" spans="1:14" x14ac:dyDescent="0.3">
      <c r="A50" s="19"/>
      <c r="B50" s="19"/>
      <c r="C50" s="19"/>
      <c r="D50" s="40"/>
      <c r="E50" s="40"/>
      <c r="F50" s="40"/>
      <c r="G50" s="40"/>
      <c r="H50" s="40"/>
      <c r="I50" s="40"/>
      <c r="J50" s="40"/>
      <c r="K50" s="40"/>
      <c r="L50" s="40"/>
      <c r="M50" s="40"/>
      <c r="N50" s="40"/>
    </row>
    <row r="52" spans="1:14" x14ac:dyDescent="0.3">
      <c r="D52" s="2"/>
      <c r="E52" s="2"/>
      <c r="F52" s="2"/>
      <c r="G52" s="2"/>
    </row>
    <row r="53" spans="1:14" x14ac:dyDescent="0.3">
      <c r="D53" s="2"/>
      <c r="E53" s="2"/>
      <c r="F53" s="2"/>
      <c r="G53" s="2"/>
    </row>
  </sheetData>
  <sheetProtection algorithmName="SHA-512" hashValue="e2x/vMl4aK41LVGQCTaptWWgXBkZhuCJYYnZqI4faAGwle4IXH4NClf6xp0L9wa/dG29Ukv5Lwlufz6aDR6VSA==" saltValue="DJaao9jqtw3vH+NiTb1Jzg==" spinCount="100000" sheet="1" selectLockedCells="1"/>
  <mergeCells count="73">
    <mergeCell ref="G44:I44"/>
    <mergeCell ref="G43:I43"/>
    <mergeCell ref="E28:G28"/>
    <mergeCell ref="E29:G29"/>
    <mergeCell ref="A34:L35"/>
    <mergeCell ref="B33:D33"/>
    <mergeCell ref="E33:G33"/>
    <mergeCell ref="L43:M43"/>
    <mergeCell ref="B31:D31"/>
    <mergeCell ref="G39:J39"/>
    <mergeCell ref="E30:G30"/>
    <mergeCell ref="B28:D28"/>
    <mergeCell ref="B29:D29"/>
    <mergeCell ref="B30:D30"/>
    <mergeCell ref="I1:J1"/>
    <mergeCell ref="L4:N4"/>
    <mergeCell ref="L3:N3"/>
    <mergeCell ref="I3:K3"/>
    <mergeCell ref="I2:K2"/>
    <mergeCell ref="L2:N2"/>
    <mergeCell ref="I4:K4"/>
    <mergeCell ref="L5:N5"/>
    <mergeCell ref="L6:N6"/>
    <mergeCell ref="L8:N8"/>
    <mergeCell ref="L7:N7"/>
    <mergeCell ref="L9:N9"/>
    <mergeCell ref="N13:N14"/>
    <mergeCell ref="A24:L24"/>
    <mergeCell ref="B22:D22"/>
    <mergeCell ref="H25:H26"/>
    <mergeCell ref="N25:N26"/>
    <mergeCell ref="E17:G17"/>
    <mergeCell ref="E18:G18"/>
    <mergeCell ref="E15:G15"/>
    <mergeCell ref="B25:D25"/>
    <mergeCell ref="B26:D26"/>
    <mergeCell ref="B13:D13"/>
    <mergeCell ref="B14:D14"/>
    <mergeCell ref="E20:G20"/>
    <mergeCell ref="B17:D17"/>
    <mergeCell ref="E22:G22"/>
    <mergeCell ref="E26:G26"/>
    <mergeCell ref="A7:A9"/>
    <mergeCell ref="B32:D32"/>
    <mergeCell ref="E14:G14"/>
    <mergeCell ref="E16:G16"/>
    <mergeCell ref="A12:L12"/>
    <mergeCell ref="E31:G31"/>
    <mergeCell ref="E32:G32"/>
    <mergeCell ref="B20:D20"/>
    <mergeCell ref="B21:D21"/>
    <mergeCell ref="I31:L31"/>
    <mergeCell ref="I32:L32"/>
    <mergeCell ref="B27:D27"/>
    <mergeCell ref="E21:G21"/>
    <mergeCell ref="E27:G27"/>
    <mergeCell ref="E25:G25"/>
    <mergeCell ref="B1:H5"/>
    <mergeCell ref="L1:M1"/>
    <mergeCell ref="I33:L33"/>
    <mergeCell ref="I25:L26"/>
    <mergeCell ref="I27:L27"/>
    <mergeCell ref="I28:L28"/>
    <mergeCell ref="I29:L29"/>
    <mergeCell ref="I30:L30"/>
    <mergeCell ref="B19:D19"/>
    <mergeCell ref="B18:D18"/>
    <mergeCell ref="L10:N10"/>
    <mergeCell ref="L11:N11"/>
    <mergeCell ref="E13:G13"/>
    <mergeCell ref="B15:D15"/>
    <mergeCell ref="B16:D16"/>
    <mergeCell ref="E19:G19"/>
  </mergeCells>
  <printOptions horizontalCentered="1"/>
  <pageMargins left="0.25" right="0.25" top="0.75" bottom="0.75" header="0.3" footer="0.3"/>
  <pageSetup scale="59" orientation="landscape" horizontalDpi="1200" verticalDpi="1200" r:id="rId1"/>
  <headerFooter alignWithMargins="0">
    <oddHeader xml:space="preserve">&amp;L
&amp;C
</oddHeader>
    <oddFooter>&amp;LACCT10.02&amp;CQuestions? Call Accounting 742-3190&amp;RRevised: 1/10/19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5"/>
  <sheetViews>
    <sheetView showGridLines="0" workbookViewId="0">
      <selection activeCell="I7" sqref="I7"/>
    </sheetView>
  </sheetViews>
  <sheetFormatPr defaultRowHeight="17.25" x14ac:dyDescent="0.3"/>
  <sheetData>
    <row r="1" spans="1:16" ht="26.25" x14ac:dyDescent="0.35">
      <c r="A1" s="159" t="s">
        <v>201</v>
      </c>
      <c r="B1" s="159"/>
      <c r="C1" s="159"/>
      <c r="D1" s="159"/>
      <c r="E1" s="159"/>
      <c r="F1" s="159"/>
      <c r="G1" s="159"/>
      <c r="H1" s="159"/>
      <c r="I1" s="159"/>
      <c r="J1" s="159"/>
      <c r="K1" s="159"/>
      <c r="L1" s="159"/>
      <c r="M1" s="159"/>
      <c r="N1" s="159"/>
      <c r="O1" s="159"/>
      <c r="P1" s="159"/>
    </row>
    <row r="2" spans="1:16" x14ac:dyDescent="0.3">
      <c r="A2" s="84" t="s">
        <v>206</v>
      </c>
      <c r="C2" s="84"/>
      <c r="D2" s="84"/>
      <c r="E2" s="84"/>
      <c r="F2" s="84"/>
    </row>
    <row r="3" spans="1:16" x14ac:dyDescent="0.3">
      <c r="B3" t="s">
        <v>202</v>
      </c>
    </row>
    <row r="4" spans="1:16" x14ac:dyDescent="0.3">
      <c r="B4" t="s">
        <v>254</v>
      </c>
    </row>
    <row r="5" spans="1:16" x14ac:dyDescent="0.3">
      <c r="B5" s="87" t="s">
        <v>255</v>
      </c>
      <c r="C5" s="87"/>
      <c r="D5" s="87"/>
      <c r="E5" s="87"/>
    </row>
    <row r="6" spans="1:16" x14ac:dyDescent="0.3">
      <c r="B6" s="2" t="s">
        <v>257</v>
      </c>
    </row>
    <row r="7" spans="1:16" x14ac:dyDescent="0.3">
      <c r="B7" s="2" t="s">
        <v>258</v>
      </c>
    </row>
    <row r="14" spans="1:16" ht="26.25" x14ac:dyDescent="0.35">
      <c r="A14" s="159" t="s">
        <v>203</v>
      </c>
      <c r="B14" s="159"/>
      <c r="C14" s="159"/>
      <c r="D14" s="159"/>
      <c r="E14" s="159"/>
      <c r="F14" s="159"/>
      <c r="G14" s="159"/>
      <c r="H14" s="159"/>
      <c r="I14" s="159"/>
      <c r="J14" s="159"/>
      <c r="K14" s="159"/>
      <c r="L14" s="159"/>
      <c r="M14" s="159"/>
      <c r="N14" s="159"/>
      <c r="O14" s="159"/>
      <c r="P14" s="159"/>
    </row>
    <row r="15" spans="1:16" x14ac:dyDescent="0.3">
      <c r="A15" s="84" t="s">
        <v>205</v>
      </c>
    </row>
    <row r="16" spans="1:16" x14ac:dyDescent="0.3">
      <c r="B16" s="161" t="s">
        <v>214</v>
      </c>
      <c r="C16" s="161"/>
      <c r="D16" s="161"/>
      <c r="E16" s="161"/>
      <c r="F16" s="161"/>
      <c r="G16" s="161"/>
      <c r="H16" s="161"/>
      <c r="I16" s="161"/>
      <c r="J16" s="161"/>
      <c r="K16" s="161"/>
    </row>
    <row r="17" spans="1:17" x14ac:dyDescent="0.3">
      <c r="B17" s="83"/>
      <c r="C17" s="83" t="s">
        <v>259</v>
      </c>
      <c r="D17" s="83"/>
      <c r="E17" s="83"/>
      <c r="F17" s="83"/>
      <c r="G17" s="83"/>
      <c r="H17" s="83"/>
      <c r="I17" s="83"/>
      <c r="J17" s="83"/>
      <c r="K17" s="83"/>
    </row>
    <row r="18" spans="1:17" x14ac:dyDescent="0.3">
      <c r="B18" s="2"/>
    </row>
    <row r="19" spans="1:17" x14ac:dyDescent="0.3">
      <c r="A19" s="2"/>
      <c r="B19" s="161" t="s">
        <v>213</v>
      </c>
      <c r="C19" s="161"/>
      <c r="D19" s="161"/>
      <c r="E19" s="161"/>
      <c r="F19" s="161"/>
      <c r="G19" s="161"/>
      <c r="H19" s="161"/>
      <c r="I19" s="161"/>
      <c r="J19" s="161"/>
      <c r="K19" s="161"/>
      <c r="L19" s="161"/>
      <c r="M19" s="161"/>
      <c r="N19" s="161"/>
    </row>
    <row r="20" spans="1:17" x14ac:dyDescent="0.3">
      <c r="C20" s="2" t="s">
        <v>212</v>
      </c>
    </row>
    <row r="21" spans="1:17" x14ac:dyDescent="0.3">
      <c r="C21" s="72" t="s">
        <v>207</v>
      </c>
      <c r="D21" s="31"/>
      <c r="E21" s="31"/>
      <c r="F21" s="31"/>
      <c r="G21" s="31"/>
      <c r="H21" s="31"/>
      <c r="I21" s="31"/>
      <c r="J21" s="73"/>
    </row>
    <row r="22" spans="1:17" x14ac:dyDescent="0.3">
      <c r="C22" s="85" t="s">
        <v>208</v>
      </c>
      <c r="D22" s="19" t="s">
        <v>209</v>
      </c>
      <c r="E22" s="1"/>
      <c r="F22" s="1"/>
      <c r="G22" s="1"/>
      <c r="H22" s="1"/>
      <c r="I22" s="1"/>
      <c r="J22" s="86"/>
    </row>
    <row r="23" spans="1:17" x14ac:dyDescent="0.3">
      <c r="C23" s="74" t="s">
        <v>210</v>
      </c>
      <c r="D23" s="75" t="s">
        <v>211</v>
      </c>
      <c r="E23" s="76"/>
      <c r="F23" s="76"/>
      <c r="G23" s="76"/>
      <c r="H23" s="76"/>
      <c r="I23" s="76"/>
      <c r="J23" s="77"/>
    </row>
    <row r="24" spans="1:17" x14ac:dyDescent="0.3">
      <c r="C24" s="88" t="s">
        <v>256</v>
      </c>
      <c r="D24" s="19"/>
      <c r="E24" s="1"/>
      <c r="F24" s="1"/>
      <c r="G24" s="1"/>
      <c r="H24" s="1"/>
      <c r="I24" s="1"/>
      <c r="J24" s="1"/>
    </row>
    <row r="25" spans="1:17" x14ac:dyDescent="0.3">
      <c r="C25" s="2"/>
      <c r="D25" s="2"/>
    </row>
    <row r="26" spans="1:17" x14ac:dyDescent="0.3">
      <c r="B26" s="161" t="s">
        <v>215</v>
      </c>
      <c r="C26" s="161"/>
      <c r="D26" s="161"/>
      <c r="E26" s="161"/>
      <c r="F26" s="161"/>
      <c r="G26" s="161"/>
      <c r="H26" s="161"/>
      <c r="I26" s="161"/>
      <c r="J26" s="161"/>
      <c r="K26" s="161"/>
      <c r="L26" s="161"/>
      <c r="M26" s="161"/>
      <c r="N26" s="161"/>
      <c r="O26" s="161"/>
    </row>
    <row r="27" spans="1:17" x14ac:dyDescent="0.3">
      <c r="B27" s="83"/>
      <c r="C27" s="83" t="s">
        <v>216</v>
      </c>
      <c r="D27" s="83"/>
      <c r="E27" s="83"/>
      <c r="F27" s="83"/>
      <c r="G27" s="83"/>
      <c r="H27" s="83"/>
      <c r="I27" s="83"/>
      <c r="J27" s="83"/>
      <c r="K27" s="83"/>
      <c r="L27" s="83"/>
      <c r="M27" s="83"/>
      <c r="N27" s="83"/>
      <c r="O27" s="83"/>
    </row>
    <row r="28" spans="1:17" ht="19.5" customHeight="1" x14ac:dyDescent="0.3">
      <c r="C28" s="162" t="s">
        <v>217</v>
      </c>
      <c r="D28" s="162"/>
      <c r="E28" s="162"/>
      <c r="F28" s="162"/>
      <c r="G28" s="162"/>
      <c r="H28" s="162"/>
      <c r="I28" s="162"/>
      <c r="J28" s="162"/>
      <c r="K28" s="162"/>
      <c r="L28" s="162"/>
      <c r="M28" s="162"/>
      <c r="N28" s="162"/>
      <c r="O28" s="162"/>
      <c r="P28" s="162"/>
      <c r="Q28" s="162"/>
    </row>
    <row r="29" spans="1:17" x14ac:dyDescent="0.3">
      <c r="C29" s="162"/>
      <c r="D29" s="162"/>
      <c r="E29" s="162"/>
      <c r="F29" s="162"/>
      <c r="G29" s="162"/>
      <c r="H29" s="162"/>
      <c r="I29" s="162"/>
      <c r="J29" s="162"/>
      <c r="K29" s="162"/>
      <c r="L29" s="162"/>
      <c r="M29" s="162"/>
      <c r="N29" s="162"/>
      <c r="O29" s="162"/>
      <c r="P29" s="162"/>
      <c r="Q29" s="162"/>
    </row>
    <row r="30" spans="1:17" x14ac:dyDescent="0.3">
      <c r="B30" s="2"/>
    </row>
    <row r="31" spans="1:17" x14ac:dyDescent="0.3">
      <c r="B31" s="2" t="s">
        <v>218</v>
      </c>
    </row>
    <row r="33" spans="1:16" x14ac:dyDescent="0.3">
      <c r="B33" s="2" t="s">
        <v>219</v>
      </c>
    </row>
    <row r="44" spans="1:16" ht="26.25" x14ac:dyDescent="0.35">
      <c r="A44" s="159" t="s">
        <v>204</v>
      </c>
      <c r="B44" s="159"/>
      <c r="C44" s="159"/>
      <c r="D44" s="159"/>
      <c r="E44" s="159"/>
      <c r="F44" s="159"/>
      <c r="G44" s="159"/>
      <c r="H44" s="159"/>
      <c r="I44" s="159"/>
      <c r="J44" s="159"/>
      <c r="K44" s="159"/>
      <c r="L44" s="159"/>
      <c r="M44" s="159"/>
      <c r="N44" s="159"/>
      <c r="O44" s="159"/>
      <c r="P44" s="159"/>
    </row>
    <row r="45" spans="1:16" x14ac:dyDescent="0.3">
      <c r="A45" s="84" t="s">
        <v>220</v>
      </c>
    </row>
    <row r="46" spans="1:16" x14ac:dyDescent="0.3">
      <c r="A46" s="2"/>
      <c r="B46" s="2" t="s">
        <v>221</v>
      </c>
    </row>
    <row r="47" spans="1:16" x14ac:dyDescent="0.3">
      <c r="B47" s="2" t="s">
        <v>222</v>
      </c>
    </row>
    <row r="48" spans="1:16" x14ac:dyDescent="0.3">
      <c r="B48" s="2" t="s">
        <v>223</v>
      </c>
    </row>
    <row r="49" spans="1:16" x14ac:dyDescent="0.3">
      <c r="B49" s="2" t="s">
        <v>271</v>
      </c>
    </row>
    <row r="50" spans="1:16" x14ac:dyDescent="0.3">
      <c r="C50" s="2" t="s">
        <v>272</v>
      </c>
    </row>
    <row r="62" spans="1:16" ht="26.25" x14ac:dyDescent="0.35">
      <c r="A62" s="159" t="s">
        <v>224</v>
      </c>
      <c r="B62" s="159"/>
      <c r="C62" s="159"/>
      <c r="D62" s="159"/>
      <c r="E62" s="159"/>
      <c r="F62" s="159"/>
      <c r="G62" s="159"/>
      <c r="H62" s="159"/>
      <c r="I62" s="159"/>
      <c r="J62" s="159"/>
      <c r="K62" s="159"/>
      <c r="L62" s="159"/>
      <c r="M62" s="159"/>
      <c r="N62" s="159"/>
      <c r="O62" s="159"/>
      <c r="P62" s="159"/>
    </row>
    <row r="63" spans="1:16" x14ac:dyDescent="0.3">
      <c r="A63" s="84" t="s">
        <v>225</v>
      </c>
    </row>
    <row r="64" spans="1:16" x14ac:dyDescent="0.3">
      <c r="B64" s="84" t="s">
        <v>226</v>
      </c>
    </row>
    <row r="65" spans="1:16" x14ac:dyDescent="0.3">
      <c r="C65" s="2"/>
    </row>
    <row r="66" spans="1:16" ht="26.25" x14ac:dyDescent="0.35">
      <c r="A66" s="159" t="s">
        <v>227</v>
      </c>
      <c r="B66" s="159"/>
      <c r="C66" s="159"/>
      <c r="D66" s="159"/>
      <c r="E66" s="159"/>
      <c r="F66" s="159"/>
      <c r="G66" s="159"/>
      <c r="H66" s="159"/>
      <c r="I66" s="159"/>
      <c r="J66" s="159"/>
      <c r="K66" s="159"/>
      <c r="L66" s="159"/>
      <c r="M66" s="159"/>
      <c r="N66" s="159"/>
      <c r="O66" s="159"/>
      <c r="P66" s="159"/>
    </row>
    <row r="67" spans="1:16" x14ac:dyDescent="0.3">
      <c r="A67" s="84" t="s">
        <v>228</v>
      </c>
    </row>
    <row r="68" spans="1:16" x14ac:dyDescent="0.3">
      <c r="B68" s="2" t="s">
        <v>229</v>
      </c>
    </row>
    <row r="70" spans="1:16" ht="26.25" x14ac:dyDescent="0.35">
      <c r="A70" s="159" t="s">
        <v>230</v>
      </c>
      <c r="B70" s="159"/>
      <c r="C70" s="159"/>
      <c r="D70" s="159"/>
      <c r="E70" s="159"/>
      <c r="F70" s="159"/>
      <c r="G70" s="159"/>
      <c r="H70" s="159"/>
      <c r="I70" s="159"/>
      <c r="J70" s="159"/>
      <c r="K70" s="159"/>
      <c r="L70" s="159"/>
      <c r="M70" s="159"/>
      <c r="N70" s="159"/>
      <c r="O70" s="159"/>
      <c r="P70" s="159"/>
    </row>
    <row r="71" spans="1:16" x14ac:dyDescent="0.3">
      <c r="A71" s="160" t="s">
        <v>231</v>
      </c>
      <c r="B71" s="160"/>
      <c r="C71" s="160"/>
      <c r="D71" s="160"/>
      <c r="E71" s="160"/>
      <c r="F71" s="160"/>
      <c r="G71" s="160"/>
      <c r="H71" s="160"/>
      <c r="I71" s="160"/>
      <c r="J71" s="160"/>
      <c r="K71" s="160"/>
      <c r="L71" s="160"/>
      <c r="M71" s="160"/>
      <c r="N71" s="160"/>
      <c r="O71" s="160"/>
      <c r="P71" s="160"/>
    </row>
    <row r="72" spans="1:16" x14ac:dyDescent="0.3">
      <c r="A72" s="160"/>
      <c r="B72" s="160"/>
      <c r="C72" s="160"/>
      <c r="D72" s="160"/>
      <c r="E72" s="160"/>
      <c r="F72" s="160"/>
      <c r="G72" s="160"/>
      <c r="H72" s="160"/>
      <c r="I72" s="160"/>
      <c r="J72" s="160"/>
      <c r="K72" s="160"/>
      <c r="L72" s="160"/>
      <c r="M72" s="160"/>
      <c r="N72" s="160"/>
      <c r="O72" s="160"/>
      <c r="P72" s="160"/>
    </row>
    <row r="73" spans="1:16" x14ac:dyDescent="0.3">
      <c r="A73" s="160"/>
      <c r="B73" s="160"/>
      <c r="C73" s="160"/>
      <c r="D73" s="160"/>
      <c r="E73" s="160"/>
      <c r="F73" s="160"/>
      <c r="G73" s="160"/>
      <c r="H73" s="160"/>
      <c r="I73" s="160"/>
      <c r="J73" s="160"/>
      <c r="K73" s="160"/>
      <c r="L73" s="160"/>
      <c r="M73" s="160"/>
      <c r="N73" s="160"/>
      <c r="O73" s="160"/>
      <c r="P73" s="160"/>
    </row>
    <row r="74" spans="1:16" x14ac:dyDescent="0.3">
      <c r="A74" s="160"/>
      <c r="B74" s="160"/>
      <c r="C74" s="160"/>
      <c r="D74" s="160"/>
      <c r="E74" s="160"/>
      <c r="F74" s="160"/>
      <c r="G74" s="160"/>
      <c r="H74" s="160"/>
      <c r="I74" s="160"/>
      <c r="J74" s="160"/>
      <c r="K74" s="160"/>
      <c r="L74" s="160"/>
      <c r="M74" s="160"/>
      <c r="N74" s="160"/>
      <c r="O74" s="160"/>
      <c r="P74" s="160"/>
    </row>
    <row r="75" spans="1:16" x14ac:dyDescent="0.3">
      <c r="A75" s="160"/>
      <c r="B75" s="160"/>
      <c r="C75" s="160"/>
      <c r="D75" s="160"/>
      <c r="E75" s="160"/>
      <c r="F75" s="160"/>
      <c r="G75" s="160"/>
      <c r="H75" s="160"/>
      <c r="I75" s="160"/>
      <c r="J75" s="160"/>
      <c r="K75" s="160"/>
      <c r="L75" s="160"/>
      <c r="M75" s="160"/>
      <c r="N75" s="160"/>
      <c r="O75" s="160"/>
      <c r="P75" s="160"/>
    </row>
  </sheetData>
  <sheetProtection password="EC77" sheet="1" objects="1" scenarios="1" selectLockedCells="1" selectUnlockedCells="1"/>
  <mergeCells count="11">
    <mergeCell ref="A70:P70"/>
    <mergeCell ref="A71:P75"/>
    <mergeCell ref="B26:O26"/>
    <mergeCell ref="B19:N19"/>
    <mergeCell ref="B16:K16"/>
    <mergeCell ref="C28:Q29"/>
    <mergeCell ref="A1:P1"/>
    <mergeCell ref="A14:P14"/>
    <mergeCell ref="A44:P44"/>
    <mergeCell ref="A62:P62"/>
    <mergeCell ref="A66:P6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4"/>
  <sheetViews>
    <sheetView showGridLines="0" workbookViewId="0">
      <selection activeCell="G21" sqref="G21:I21"/>
    </sheetView>
  </sheetViews>
  <sheetFormatPr defaultRowHeight="17.25" x14ac:dyDescent="0.3"/>
  <cols>
    <col min="3" max="3" width="8.88671875" style="82" customWidth="1"/>
    <col min="4" max="4" width="6.109375" bestFit="1" customWidth="1"/>
    <col min="5" max="5" width="12.6640625" customWidth="1"/>
  </cols>
  <sheetData>
    <row r="1" spans="1:12" x14ac:dyDescent="0.3">
      <c r="A1" s="163" t="s">
        <v>51</v>
      </c>
      <c r="B1" s="164"/>
      <c r="C1" s="165"/>
      <c r="D1" s="78" t="s">
        <v>52</v>
      </c>
      <c r="E1" s="79" t="s">
        <v>53</v>
      </c>
      <c r="F1" s="80"/>
      <c r="G1" s="80"/>
      <c r="H1" s="80"/>
      <c r="I1" s="80"/>
      <c r="J1" s="80"/>
      <c r="K1" s="80"/>
      <c r="L1" s="81"/>
    </row>
    <row r="2" spans="1:12" x14ac:dyDescent="0.3">
      <c r="A2" s="166"/>
      <c r="B2" s="167"/>
      <c r="C2" s="168"/>
      <c r="D2" s="78" t="s">
        <v>54</v>
      </c>
      <c r="E2" s="79" t="s">
        <v>60</v>
      </c>
      <c r="F2" s="80"/>
      <c r="G2" s="80"/>
      <c r="H2" s="80"/>
      <c r="I2" s="80"/>
      <c r="J2" s="80"/>
      <c r="K2" s="80"/>
      <c r="L2" s="81"/>
    </row>
    <row r="3" spans="1:12" ht="16.5" customHeight="1" x14ac:dyDescent="0.3">
      <c r="A3" s="170" t="s">
        <v>59</v>
      </c>
      <c r="B3" s="171"/>
      <c r="C3" s="172"/>
      <c r="D3" s="173" t="s">
        <v>98</v>
      </c>
      <c r="E3" s="174"/>
      <c r="F3" s="175"/>
      <c r="G3" s="173" t="s">
        <v>140</v>
      </c>
      <c r="H3" s="174"/>
      <c r="I3" s="175"/>
      <c r="J3" s="173" t="s">
        <v>196</v>
      </c>
      <c r="K3" s="174"/>
      <c r="L3" s="175"/>
    </row>
    <row r="4" spans="1:12" x14ac:dyDescent="0.3">
      <c r="A4" s="169" t="s">
        <v>55</v>
      </c>
      <c r="B4" s="169"/>
      <c r="C4" s="6">
        <v>114.2</v>
      </c>
      <c r="D4" s="169" t="s">
        <v>99</v>
      </c>
      <c r="E4" s="169"/>
      <c r="F4" s="6">
        <v>196.3</v>
      </c>
      <c r="G4" s="169" t="s">
        <v>141</v>
      </c>
      <c r="H4" s="169"/>
      <c r="I4" s="6">
        <v>283.2</v>
      </c>
      <c r="J4" s="169" t="s">
        <v>16</v>
      </c>
      <c r="K4" s="169"/>
      <c r="L4" s="6">
        <v>50.3</v>
      </c>
    </row>
    <row r="5" spans="1:12" x14ac:dyDescent="0.3">
      <c r="A5" s="169" t="s">
        <v>56</v>
      </c>
      <c r="B5" s="169"/>
      <c r="C5" s="6">
        <v>280.39999999999998</v>
      </c>
      <c r="D5" s="169" t="s">
        <v>100</v>
      </c>
      <c r="E5" s="169"/>
      <c r="F5" s="6">
        <v>271.89999999999998</v>
      </c>
      <c r="G5" s="169" t="s">
        <v>142</v>
      </c>
      <c r="H5" s="169"/>
      <c r="I5" s="6">
        <v>42.4</v>
      </c>
      <c r="J5" s="169" t="s">
        <v>182</v>
      </c>
      <c r="K5" s="169"/>
      <c r="L5" s="6">
        <v>47.9</v>
      </c>
    </row>
    <row r="6" spans="1:12" x14ac:dyDescent="0.3">
      <c r="A6" s="169" t="s">
        <v>57</v>
      </c>
      <c r="B6" s="169"/>
      <c r="C6" s="6">
        <v>155.30000000000001</v>
      </c>
      <c r="D6" s="169" t="s">
        <v>101</v>
      </c>
      <c r="E6" s="169"/>
      <c r="F6" s="6">
        <v>259.7</v>
      </c>
      <c r="G6" s="169" t="s">
        <v>143</v>
      </c>
      <c r="H6" s="169"/>
      <c r="I6" s="6">
        <v>87.6</v>
      </c>
      <c r="J6" s="169" t="s">
        <v>183</v>
      </c>
      <c r="K6" s="169"/>
      <c r="L6" s="6">
        <v>123.1</v>
      </c>
    </row>
    <row r="7" spans="1:12" x14ac:dyDescent="0.3">
      <c r="A7" s="169" t="s">
        <v>58</v>
      </c>
      <c r="B7" s="169"/>
      <c r="C7" s="6">
        <v>175</v>
      </c>
      <c r="D7" s="169" t="s">
        <v>102</v>
      </c>
      <c r="E7" s="169"/>
      <c r="F7" s="6">
        <v>197.8</v>
      </c>
      <c r="G7" s="169" t="s">
        <v>144</v>
      </c>
      <c r="H7" s="169"/>
      <c r="I7" s="6">
        <v>186.4</v>
      </c>
      <c r="J7" s="169" t="s">
        <v>184</v>
      </c>
      <c r="K7" s="169"/>
      <c r="L7" s="6">
        <v>21.4</v>
      </c>
    </row>
    <row r="8" spans="1:12" x14ac:dyDescent="0.3">
      <c r="A8" s="169" t="s">
        <v>61</v>
      </c>
      <c r="B8" s="169"/>
      <c r="C8" s="6">
        <v>232.3</v>
      </c>
      <c r="D8" s="169" t="s">
        <v>103</v>
      </c>
      <c r="E8" s="169"/>
      <c r="F8" s="6">
        <v>174.5</v>
      </c>
      <c r="G8" s="169" t="s">
        <v>145</v>
      </c>
      <c r="H8" s="169"/>
      <c r="I8" s="6">
        <v>181</v>
      </c>
      <c r="J8" s="169" t="s">
        <v>185</v>
      </c>
      <c r="K8" s="169"/>
      <c r="L8" s="6">
        <v>307</v>
      </c>
    </row>
    <row r="9" spans="1:12" x14ac:dyDescent="0.3">
      <c r="A9" s="169" t="s">
        <v>62</v>
      </c>
      <c r="B9" s="169"/>
      <c r="C9" s="6">
        <v>159.5</v>
      </c>
      <c r="D9" s="170" t="s">
        <v>104</v>
      </c>
      <c r="E9" s="171"/>
      <c r="F9" s="172"/>
      <c r="G9" s="169" t="s">
        <v>146</v>
      </c>
      <c r="H9" s="169"/>
      <c r="I9" s="6">
        <v>19.899999999999999</v>
      </c>
      <c r="J9" s="173" t="s">
        <v>197</v>
      </c>
      <c r="K9" s="174"/>
      <c r="L9" s="175"/>
    </row>
    <row r="10" spans="1:12" x14ac:dyDescent="0.3">
      <c r="A10" s="169" t="s">
        <v>63</v>
      </c>
      <c r="B10" s="169"/>
      <c r="C10" s="6">
        <v>42.2</v>
      </c>
      <c r="D10" s="169" t="s">
        <v>105</v>
      </c>
      <c r="E10" s="169"/>
      <c r="F10" s="6">
        <v>182.6</v>
      </c>
      <c r="G10" s="169" t="s">
        <v>147</v>
      </c>
      <c r="H10" s="169"/>
      <c r="I10" s="6">
        <v>92</v>
      </c>
      <c r="J10" s="169" t="s">
        <v>186</v>
      </c>
      <c r="K10" s="169"/>
      <c r="L10" s="6">
        <v>107.2</v>
      </c>
    </row>
    <row r="11" spans="1:12" x14ac:dyDescent="0.3">
      <c r="A11" s="169" t="s">
        <v>64</v>
      </c>
      <c r="B11" s="169"/>
      <c r="C11" s="6">
        <v>209.2</v>
      </c>
      <c r="D11" s="169" t="s">
        <v>106</v>
      </c>
      <c r="E11" s="169"/>
      <c r="F11" s="6">
        <v>158</v>
      </c>
      <c r="G11" s="170" t="s">
        <v>148</v>
      </c>
      <c r="H11" s="171"/>
      <c r="I11" s="172"/>
      <c r="J11" s="169" t="s">
        <v>187</v>
      </c>
      <c r="K11" s="169"/>
      <c r="L11" s="6">
        <v>298.7</v>
      </c>
    </row>
    <row r="12" spans="1:12" x14ac:dyDescent="0.3">
      <c r="A12" s="169" t="s">
        <v>65</v>
      </c>
      <c r="B12" s="169"/>
      <c r="C12" s="6">
        <v>74.900000000000006</v>
      </c>
      <c r="D12" s="169" t="s">
        <v>107</v>
      </c>
      <c r="E12" s="169"/>
      <c r="F12" s="6">
        <v>146.80000000000001</v>
      </c>
      <c r="G12" s="169" t="s">
        <v>149</v>
      </c>
      <c r="H12" s="169"/>
      <c r="I12" s="6">
        <v>206.2</v>
      </c>
      <c r="J12" s="169" t="s">
        <v>188</v>
      </c>
      <c r="K12" s="169"/>
      <c r="L12" s="6">
        <v>263.89999999999998</v>
      </c>
    </row>
    <row r="13" spans="1:12" x14ac:dyDescent="0.3">
      <c r="A13" s="169" t="s">
        <v>66</v>
      </c>
      <c r="B13" s="169"/>
      <c r="C13" s="6">
        <v>53.3</v>
      </c>
      <c r="D13" s="169" t="s">
        <v>108</v>
      </c>
      <c r="E13" s="169"/>
      <c r="F13" s="6">
        <v>46.7</v>
      </c>
      <c r="G13" s="169" t="s">
        <v>150</v>
      </c>
      <c r="H13" s="169"/>
      <c r="I13" s="6">
        <v>270.89999999999998</v>
      </c>
      <c r="J13" s="173" t="s">
        <v>198</v>
      </c>
      <c r="K13" s="174"/>
      <c r="L13" s="175"/>
    </row>
    <row r="14" spans="1:12" x14ac:dyDescent="0.3">
      <c r="A14" s="170" t="s">
        <v>67</v>
      </c>
      <c r="B14" s="171"/>
      <c r="C14" s="172"/>
      <c r="D14" s="169" t="s">
        <v>109</v>
      </c>
      <c r="E14" s="169"/>
      <c r="F14" s="6">
        <v>44.6</v>
      </c>
      <c r="G14" s="169" t="s">
        <v>151</v>
      </c>
      <c r="H14" s="169"/>
      <c r="I14" s="6">
        <v>258.7</v>
      </c>
      <c r="J14" s="169" t="s">
        <v>189</v>
      </c>
      <c r="K14" s="169"/>
      <c r="L14" s="6">
        <v>48.8</v>
      </c>
    </row>
    <row r="15" spans="1:12" x14ac:dyDescent="0.3">
      <c r="A15" s="169" t="s">
        <v>68</v>
      </c>
      <c r="B15" s="169"/>
      <c r="C15" s="6">
        <v>147.30000000000001</v>
      </c>
      <c r="D15" s="169" t="s">
        <v>110</v>
      </c>
      <c r="E15" s="169"/>
      <c r="F15" s="6">
        <v>29.2</v>
      </c>
      <c r="G15" s="169" t="s">
        <v>152</v>
      </c>
      <c r="H15" s="169"/>
      <c r="I15" s="6">
        <v>201.6</v>
      </c>
      <c r="J15" s="173" t="s">
        <v>199</v>
      </c>
      <c r="K15" s="174"/>
      <c r="L15" s="175"/>
    </row>
    <row r="16" spans="1:12" x14ac:dyDescent="0.3">
      <c r="A16" s="169" t="s">
        <v>69</v>
      </c>
      <c r="B16" s="169"/>
      <c r="C16" s="6">
        <v>288</v>
      </c>
      <c r="D16" s="170" t="s">
        <v>111</v>
      </c>
      <c r="E16" s="171"/>
      <c r="F16" s="172"/>
      <c r="G16" s="169" t="s">
        <v>153</v>
      </c>
      <c r="H16" s="169"/>
      <c r="I16" s="6">
        <v>152.6</v>
      </c>
      <c r="J16" s="169" t="s">
        <v>190</v>
      </c>
      <c r="K16" s="169"/>
      <c r="L16" s="6">
        <v>82</v>
      </c>
    </row>
    <row r="17" spans="1:12" x14ac:dyDescent="0.3">
      <c r="A17" s="169" t="s">
        <v>70</v>
      </c>
      <c r="B17" s="169"/>
      <c r="C17" s="6">
        <v>144.69999999999999</v>
      </c>
      <c r="D17" s="169" t="s">
        <v>112</v>
      </c>
      <c r="E17" s="169"/>
      <c r="F17" s="6">
        <v>142.9</v>
      </c>
      <c r="G17" s="169" t="s">
        <v>154</v>
      </c>
      <c r="H17" s="169"/>
      <c r="I17" s="6">
        <v>85.5</v>
      </c>
      <c r="J17" s="169" t="s">
        <v>191</v>
      </c>
      <c r="K17" s="169"/>
      <c r="L17" s="6">
        <v>224.5</v>
      </c>
    </row>
    <row r="18" spans="1:12" x14ac:dyDescent="0.3">
      <c r="A18" s="169" t="s">
        <v>71</v>
      </c>
      <c r="B18" s="169"/>
      <c r="C18" s="6">
        <v>18.399999999999999</v>
      </c>
      <c r="D18" s="169" t="s">
        <v>113</v>
      </c>
      <c r="E18" s="169"/>
      <c r="F18" s="6">
        <v>184</v>
      </c>
      <c r="G18" s="169" t="s">
        <v>155</v>
      </c>
      <c r="H18" s="169"/>
      <c r="I18" s="6">
        <v>47.7</v>
      </c>
      <c r="J18" s="169" t="s">
        <v>192</v>
      </c>
      <c r="K18" s="169"/>
      <c r="L18" s="6">
        <v>194.9</v>
      </c>
    </row>
    <row r="19" spans="1:12" x14ac:dyDescent="0.3">
      <c r="A19" s="169" t="s">
        <v>72</v>
      </c>
      <c r="B19" s="169"/>
      <c r="C19" s="6">
        <v>143.1</v>
      </c>
      <c r="D19" s="170" t="s">
        <v>114</v>
      </c>
      <c r="E19" s="171"/>
      <c r="F19" s="172"/>
      <c r="G19" s="169" t="s">
        <v>156</v>
      </c>
      <c r="H19" s="169"/>
      <c r="I19" s="6">
        <v>178.8</v>
      </c>
      <c r="J19" s="173" t="s">
        <v>200</v>
      </c>
      <c r="K19" s="174"/>
      <c r="L19" s="175"/>
    </row>
    <row r="20" spans="1:12" x14ac:dyDescent="0.3">
      <c r="A20" s="169" t="s">
        <v>73</v>
      </c>
      <c r="B20" s="169"/>
      <c r="C20" s="6">
        <v>275.7</v>
      </c>
      <c r="D20" s="169" t="s">
        <v>115</v>
      </c>
      <c r="E20" s="169"/>
      <c r="F20" s="6">
        <v>191.1</v>
      </c>
      <c r="G20" s="169" t="s">
        <v>157</v>
      </c>
      <c r="H20" s="169"/>
      <c r="I20" s="6">
        <v>94</v>
      </c>
      <c r="J20" s="169" t="s">
        <v>193</v>
      </c>
      <c r="K20" s="169"/>
      <c r="L20" s="6">
        <v>167</v>
      </c>
    </row>
    <row r="21" spans="1:12" x14ac:dyDescent="0.3">
      <c r="A21" s="170" t="s">
        <v>74</v>
      </c>
      <c r="B21" s="171"/>
      <c r="C21" s="172"/>
      <c r="D21" s="170" t="s">
        <v>116</v>
      </c>
      <c r="E21" s="171"/>
      <c r="F21" s="172"/>
      <c r="G21" s="170" t="s">
        <v>163</v>
      </c>
      <c r="H21" s="171"/>
      <c r="I21" s="172"/>
      <c r="J21" s="169" t="s">
        <v>194</v>
      </c>
      <c r="K21" s="169"/>
      <c r="L21" s="6">
        <v>126.5</v>
      </c>
    </row>
    <row r="22" spans="1:12" x14ac:dyDescent="0.3">
      <c r="A22" s="169" t="s">
        <v>75</v>
      </c>
      <c r="B22" s="169"/>
      <c r="C22" s="6">
        <v>119.5</v>
      </c>
      <c r="D22" s="169" t="s">
        <v>117</v>
      </c>
      <c r="E22" s="169"/>
      <c r="F22" s="6">
        <v>137.4</v>
      </c>
      <c r="G22" s="169" t="s">
        <v>158</v>
      </c>
      <c r="H22" s="169"/>
      <c r="I22" s="6">
        <v>368.5</v>
      </c>
      <c r="J22" s="169" t="s">
        <v>195</v>
      </c>
      <c r="K22" s="169"/>
      <c r="L22" s="6">
        <v>124.3</v>
      </c>
    </row>
    <row r="23" spans="1:12" x14ac:dyDescent="0.3">
      <c r="A23" s="169" t="s">
        <v>76</v>
      </c>
      <c r="B23" s="169"/>
      <c r="C23" s="6">
        <v>97.5</v>
      </c>
      <c r="D23" s="170" t="s">
        <v>118</v>
      </c>
      <c r="E23" s="171"/>
      <c r="F23" s="172"/>
      <c r="G23" s="169" t="s">
        <v>159</v>
      </c>
      <c r="H23" s="169"/>
      <c r="I23" s="6">
        <v>265.8</v>
      </c>
    </row>
    <row r="24" spans="1:12" x14ac:dyDescent="0.3">
      <c r="A24" s="169" t="s">
        <v>77</v>
      </c>
      <c r="B24" s="169"/>
      <c r="C24" s="6">
        <v>90.2</v>
      </c>
      <c r="D24" s="169" t="s">
        <v>119</v>
      </c>
      <c r="E24" s="169"/>
      <c r="F24" s="6">
        <v>149.80000000000001</v>
      </c>
      <c r="G24" s="169" t="s">
        <v>160</v>
      </c>
      <c r="H24" s="169"/>
      <c r="I24" s="6">
        <v>157.80000000000001</v>
      </c>
    </row>
    <row r="25" spans="1:12" x14ac:dyDescent="0.3">
      <c r="A25" s="169" t="s">
        <v>78</v>
      </c>
      <c r="B25" s="169"/>
      <c r="C25" s="6">
        <v>235</v>
      </c>
      <c r="D25" s="169" t="s">
        <v>120</v>
      </c>
      <c r="E25" s="169"/>
      <c r="F25" s="6">
        <v>272.10000000000002</v>
      </c>
      <c r="G25" s="169" t="s">
        <v>161</v>
      </c>
      <c r="H25" s="169"/>
      <c r="I25" s="6">
        <v>204</v>
      </c>
    </row>
    <row r="26" spans="1:12" x14ac:dyDescent="0.3">
      <c r="A26" s="169" t="s">
        <v>79</v>
      </c>
      <c r="B26" s="169"/>
      <c r="C26" s="6">
        <v>207</v>
      </c>
      <c r="D26" s="169" t="s">
        <v>121</v>
      </c>
      <c r="E26" s="169"/>
      <c r="F26" s="6">
        <v>195.2</v>
      </c>
      <c r="G26" s="169" t="s">
        <v>162</v>
      </c>
      <c r="H26" s="169"/>
      <c r="I26" s="6">
        <v>160.1</v>
      </c>
    </row>
    <row r="27" spans="1:12" x14ac:dyDescent="0.3">
      <c r="A27" s="169" t="s">
        <v>80</v>
      </c>
      <c r="B27" s="169"/>
      <c r="C27" s="6">
        <v>189.7</v>
      </c>
      <c r="D27" s="169" t="s">
        <v>122</v>
      </c>
      <c r="E27" s="169"/>
      <c r="F27" s="6">
        <v>46</v>
      </c>
      <c r="G27" s="170" t="s">
        <v>164</v>
      </c>
      <c r="H27" s="171"/>
      <c r="I27" s="172"/>
    </row>
    <row r="28" spans="1:12" x14ac:dyDescent="0.3">
      <c r="A28" s="169" t="s">
        <v>81</v>
      </c>
      <c r="B28" s="169"/>
      <c r="C28" s="6">
        <v>66.8</v>
      </c>
      <c r="D28" s="169" t="s">
        <v>123</v>
      </c>
      <c r="E28" s="169"/>
      <c r="F28" s="6">
        <v>169.5</v>
      </c>
      <c r="G28" s="169" t="s">
        <v>165</v>
      </c>
      <c r="H28" s="169"/>
      <c r="I28" s="6">
        <v>357.8</v>
      </c>
    </row>
    <row r="29" spans="1:12" x14ac:dyDescent="0.3">
      <c r="A29" s="169" t="s">
        <v>82</v>
      </c>
      <c r="B29" s="169"/>
      <c r="C29" s="6">
        <v>161.6</v>
      </c>
      <c r="D29" s="169" t="s">
        <v>124</v>
      </c>
      <c r="E29" s="169"/>
      <c r="F29" s="6">
        <v>24.4</v>
      </c>
      <c r="G29" s="169" t="s">
        <v>166</v>
      </c>
      <c r="H29" s="169"/>
      <c r="I29" s="6">
        <v>185.1</v>
      </c>
    </row>
    <row r="30" spans="1:12" x14ac:dyDescent="0.3">
      <c r="A30" s="169" t="s">
        <v>83</v>
      </c>
      <c r="B30" s="169"/>
      <c r="C30" s="6">
        <v>437.7</v>
      </c>
      <c r="D30" s="169" t="s">
        <v>125</v>
      </c>
      <c r="E30" s="169"/>
      <c r="F30" s="6">
        <v>149.19999999999999</v>
      </c>
      <c r="G30" s="169" t="s">
        <v>167</v>
      </c>
      <c r="H30" s="169"/>
      <c r="I30" s="6">
        <v>204.6</v>
      </c>
    </row>
    <row r="31" spans="1:12" x14ac:dyDescent="0.3">
      <c r="A31" s="169" t="s">
        <v>84</v>
      </c>
      <c r="B31" s="169"/>
      <c r="C31" s="6">
        <v>183.8</v>
      </c>
      <c r="D31" s="169" t="s">
        <v>126</v>
      </c>
      <c r="E31" s="169"/>
      <c r="F31" s="6">
        <v>27.6</v>
      </c>
      <c r="G31" s="169" t="s">
        <v>168</v>
      </c>
      <c r="H31" s="169"/>
      <c r="I31" s="6">
        <v>268.8</v>
      </c>
    </row>
    <row r="32" spans="1:12" x14ac:dyDescent="0.3">
      <c r="A32" s="169" t="s">
        <v>85</v>
      </c>
      <c r="B32" s="169"/>
      <c r="C32" s="6">
        <v>178.5</v>
      </c>
      <c r="D32" s="170" t="s">
        <v>127</v>
      </c>
      <c r="E32" s="171"/>
      <c r="F32" s="172"/>
      <c r="G32" s="169" t="s">
        <v>169</v>
      </c>
      <c r="H32" s="169"/>
      <c r="I32" s="6">
        <v>291.10000000000002</v>
      </c>
    </row>
    <row r="33" spans="1:9" x14ac:dyDescent="0.3">
      <c r="A33" s="169" t="s">
        <v>86</v>
      </c>
      <c r="B33" s="169"/>
      <c r="C33" s="6">
        <v>205.7</v>
      </c>
      <c r="D33" s="169" t="s">
        <v>128</v>
      </c>
      <c r="E33" s="169"/>
      <c r="F33" s="6">
        <v>128.80000000000001</v>
      </c>
      <c r="G33" s="169" t="s">
        <v>170</v>
      </c>
      <c r="H33" s="169"/>
      <c r="I33" s="6">
        <v>158.9</v>
      </c>
    </row>
    <row r="34" spans="1:9" x14ac:dyDescent="0.3">
      <c r="A34" s="169" t="s">
        <v>87</v>
      </c>
      <c r="B34" s="169"/>
      <c r="C34" s="6">
        <v>293.8</v>
      </c>
      <c r="D34" s="169" t="s">
        <v>129</v>
      </c>
      <c r="E34" s="169"/>
      <c r="F34" s="6">
        <v>196.7</v>
      </c>
      <c r="G34" s="169" t="s">
        <v>171</v>
      </c>
      <c r="H34" s="169"/>
      <c r="I34" s="6">
        <v>245.6</v>
      </c>
    </row>
    <row r="35" spans="1:9" x14ac:dyDescent="0.3">
      <c r="A35" s="169" t="s">
        <v>88</v>
      </c>
      <c r="B35" s="169"/>
      <c r="C35" s="6">
        <v>274.89999999999998</v>
      </c>
      <c r="D35" s="169" t="s">
        <v>130</v>
      </c>
      <c r="E35" s="169"/>
      <c r="F35" s="6">
        <v>57.5</v>
      </c>
      <c r="G35" s="169" t="s">
        <v>172</v>
      </c>
      <c r="H35" s="169"/>
      <c r="I35" s="6">
        <v>58.1</v>
      </c>
    </row>
    <row r="36" spans="1:9" x14ac:dyDescent="0.3">
      <c r="A36" s="169" t="s">
        <v>89</v>
      </c>
      <c r="B36" s="169"/>
      <c r="C36" s="6">
        <v>187.3</v>
      </c>
      <c r="D36" s="169" t="s">
        <v>131</v>
      </c>
      <c r="E36" s="169"/>
      <c r="F36" s="6">
        <v>203.7</v>
      </c>
      <c r="G36" s="169" t="s">
        <v>173</v>
      </c>
      <c r="H36" s="169"/>
      <c r="I36" s="6">
        <v>181.2</v>
      </c>
    </row>
    <row r="37" spans="1:9" x14ac:dyDescent="0.3">
      <c r="A37" s="169" t="s">
        <v>90</v>
      </c>
      <c r="B37" s="169"/>
      <c r="C37" s="6">
        <v>145.9</v>
      </c>
      <c r="D37" s="169" t="s">
        <v>132</v>
      </c>
      <c r="E37" s="169"/>
      <c r="F37" s="6">
        <v>224.2</v>
      </c>
      <c r="G37" s="169" t="s">
        <v>174</v>
      </c>
      <c r="H37" s="169"/>
      <c r="I37" s="6">
        <v>54.5</v>
      </c>
    </row>
    <row r="38" spans="1:9" x14ac:dyDescent="0.3">
      <c r="A38" s="170" t="s">
        <v>91</v>
      </c>
      <c r="B38" s="171"/>
      <c r="C38" s="172"/>
      <c r="D38" s="169" t="s">
        <v>133</v>
      </c>
      <c r="E38" s="169"/>
      <c r="F38" s="6">
        <v>71</v>
      </c>
      <c r="G38" s="169" t="s">
        <v>175</v>
      </c>
      <c r="H38" s="169"/>
      <c r="I38" s="6">
        <v>249</v>
      </c>
    </row>
    <row r="39" spans="1:9" x14ac:dyDescent="0.3">
      <c r="A39" s="169" t="s">
        <v>92</v>
      </c>
      <c r="B39" s="169"/>
      <c r="C39" s="6">
        <v>206.8</v>
      </c>
      <c r="D39" s="170" t="s">
        <v>134</v>
      </c>
      <c r="E39" s="171"/>
      <c r="F39" s="172"/>
      <c r="G39" s="169" t="s">
        <v>176</v>
      </c>
      <c r="H39" s="169"/>
      <c r="I39" s="6">
        <v>227</v>
      </c>
    </row>
    <row r="40" spans="1:9" x14ac:dyDescent="0.3">
      <c r="A40" s="169" t="s">
        <v>93</v>
      </c>
      <c r="B40" s="169"/>
      <c r="C40" s="6">
        <v>175.1</v>
      </c>
      <c r="D40" s="169" t="s">
        <v>135</v>
      </c>
      <c r="E40" s="169"/>
      <c r="F40" s="6">
        <v>322.7</v>
      </c>
      <c r="G40" s="169" t="s">
        <v>177</v>
      </c>
      <c r="H40" s="169"/>
      <c r="I40" s="6">
        <v>25.9</v>
      </c>
    </row>
    <row r="41" spans="1:9" x14ac:dyDescent="0.3">
      <c r="A41" s="169" t="s">
        <v>94</v>
      </c>
      <c r="B41" s="169"/>
      <c r="C41" s="6">
        <v>162.9</v>
      </c>
      <c r="D41" s="169" t="s">
        <v>136</v>
      </c>
      <c r="E41" s="169"/>
      <c r="F41" s="6">
        <v>192.1</v>
      </c>
      <c r="G41" s="169" t="s">
        <v>178</v>
      </c>
      <c r="H41" s="169"/>
      <c r="I41" s="6">
        <v>146.30000000000001</v>
      </c>
    </row>
    <row r="42" spans="1:9" x14ac:dyDescent="0.3">
      <c r="A42" s="170" t="s">
        <v>97</v>
      </c>
      <c r="B42" s="171"/>
      <c r="C42" s="172"/>
      <c r="D42" s="169" t="s">
        <v>137</v>
      </c>
      <c r="E42" s="169"/>
      <c r="F42" s="6">
        <v>34.6</v>
      </c>
      <c r="G42" s="169" t="s">
        <v>179</v>
      </c>
      <c r="H42" s="169"/>
      <c r="I42" s="6">
        <v>97.7</v>
      </c>
    </row>
    <row r="43" spans="1:9" x14ac:dyDescent="0.3">
      <c r="A43" s="169" t="s">
        <v>95</v>
      </c>
      <c r="B43" s="169"/>
      <c r="C43" s="6">
        <v>243.8</v>
      </c>
      <c r="D43" s="169" t="s">
        <v>138</v>
      </c>
      <c r="E43" s="169"/>
      <c r="F43" s="6">
        <v>133</v>
      </c>
      <c r="G43" s="169" t="s">
        <v>180</v>
      </c>
      <c r="H43" s="169"/>
      <c r="I43" s="6">
        <v>341.4</v>
      </c>
    </row>
    <row r="44" spans="1:9" x14ac:dyDescent="0.3">
      <c r="A44" s="169" t="s">
        <v>96</v>
      </c>
      <c r="B44" s="169"/>
      <c r="C44" s="6">
        <v>252.3</v>
      </c>
      <c r="D44" s="169" t="s">
        <v>139</v>
      </c>
      <c r="E44" s="169"/>
      <c r="F44" s="6">
        <v>164.1</v>
      </c>
      <c r="G44" s="169" t="s">
        <v>181</v>
      </c>
      <c r="H44" s="169"/>
      <c r="I44" s="6">
        <v>25.1</v>
      </c>
    </row>
  </sheetData>
  <sheetProtection password="EC77" sheet="1" objects="1" scenarios="1" selectLockedCells="1" selectUnlockedCells="1"/>
  <mergeCells count="147">
    <mergeCell ref="J3:L3"/>
    <mergeCell ref="J9:L9"/>
    <mergeCell ref="J13:L13"/>
    <mergeCell ref="J15:L15"/>
    <mergeCell ref="J19:L19"/>
    <mergeCell ref="J10:K10"/>
    <mergeCell ref="G41:H41"/>
    <mergeCell ref="G42:H42"/>
    <mergeCell ref="G43:H43"/>
    <mergeCell ref="G23:H23"/>
    <mergeCell ref="G24:H24"/>
    <mergeCell ref="G25:H25"/>
    <mergeCell ref="G26:H26"/>
    <mergeCell ref="G27:I27"/>
    <mergeCell ref="G39:H39"/>
    <mergeCell ref="G28:H28"/>
    <mergeCell ref="G29:H29"/>
    <mergeCell ref="G30:H30"/>
    <mergeCell ref="G31:H31"/>
    <mergeCell ref="G32:H32"/>
    <mergeCell ref="G33:H33"/>
    <mergeCell ref="G44:H44"/>
    <mergeCell ref="J4:K4"/>
    <mergeCell ref="J5:K5"/>
    <mergeCell ref="J6:K6"/>
    <mergeCell ref="J7:K7"/>
    <mergeCell ref="J8:K8"/>
    <mergeCell ref="G34:H34"/>
    <mergeCell ref="J11:K11"/>
    <mergeCell ref="J12:K12"/>
    <mergeCell ref="J14:K14"/>
    <mergeCell ref="J16:K16"/>
    <mergeCell ref="J17:K17"/>
    <mergeCell ref="G40:H40"/>
    <mergeCell ref="G35:H35"/>
    <mergeCell ref="G36:H36"/>
    <mergeCell ref="G37:H37"/>
    <mergeCell ref="G38:H38"/>
    <mergeCell ref="J18:K18"/>
    <mergeCell ref="J20:K20"/>
    <mergeCell ref="J21:K21"/>
    <mergeCell ref="J22:K22"/>
    <mergeCell ref="G20:H20"/>
    <mergeCell ref="G21:I21"/>
    <mergeCell ref="G22:H22"/>
    <mergeCell ref="D38:E38"/>
    <mergeCell ref="D39:F39"/>
    <mergeCell ref="D40:E40"/>
    <mergeCell ref="D41:E41"/>
    <mergeCell ref="D42:E42"/>
    <mergeCell ref="D43:E43"/>
    <mergeCell ref="D44:E44"/>
    <mergeCell ref="G3:I3"/>
    <mergeCell ref="G11:I11"/>
    <mergeCell ref="G4:H4"/>
    <mergeCell ref="G5:H5"/>
    <mergeCell ref="G6:H6"/>
    <mergeCell ref="G7:H7"/>
    <mergeCell ref="G8:H8"/>
    <mergeCell ref="G9:H9"/>
    <mergeCell ref="G10:H10"/>
    <mergeCell ref="G12:H12"/>
    <mergeCell ref="G13:H13"/>
    <mergeCell ref="G14:H14"/>
    <mergeCell ref="G15:H15"/>
    <mergeCell ref="G16:H16"/>
    <mergeCell ref="G17:H17"/>
    <mergeCell ref="G18:H18"/>
    <mergeCell ref="G19:H19"/>
    <mergeCell ref="D29:E29"/>
    <mergeCell ref="D30:E30"/>
    <mergeCell ref="D31:E31"/>
    <mergeCell ref="D32:F32"/>
    <mergeCell ref="D33:E33"/>
    <mergeCell ref="D34:E34"/>
    <mergeCell ref="D35:E35"/>
    <mergeCell ref="D36:E36"/>
    <mergeCell ref="D37:E37"/>
    <mergeCell ref="D3:F3"/>
    <mergeCell ref="D9:F9"/>
    <mergeCell ref="D14:E14"/>
    <mergeCell ref="D15:E15"/>
    <mergeCell ref="D18:E18"/>
    <mergeCell ref="D20:E20"/>
    <mergeCell ref="D22:E22"/>
    <mergeCell ref="D19:F19"/>
    <mergeCell ref="D21:F21"/>
    <mergeCell ref="A38:C38"/>
    <mergeCell ref="A39:B39"/>
    <mergeCell ref="A40:B40"/>
    <mergeCell ref="A41:B41"/>
    <mergeCell ref="A42:C42"/>
    <mergeCell ref="A43:B43"/>
    <mergeCell ref="A44:B44"/>
    <mergeCell ref="D4:E4"/>
    <mergeCell ref="D5:E5"/>
    <mergeCell ref="D6:E6"/>
    <mergeCell ref="D7:E7"/>
    <mergeCell ref="D8:E8"/>
    <mergeCell ref="D10:E10"/>
    <mergeCell ref="D11:E11"/>
    <mergeCell ref="D16:F16"/>
    <mergeCell ref="D17:E17"/>
    <mergeCell ref="D12:E12"/>
    <mergeCell ref="D13:E13"/>
    <mergeCell ref="D23:F23"/>
    <mergeCell ref="D24:E24"/>
    <mergeCell ref="D25:E25"/>
    <mergeCell ref="D26:E26"/>
    <mergeCell ref="D27:E27"/>
    <mergeCell ref="D28:E28"/>
    <mergeCell ref="A29:B29"/>
    <mergeCell ref="A30:B30"/>
    <mergeCell ref="A31:B31"/>
    <mergeCell ref="A32:B32"/>
    <mergeCell ref="A33:B33"/>
    <mergeCell ref="A34:B34"/>
    <mergeCell ref="A35:B35"/>
    <mergeCell ref="A36:B36"/>
    <mergeCell ref="A37:B37"/>
    <mergeCell ref="A20:B20"/>
    <mergeCell ref="A21:C21"/>
    <mergeCell ref="A22:B22"/>
    <mergeCell ref="A23:B23"/>
    <mergeCell ref="A24:B24"/>
    <mergeCell ref="A25:B25"/>
    <mergeCell ref="A26:B26"/>
    <mergeCell ref="A27:B27"/>
    <mergeCell ref="A28:B28"/>
    <mergeCell ref="A11:B11"/>
    <mergeCell ref="A12:B12"/>
    <mergeCell ref="A13:B13"/>
    <mergeCell ref="A14:C14"/>
    <mergeCell ref="A15:B15"/>
    <mergeCell ref="A16:B16"/>
    <mergeCell ref="A17:B17"/>
    <mergeCell ref="A18:B18"/>
    <mergeCell ref="A19:B19"/>
    <mergeCell ref="A1:C2"/>
    <mergeCell ref="A4:B4"/>
    <mergeCell ref="A5:B5"/>
    <mergeCell ref="A6:B6"/>
    <mergeCell ref="A7:B7"/>
    <mergeCell ref="A3:C3"/>
    <mergeCell ref="A8:B8"/>
    <mergeCell ref="A9:B9"/>
    <mergeCell ref="A10:B10"/>
  </mergeCells>
  <pageMargins left="0.25" right="0.25"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19"/>
  <sheetViews>
    <sheetView showGridLines="0" workbookViewId="0">
      <selection activeCell="G22" sqref="G22"/>
    </sheetView>
  </sheetViews>
  <sheetFormatPr defaultRowHeight="17.25" x14ac:dyDescent="0.3"/>
  <cols>
    <col min="1" max="1" width="35.77734375" style="95" bestFit="1" customWidth="1"/>
    <col min="2" max="2" width="11.44140625" bestFit="1" customWidth="1"/>
    <col min="3" max="3" width="25.44140625" style="100" bestFit="1" customWidth="1"/>
  </cols>
  <sheetData>
    <row r="1" spans="1:3" ht="17.25" customHeight="1" x14ac:dyDescent="0.3">
      <c r="A1" s="176" t="s">
        <v>285</v>
      </c>
      <c r="B1" s="177"/>
      <c r="C1" s="177"/>
    </row>
    <row r="2" spans="1:3" ht="18" customHeight="1" thickBot="1" x14ac:dyDescent="0.35">
      <c r="A2" s="178"/>
      <c r="B2" s="179"/>
      <c r="C2" s="179"/>
    </row>
    <row r="3" spans="1:3" ht="7.5" customHeight="1" x14ac:dyDescent="0.3">
      <c r="B3" s="96"/>
      <c r="C3" s="97"/>
    </row>
    <row r="4" spans="1:3" ht="27.75" customHeight="1" x14ac:dyDescent="0.3">
      <c r="A4" s="180" t="s">
        <v>286</v>
      </c>
      <c r="B4" s="180"/>
      <c r="C4" s="180"/>
    </row>
    <row r="5" spans="1:3" ht="24" customHeight="1" x14ac:dyDescent="0.3">
      <c r="A5" s="181" t="s">
        <v>287</v>
      </c>
      <c r="B5" s="181"/>
      <c r="C5" s="181"/>
    </row>
    <row r="6" spans="1:3" ht="47.25" customHeight="1" x14ac:dyDescent="0.3">
      <c r="A6" s="182" t="s">
        <v>288</v>
      </c>
      <c r="B6" s="182"/>
      <c r="C6" s="182"/>
    </row>
    <row r="7" spans="1:3" x14ac:dyDescent="0.3">
      <c r="A7" s="98"/>
      <c r="B7" s="99"/>
    </row>
    <row r="8" spans="1:3" ht="22.5" x14ac:dyDescent="0.45">
      <c r="A8" s="101" t="s">
        <v>261</v>
      </c>
      <c r="B8" s="102" t="s">
        <v>232</v>
      </c>
      <c r="C8" s="102" t="s">
        <v>289</v>
      </c>
    </row>
    <row r="9" spans="1:3" x14ac:dyDescent="0.3">
      <c r="A9" s="103" t="s">
        <v>290</v>
      </c>
      <c r="B9" s="104" t="s">
        <v>233</v>
      </c>
      <c r="C9" s="105" t="s">
        <v>291</v>
      </c>
    </row>
    <row r="10" spans="1:3" x14ac:dyDescent="0.3">
      <c r="A10" s="103" t="s">
        <v>292</v>
      </c>
      <c r="B10" s="104" t="s">
        <v>234</v>
      </c>
      <c r="C10" s="105" t="s">
        <v>280</v>
      </c>
    </row>
    <row r="11" spans="1:3" x14ac:dyDescent="0.3">
      <c r="A11" s="103" t="s">
        <v>293</v>
      </c>
      <c r="B11" s="104" t="s">
        <v>294</v>
      </c>
      <c r="C11" s="105" t="s">
        <v>280</v>
      </c>
    </row>
    <row r="12" spans="1:3" x14ac:dyDescent="0.3">
      <c r="A12" s="103" t="s">
        <v>295</v>
      </c>
      <c r="B12" s="104" t="s">
        <v>235</v>
      </c>
      <c r="C12" s="105" t="s">
        <v>280</v>
      </c>
    </row>
    <row r="13" spans="1:3" x14ac:dyDescent="0.3">
      <c r="A13" s="103" t="s">
        <v>296</v>
      </c>
      <c r="B13" s="104" t="s">
        <v>236</v>
      </c>
      <c r="C13" s="105" t="s">
        <v>281</v>
      </c>
    </row>
    <row r="14" spans="1:3" x14ac:dyDescent="0.3">
      <c r="A14" s="103" t="s">
        <v>297</v>
      </c>
      <c r="B14" s="104" t="s">
        <v>237</v>
      </c>
      <c r="C14" s="105" t="s">
        <v>281</v>
      </c>
    </row>
    <row r="15" spans="1:3" x14ac:dyDescent="0.3">
      <c r="A15" s="103" t="s">
        <v>298</v>
      </c>
      <c r="B15" s="104" t="s">
        <v>238</v>
      </c>
      <c r="C15" s="105" t="s">
        <v>299</v>
      </c>
    </row>
    <row r="16" spans="1:3" x14ac:dyDescent="0.3">
      <c r="A16" s="103" t="s">
        <v>300</v>
      </c>
      <c r="B16" s="104" t="s">
        <v>301</v>
      </c>
      <c r="C16" s="105" t="s">
        <v>302</v>
      </c>
    </row>
    <row r="17" spans="1:3" x14ac:dyDescent="0.3">
      <c r="A17" s="103" t="s">
        <v>303</v>
      </c>
      <c r="B17" s="104" t="s">
        <v>304</v>
      </c>
      <c r="C17" s="105" t="s">
        <v>299</v>
      </c>
    </row>
    <row r="18" spans="1:3" x14ac:dyDescent="0.3">
      <c r="A18" s="103" t="s">
        <v>305</v>
      </c>
      <c r="B18" s="104" t="s">
        <v>273</v>
      </c>
      <c r="C18" s="105" t="s">
        <v>299</v>
      </c>
    </row>
    <row r="19" spans="1:3" x14ac:dyDescent="0.3">
      <c r="A19" s="103" t="s">
        <v>306</v>
      </c>
      <c r="B19" s="104" t="s">
        <v>307</v>
      </c>
      <c r="C19" s="105" t="s">
        <v>239</v>
      </c>
    </row>
    <row r="20" spans="1:3" x14ac:dyDescent="0.3">
      <c r="A20" s="103" t="s">
        <v>308</v>
      </c>
      <c r="B20" s="104" t="s">
        <v>309</v>
      </c>
      <c r="C20" s="105" t="s">
        <v>239</v>
      </c>
    </row>
    <row r="21" spans="1:3" x14ac:dyDescent="0.3">
      <c r="A21" s="103" t="s">
        <v>310</v>
      </c>
      <c r="B21" s="104" t="s">
        <v>311</v>
      </c>
      <c r="C21" s="105" t="s">
        <v>239</v>
      </c>
    </row>
    <row r="22" spans="1:3" x14ac:dyDescent="0.3">
      <c r="A22" s="103" t="s">
        <v>312</v>
      </c>
      <c r="B22" s="104" t="s">
        <v>313</v>
      </c>
      <c r="C22" s="105" t="s">
        <v>239</v>
      </c>
    </row>
    <row r="23" spans="1:3" x14ac:dyDescent="0.3">
      <c r="A23" s="103" t="s">
        <v>314</v>
      </c>
      <c r="B23" s="104" t="s">
        <v>315</v>
      </c>
      <c r="C23" s="105" t="s">
        <v>239</v>
      </c>
    </row>
    <row r="24" spans="1:3" x14ac:dyDescent="0.3">
      <c r="A24" s="103" t="s">
        <v>316</v>
      </c>
      <c r="B24" s="104" t="s">
        <v>317</v>
      </c>
      <c r="C24" s="105" t="s">
        <v>239</v>
      </c>
    </row>
    <row r="25" spans="1:3" x14ac:dyDescent="0.3">
      <c r="A25" s="103" t="s">
        <v>318</v>
      </c>
      <c r="B25" s="104" t="s">
        <v>319</v>
      </c>
      <c r="C25" s="105" t="s">
        <v>239</v>
      </c>
    </row>
    <row r="26" spans="1:3" x14ac:dyDescent="0.3">
      <c r="A26" s="103" t="s">
        <v>320</v>
      </c>
      <c r="B26" s="104" t="s">
        <v>321</v>
      </c>
      <c r="C26" s="105" t="s">
        <v>291</v>
      </c>
    </row>
    <row r="27" spans="1:3" x14ac:dyDescent="0.3">
      <c r="A27" s="103" t="s">
        <v>322</v>
      </c>
      <c r="B27" s="104" t="s">
        <v>323</v>
      </c>
      <c r="C27" s="105" t="s">
        <v>280</v>
      </c>
    </row>
    <row r="28" spans="1:3" x14ac:dyDescent="0.3">
      <c r="A28" s="103" t="s">
        <v>324</v>
      </c>
      <c r="B28" s="104" t="s">
        <v>325</v>
      </c>
      <c r="C28" s="105" t="s">
        <v>280</v>
      </c>
    </row>
    <row r="29" spans="1:3" x14ac:dyDescent="0.3">
      <c r="A29" s="103" t="s">
        <v>326</v>
      </c>
      <c r="B29" s="104" t="s">
        <v>327</v>
      </c>
      <c r="C29" s="105" t="s">
        <v>299</v>
      </c>
    </row>
    <row r="30" spans="1:3" x14ac:dyDescent="0.3">
      <c r="A30" s="103" t="s">
        <v>328</v>
      </c>
      <c r="B30" s="104" t="s">
        <v>329</v>
      </c>
      <c r="C30" s="105" t="s">
        <v>299</v>
      </c>
    </row>
    <row r="31" spans="1:3" x14ac:dyDescent="0.3">
      <c r="A31" s="103" t="s">
        <v>330</v>
      </c>
      <c r="B31" s="104" t="s">
        <v>274</v>
      </c>
      <c r="C31" s="105" t="s">
        <v>299</v>
      </c>
    </row>
    <row r="32" spans="1:3" x14ac:dyDescent="0.3">
      <c r="A32" s="103" t="s">
        <v>331</v>
      </c>
      <c r="B32" s="104" t="s">
        <v>332</v>
      </c>
      <c r="C32" s="105" t="s">
        <v>299</v>
      </c>
    </row>
    <row r="33" spans="1:3" x14ac:dyDescent="0.3">
      <c r="A33" s="103" t="s">
        <v>333</v>
      </c>
      <c r="B33" s="104" t="s">
        <v>334</v>
      </c>
      <c r="C33" s="105" t="s">
        <v>299</v>
      </c>
    </row>
    <row r="34" spans="1:3" x14ac:dyDescent="0.3">
      <c r="A34" s="103" t="s">
        <v>335</v>
      </c>
      <c r="B34" s="104" t="s">
        <v>336</v>
      </c>
      <c r="C34" s="105" t="s">
        <v>299</v>
      </c>
    </row>
    <row r="35" spans="1:3" x14ac:dyDescent="0.3">
      <c r="A35" s="103" t="s">
        <v>337</v>
      </c>
      <c r="B35" s="104" t="s">
        <v>338</v>
      </c>
      <c r="C35" s="105" t="s">
        <v>339</v>
      </c>
    </row>
    <row r="36" spans="1:3" x14ac:dyDescent="0.3">
      <c r="A36" s="103" t="s">
        <v>340</v>
      </c>
      <c r="B36" s="104" t="s">
        <v>341</v>
      </c>
      <c r="C36" s="105" t="s">
        <v>239</v>
      </c>
    </row>
    <row r="37" spans="1:3" x14ac:dyDescent="0.3">
      <c r="A37" s="103" t="s">
        <v>342</v>
      </c>
      <c r="B37" s="104" t="s">
        <v>343</v>
      </c>
      <c r="C37" s="105" t="s">
        <v>302</v>
      </c>
    </row>
    <row r="38" spans="1:3" x14ac:dyDescent="0.3">
      <c r="A38" s="103" t="s">
        <v>344</v>
      </c>
      <c r="B38" s="104" t="s">
        <v>345</v>
      </c>
      <c r="C38" s="105" t="s">
        <v>239</v>
      </c>
    </row>
    <row r="39" spans="1:3" x14ac:dyDescent="0.3">
      <c r="A39" s="103" t="s">
        <v>346</v>
      </c>
      <c r="B39" s="104" t="s">
        <v>347</v>
      </c>
      <c r="C39" s="105" t="s">
        <v>348</v>
      </c>
    </row>
    <row r="40" spans="1:3" x14ac:dyDescent="0.3">
      <c r="A40" s="103" t="s">
        <v>349</v>
      </c>
      <c r="B40" s="104" t="s">
        <v>350</v>
      </c>
      <c r="C40" s="105" t="s">
        <v>351</v>
      </c>
    </row>
    <row r="41" spans="1:3" x14ac:dyDescent="0.3">
      <c r="A41" s="103" t="s">
        <v>352</v>
      </c>
      <c r="B41" s="104" t="s">
        <v>353</v>
      </c>
      <c r="C41" s="105" t="s">
        <v>302</v>
      </c>
    </row>
    <row r="42" spans="1:3" x14ac:dyDescent="0.3">
      <c r="A42" s="103" t="s">
        <v>354</v>
      </c>
      <c r="B42" s="104" t="s">
        <v>355</v>
      </c>
      <c r="C42" s="105" t="s">
        <v>291</v>
      </c>
    </row>
    <row r="43" spans="1:3" x14ac:dyDescent="0.3">
      <c r="A43" s="103" t="s">
        <v>356</v>
      </c>
      <c r="B43" s="104" t="s">
        <v>357</v>
      </c>
      <c r="C43" s="105" t="s">
        <v>291</v>
      </c>
    </row>
    <row r="44" spans="1:3" x14ac:dyDescent="0.3">
      <c r="A44" s="103" t="s">
        <v>358</v>
      </c>
      <c r="B44" s="104" t="s">
        <v>359</v>
      </c>
      <c r="C44" s="105" t="s">
        <v>291</v>
      </c>
    </row>
    <row r="45" spans="1:3" x14ac:dyDescent="0.3">
      <c r="A45" s="103" t="s">
        <v>360</v>
      </c>
      <c r="B45" s="104" t="s">
        <v>275</v>
      </c>
      <c r="C45" s="105" t="s">
        <v>291</v>
      </c>
    </row>
    <row r="46" spans="1:3" x14ac:dyDescent="0.3">
      <c r="A46" s="103" t="s">
        <v>361</v>
      </c>
      <c r="B46" s="104" t="s">
        <v>362</v>
      </c>
      <c r="C46" s="105" t="s">
        <v>280</v>
      </c>
    </row>
    <row r="47" spans="1:3" x14ac:dyDescent="0.3">
      <c r="A47" s="103" t="s">
        <v>363</v>
      </c>
      <c r="B47" s="104" t="s">
        <v>364</v>
      </c>
      <c r="C47" s="105" t="s">
        <v>280</v>
      </c>
    </row>
    <row r="48" spans="1:3" x14ac:dyDescent="0.3">
      <c r="A48" s="103" t="s">
        <v>365</v>
      </c>
      <c r="B48" s="104" t="s">
        <v>366</v>
      </c>
      <c r="C48" s="105" t="s">
        <v>239</v>
      </c>
    </row>
    <row r="49" spans="1:3" x14ac:dyDescent="0.3">
      <c r="A49" s="103" t="s">
        <v>367</v>
      </c>
      <c r="B49" s="104" t="s">
        <v>368</v>
      </c>
      <c r="C49" s="105" t="s">
        <v>239</v>
      </c>
    </row>
    <row r="50" spans="1:3" x14ac:dyDescent="0.3">
      <c r="A50" s="103" t="s">
        <v>369</v>
      </c>
      <c r="B50" s="104" t="s">
        <v>370</v>
      </c>
      <c r="C50" s="105" t="s">
        <v>239</v>
      </c>
    </row>
    <row r="51" spans="1:3" x14ac:dyDescent="0.3">
      <c r="A51" s="103" t="s">
        <v>371</v>
      </c>
      <c r="B51" s="104" t="s">
        <v>372</v>
      </c>
      <c r="C51" s="105" t="s">
        <v>239</v>
      </c>
    </row>
    <row r="52" spans="1:3" x14ac:dyDescent="0.3">
      <c r="A52" s="103" t="s">
        <v>373</v>
      </c>
      <c r="B52" s="104" t="s">
        <v>374</v>
      </c>
      <c r="C52" s="105" t="s">
        <v>375</v>
      </c>
    </row>
    <row r="53" spans="1:3" x14ac:dyDescent="0.3">
      <c r="A53" s="103" t="s">
        <v>376</v>
      </c>
      <c r="B53" s="106" t="s">
        <v>377</v>
      </c>
      <c r="C53" s="105" t="s">
        <v>302</v>
      </c>
    </row>
    <row r="54" spans="1:3" x14ac:dyDescent="0.3">
      <c r="A54" s="103" t="s">
        <v>378</v>
      </c>
      <c r="B54" s="106" t="s">
        <v>379</v>
      </c>
      <c r="C54" s="105" t="s">
        <v>380</v>
      </c>
    </row>
    <row r="55" spans="1:3" x14ac:dyDescent="0.3">
      <c r="A55" s="103" t="s">
        <v>381</v>
      </c>
      <c r="B55" s="106" t="s">
        <v>382</v>
      </c>
      <c r="C55" s="105" t="s">
        <v>239</v>
      </c>
    </row>
    <row r="56" spans="1:3" x14ac:dyDescent="0.3">
      <c r="A56" s="103" t="s">
        <v>383</v>
      </c>
      <c r="B56" s="107" t="s">
        <v>384</v>
      </c>
      <c r="C56" s="105" t="s">
        <v>239</v>
      </c>
    </row>
    <row r="57" spans="1:3" x14ac:dyDescent="0.3">
      <c r="A57" s="103" t="s">
        <v>385</v>
      </c>
      <c r="B57" s="107" t="s">
        <v>386</v>
      </c>
      <c r="C57" s="105" t="s">
        <v>239</v>
      </c>
    </row>
    <row r="58" spans="1:3" x14ac:dyDescent="0.3">
      <c r="A58" s="103" t="s">
        <v>387</v>
      </c>
      <c r="B58" s="107" t="s">
        <v>388</v>
      </c>
      <c r="C58" s="105" t="s">
        <v>239</v>
      </c>
    </row>
    <row r="59" spans="1:3" ht="30" x14ac:dyDescent="0.3">
      <c r="A59" s="103" t="s">
        <v>389</v>
      </c>
      <c r="B59" s="107" t="s">
        <v>390</v>
      </c>
      <c r="C59" s="105" t="s">
        <v>239</v>
      </c>
    </row>
    <row r="60" spans="1:3" x14ac:dyDescent="0.3">
      <c r="A60" s="103" t="s">
        <v>391</v>
      </c>
      <c r="B60" s="106" t="s">
        <v>392</v>
      </c>
      <c r="C60" s="105" t="s">
        <v>299</v>
      </c>
    </row>
    <row r="61" spans="1:3" x14ac:dyDescent="0.3">
      <c r="A61" s="103" t="s">
        <v>393</v>
      </c>
      <c r="B61" s="106" t="s">
        <v>394</v>
      </c>
      <c r="C61" s="105" t="s">
        <v>302</v>
      </c>
    </row>
    <row r="62" spans="1:3" x14ac:dyDescent="0.3">
      <c r="A62" s="103" t="s">
        <v>395</v>
      </c>
      <c r="B62" s="106" t="s">
        <v>396</v>
      </c>
      <c r="C62" s="105" t="s">
        <v>351</v>
      </c>
    </row>
    <row r="63" spans="1:3" x14ac:dyDescent="0.3">
      <c r="A63" s="103" t="s">
        <v>397</v>
      </c>
      <c r="B63" s="106" t="s">
        <v>398</v>
      </c>
      <c r="C63" s="105" t="s">
        <v>375</v>
      </c>
    </row>
    <row r="64" spans="1:3" x14ac:dyDescent="0.3">
      <c r="A64" s="103" t="s">
        <v>399</v>
      </c>
      <c r="B64" s="106" t="s">
        <v>276</v>
      </c>
      <c r="C64" s="105" t="s">
        <v>375</v>
      </c>
    </row>
    <row r="65" spans="1:3" x14ac:dyDescent="0.3">
      <c r="A65" s="103" t="s">
        <v>400</v>
      </c>
      <c r="B65" s="107" t="s">
        <v>401</v>
      </c>
      <c r="C65" s="105" t="s">
        <v>291</v>
      </c>
    </row>
    <row r="66" spans="1:3" x14ac:dyDescent="0.3">
      <c r="A66" s="103" t="s">
        <v>402</v>
      </c>
      <c r="B66" s="107" t="s">
        <v>403</v>
      </c>
      <c r="C66" s="105" t="s">
        <v>375</v>
      </c>
    </row>
    <row r="67" spans="1:3" x14ac:dyDescent="0.3">
      <c r="A67" s="103" t="s">
        <v>404</v>
      </c>
      <c r="B67" s="106" t="s">
        <v>405</v>
      </c>
      <c r="C67" s="105" t="s">
        <v>406</v>
      </c>
    </row>
    <row r="68" spans="1:3" x14ac:dyDescent="0.3">
      <c r="A68" s="103" t="s">
        <v>407</v>
      </c>
      <c r="B68" s="106" t="s">
        <v>408</v>
      </c>
      <c r="C68" s="105" t="s">
        <v>375</v>
      </c>
    </row>
    <row r="69" spans="1:3" x14ac:dyDescent="0.3">
      <c r="A69" s="103" t="s">
        <v>409</v>
      </c>
      <c r="B69" s="106" t="s">
        <v>410</v>
      </c>
      <c r="C69" s="105" t="s">
        <v>375</v>
      </c>
    </row>
    <row r="70" spans="1:3" x14ac:dyDescent="0.3">
      <c r="A70" s="103" t="s">
        <v>411</v>
      </c>
      <c r="B70" s="106" t="s">
        <v>412</v>
      </c>
      <c r="C70" s="105" t="s">
        <v>351</v>
      </c>
    </row>
    <row r="71" spans="1:3" x14ac:dyDescent="0.3">
      <c r="A71" s="103" t="s">
        <v>413</v>
      </c>
      <c r="B71" s="106" t="s">
        <v>414</v>
      </c>
      <c r="C71" s="105" t="s">
        <v>302</v>
      </c>
    </row>
    <row r="72" spans="1:3" x14ac:dyDescent="0.3">
      <c r="A72" s="103" t="s">
        <v>415</v>
      </c>
      <c r="B72" s="107" t="s">
        <v>416</v>
      </c>
      <c r="C72" s="105" t="s">
        <v>302</v>
      </c>
    </row>
    <row r="73" spans="1:3" x14ac:dyDescent="0.3">
      <c r="A73" s="103" t="s">
        <v>417</v>
      </c>
      <c r="B73" s="106" t="s">
        <v>418</v>
      </c>
      <c r="C73" s="105" t="s">
        <v>280</v>
      </c>
    </row>
    <row r="74" spans="1:3" x14ac:dyDescent="0.3">
      <c r="A74" s="103" t="s">
        <v>419</v>
      </c>
      <c r="B74" s="106" t="s">
        <v>420</v>
      </c>
      <c r="C74" s="105" t="s">
        <v>280</v>
      </c>
    </row>
    <row r="75" spans="1:3" x14ac:dyDescent="0.3">
      <c r="A75" s="103" t="s">
        <v>421</v>
      </c>
      <c r="B75" s="106" t="s">
        <v>422</v>
      </c>
      <c r="C75" s="105" t="s">
        <v>280</v>
      </c>
    </row>
    <row r="76" spans="1:3" x14ac:dyDescent="0.3">
      <c r="A76" s="103" t="s">
        <v>423</v>
      </c>
      <c r="B76" s="106" t="s">
        <v>277</v>
      </c>
      <c r="C76" s="105" t="s">
        <v>302</v>
      </c>
    </row>
    <row r="77" spans="1:3" x14ac:dyDescent="0.3">
      <c r="A77" s="103" t="s">
        <v>424</v>
      </c>
      <c r="B77" s="106" t="s">
        <v>425</v>
      </c>
      <c r="C77" s="105" t="s">
        <v>426</v>
      </c>
    </row>
    <row r="78" spans="1:3" x14ac:dyDescent="0.3">
      <c r="A78" s="103" t="s">
        <v>427</v>
      </c>
      <c r="B78" s="106" t="s">
        <v>428</v>
      </c>
      <c r="C78" s="105" t="s">
        <v>239</v>
      </c>
    </row>
    <row r="79" spans="1:3" x14ac:dyDescent="0.3">
      <c r="A79" s="103" t="s">
        <v>429</v>
      </c>
      <c r="B79" s="106" t="s">
        <v>430</v>
      </c>
      <c r="C79" s="105" t="s">
        <v>375</v>
      </c>
    </row>
    <row r="80" spans="1:3" x14ac:dyDescent="0.3">
      <c r="A80" s="103" t="s">
        <v>431</v>
      </c>
      <c r="B80" s="106" t="s">
        <v>432</v>
      </c>
      <c r="C80" s="105" t="s">
        <v>302</v>
      </c>
    </row>
    <row r="81" spans="1:3" x14ac:dyDescent="0.3">
      <c r="A81" s="103" t="s">
        <v>433</v>
      </c>
      <c r="B81" s="108" t="s">
        <v>278</v>
      </c>
      <c r="C81" s="105" t="s">
        <v>302</v>
      </c>
    </row>
    <row r="82" spans="1:3" x14ac:dyDescent="0.3">
      <c r="A82" s="103" t="s">
        <v>434</v>
      </c>
      <c r="B82" s="108" t="s">
        <v>435</v>
      </c>
      <c r="C82" s="105" t="s">
        <v>339</v>
      </c>
    </row>
    <row r="83" spans="1:3" x14ac:dyDescent="0.3">
      <c r="A83" s="103" t="s">
        <v>436</v>
      </c>
      <c r="B83" s="109" t="s">
        <v>437</v>
      </c>
      <c r="C83" s="105" t="s">
        <v>302</v>
      </c>
    </row>
    <row r="84" spans="1:3" x14ac:dyDescent="0.3">
      <c r="A84" s="103" t="s">
        <v>438</v>
      </c>
      <c r="B84" s="106" t="s">
        <v>439</v>
      </c>
      <c r="C84" s="105" t="s">
        <v>302</v>
      </c>
    </row>
    <row r="85" spans="1:3" x14ac:dyDescent="0.3">
      <c r="A85" s="103" t="s">
        <v>440</v>
      </c>
      <c r="B85" s="106" t="s">
        <v>279</v>
      </c>
      <c r="C85" s="105" t="s">
        <v>239</v>
      </c>
    </row>
    <row r="86" spans="1:3" x14ac:dyDescent="0.3">
      <c r="A86" s="103" t="s">
        <v>441</v>
      </c>
      <c r="B86" s="106" t="s">
        <v>442</v>
      </c>
      <c r="C86" s="105" t="s">
        <v>375</v>
      </c>
    </row>
    <row r="87" spans="1:3" x14ac:dyDescent="0.3">
      <c r="A87" s="103" t="s">
        <v>443</v>
      </c>
      <c r="B87" s="106" t="s">
        <v>444</v>
      </c>
      <c r="C87" s="105" t="s">
        <v>375</v>
      </c>
    </row>
    <row r="88" spans="1:3" x14ac:dyDescent="0.3">
      <c r="B88" s="110"/>
      <c r="C88" s="4"/>
    </row>
    <row r="91" spans="1:3" x14ac:dyDescent="0.3">
      <c r="A91" s="98"/>
      <c r="B91" s="99"/>
      <c r="C91" s="111"/>
    </row>
    <row r="92" spans="1:3" ht="22.5" x14ac:dyDescent="0.45">
      <c r="A92" s="101" t="s">
        <v>267</v>
      </c>
      <c r="B92" s="102" t="s">
        <v>445</v>
      </c>
      <c r="C92" s="102" t="s">
        <v>289</v>
      </c>
    </row>
    <row r="93" spans="1:3" x14ac:dyDescent="0.3">
      <c r="A93" s="112" t="s">
        <v>446</v>
      </c>
      <c r="B93" s="113">
        <v>1000</v>
      </c>
      <c r="C93" s="105" t="s">
        <v>250</v>
      </c>
    </row>
    <row r="94" spans="1:3" x14ac:dyDescent="0.3">
      <c r="A94" s="112" t="s">
        <v>447</v>
      </c>
      <c r="B94" s="113">
        <v>2000</v>
      </c>
      <c r="C94" s="105" t="s">
        <v>239</v>
      </c>
    </row>
    <row r="95" spans="1:3" x14ac:dyDescent="0.3">
      <c r="A95" s="112" t="s">
        <v>448</v>
      </c>
      <c r="B95" s="113">
        <v>2200</v>
      </c>
      <c r="C95" s="105" t="s">
        <v>239</v>
      </c>
    </row>
    <row r="96" spans="1:3" x14ac:dyDescent="0.3">
      <c r="A96" s="112" t="s">
        <v>449</v>
      </c>
      <c r="B96" s="113">
        <v>2300</v>
      </c>
      <c r="C96" s="105" t="s">
        <v>239</v>
      </c>
    </row>
    <row r="97" spans="1:3" x14ac:dyDescent="0.3">
      <c r="A97" s="112" t="s">
        <v>450</v>
      </c>
      <c r="B97" s="113">
        <v>2400</v>
      </c>
      <c r="C97" s="105" t="s">
        <v>284</v>
      </c>
    </row>
    <row r="98" spans="1:3" x14ac:dyDescent="0.3">
      <c r="A98" s="112" t="s">
        <v>451</v>
      </c>
      <c r="B98" s="113">
        <v>3100</v>
      </c>
      <c r="C98" s="105" t="s">
        <v>299</v>
      </c>
    </row>
    <row r="99" spans="1:3" x14ac:dyDescent="0.3">
      <c r="A99" s="112" t="s">
        <v>452</v>
      </c>
      <c r="B99" s="113">
        <v>3600</v>
      </c>
      <c r="C99" s="105" t="s">
        <v>251</v>
      </c>
    </row>
    <row r="100" spans="1:3" x14ac:dyDescent="0.3">
      <c r="A100" s="112" t="s">
        <v>453</v>
      </c>
      <c r="B100" s="113">
        <v>5000</v>
      </c>
      <c r="C100" s="105" t="s">
        <v>252</v>
      </c>
    </row>
    <row r="101" spans="1:3" x14ac:dyDescent="0.3">
      <c r="A101" s="112" t="s">
        <v>454</v>
      </c>
      <c r="B101" s="113">
        <v>5500</v>
      </c>
      <c r="C101" s="105" t="s">
        <v>282</v>
      </c>
    </row>
    <row r="102" spans="1:3" x14ac:dyDescent="0.3">
      <c r="A102" s="112" t="s">
        <v>455</v>
      </c>
      <c r="B102" s="113">
        <v>8000</v>
      </c>
      <c r="C102" s="105" t="s">
        <v>240</v>
      </c>
    </row>
    <row r="103" spans="1:3" x14ac:dyDescent="0.3">
      <c r="A103" s="112" t="s">
        <v>456</v>
      </c>
      <c r="B103" s="113">
        <v>9100</v>
      </c>
      <c r="C103" s="105" t="s">
        <v>241</v>
      </c>
    </row>
    <row r="104" spans="1:3" x14ac:dyDescent="0.3">
      <c r="A104" s="112" t="s">
        <v>457</v>
      </c>
      <c r="B104" s="113">
        <v>9500</v>
      </c>
      <c r="C104" s="105" t="s">
        <v>253</v>
      </c>
    </row>
    <row r="105" spans="1:3" x14ac:dyDescent="0.3">
      <c r="A105" s="112" t="s">
        <v>458</v>
      </c>
      <c r="B105" s="114" t="s">
        <v>242</v>
      </c>
      <c r="C105" s="105" t="s">
        <v>351</v>
      </c>
    </row>
    <row r="106" spans="1:3" x14ac:dyDescent="0.3">
      <c r="A106" s="112" t="s">
        <v>459</v>
      </c>
      <c r="B106" s="114" t="s">
        <v>243</v>
      </c>
      <c r="C106" s="105" t="s">
        <v>351</v>
      </c>
    </row>
    <row r="107" spans="1:3" x14ac:dyDescent="0.3">
      <c r="A107" s="112" t="s">
        <v>460</v>
      </c>
      <c r="B107" s="114" t="s">
        <v>244</v>
      </c>
      <c r="C107" s="105" t="s">
        <v>461</v>
      </c>
    </row>
    <row r="108" spans="1:3" x14ac:dyDescent="0.3">
      <c r="A108" s="112" t="s">
        <v>462</v>
      </c>
      <c r="B108" s="114" t="s">
        <v>245</v>
      </c>
      <c r="C108" s="105" t="s">
        <v>283</v>
      </c>
    </row>
    <row r="109" spans="1:3" x14ac:dyDescent="0.3">
      <c r="A109" s="112" t="s">
        <v>463</v>
      </c>
      <c r="B109" s="114" t="s">
        <v>246</v>
      </c>
      <c r="C109" s="105" t="s">
        <v>283</v>
      </c>
    </row>
    <row r="110" spans="1:3" x14ac:dyDescent="0.3">
      <c r="A110" s="112" t="s">
        <v>464</v>
      </c>
      <c r="B110" s="114" t="s">
        <v>247</v>
      </c>
      <c r="C110" s="105" t="s">
        <v>283</v>
      </c>
    </row>
    <row r="111" spans="1:3" x14ac:dyDescent="0.3">
      <c r="A111" s="112" t="s">
        <v>465</v>
      </c>
      <c r="B111" s="114" t="s">
        <v>248</v>
      </c>
      <c r="C111" s="105" t="s">
        <v>283</v>
      </c>
    </row>
    <row r="112" spans="1:3" x14ac:dyDescent="0.3">
      <c r="A112" s="112" t="s">
        <v>466</v>
      </c>
      <c r="B112" s="113" t="s">
        <v>249</v>
      </c>
      <c r="C112" s="105" t="s">
        <v>281</v>
      </c>
    </row>
    <row r="114" spans="1:3" ht="22.5" x14ac:dyDescent="0.45">
      <c r="A114" s="101" t="s">
        <v>260</v>
      </c>
      <c r="B114" s="102" t="s">
        <v>467</v>
      </c>
      <c r="C114" s="102" t="s">
        <v>289</v>
      </c>
    </row>
    <row r="115" spans="1:3" x14ac:dyDescent="0.3">
      <c r="A115" s="112" t="s">
        <v>468</v>
      </c>
      <c r="B115" s="113" t="s">
        <v>469</v>
      </c>
      <c r="C115" s="105" t="s">
        <v>280</v>
      </c>
    </row>
    <row r="116" spans="1:3" x14ac:dyDescent="0.3">
      <c r="A116" s="112" t="s">
        <v>470</v>
      </c>
      <c r="B116" s="113" t="s">
        <v>471</v>
      </c>
      <c r="C116" s="105" t="s">
        <v>339</v>
      </c>
    </row>
    <row r="117" spans="1:3" x14ac:dyDescent="0.3">
      <c r="A117" s="112" t="s">
        <v>472</v>
      </c>
      <c r="B117" s="113" t="s">
        <v>473</v>
      </c>
      <c r="C117" s="105" t="s">
        <v>351</v>
      </c>
    </row>
    <row r="118" spans="1:3" x14ac:dyDescent="0.3">
      <c r="A118" s="112" t="s">
        <v>474</v>
      </c>
      <c r="B118" s="113" t="s">
        <v>475</v>
      </c>
      <c r="C118" s="105" t="s">
        <v>240</v>
      </c>
    </row>
    <row r="119" spans="1:3" x14ac:dyDescent="0.3">
      <c r="A119" s="112" t="s">
        <v>476</v>
      </c>
      <c r="B119" s="113" t="s">
        <v>477</v>
      </c>
      <c r="C119" s="105" t="s">
        <v>240</v>
      </c>
    </row>
  </sheetData>
  <sheetProtection selectLockedCells="1" selectUnlockedCells="1"/>
  <mergeCells count="4">
    <mergeCell ref="A1:C2"/>
    <mergeCell ref="A4:C4"/>
    <mergeCell ref="A5:C5"/>
    <mergeCell ref="A6:C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heetViews>
  <sheetFormatPr defaultRowHeight="17.25" x14ac:dyDescent="0.3"/>
  <cols>
    <col min="1" max="1" width="0.88671875" customWidth="1"/>
    <col min="2" max="2" width="50.109375" customWidth="1"/>
    <col min="3" max="3" width="1.21875" customWidth="1"/>
    <col min="4" max="4" width="4.33203125" customWidth="1"/>
    <col min="5" max="6" width="12.44140625" customWidth="1"/>
  </cols>
  <sheetData>
    <row r="1" spans="2:6" ht="30" x14ac:dyDescent="0.3">
      <c r="B1" s="8" t="s">
        <v>18</v>
      </c>
      <c r="C1" s="8"/>
      <c r="D1" s="12"/>
      <c r="E1" s="12"/>
      <c r="F1" s="12"/>
    </row>
    <row r="2" spans="2:6" x14ac:dyDescent="0.3">
      <c r="B2" s="8" t="s">
        <v>19</v>
      </c>
      <c r="C2" s="8"/>
      <c r="D2" s="12"/>
      <c r="E2" s="12"/>
      <c r="F2" s="12"/>
    </row>
    <row r="3" spans="2:6" x14ac:dyDescent="0.3">
      <c r="B3" s="9"/>
      <c r="C3" s="9"/>
      <c r="D3" s="13"/>
      <c r="E3" s="13"/>
      <c r="F3" s="13"/>
    </row>
    <row r="4" spans="2:6" ht="51.75" x14ac:dyDescent="0.3">
      <c r="B4" s="9" t="s">
        <v>20</v>
      </c>
      <c r="C4" s="9"/>
      <c r="D4" s="13"/>
      <c r="E4" s="13"/>
      <c r="F4" s="13"/>
    </row>
    <row r="5" spans="2:6" x14ac:dyDescent="0.3">
      <c r="B5" s="9"/>
      <c r="C5" s="9"/>
      <c r="D5" s="13"/>
      <c r="E5" s="13"/>
      <c r="F5" s="13"/>
    </row>
    <row r="6" spans="2:6" ht="30" x14ac:dyDescent="0.3">
      <c r="B6" s="8" t="s">
        <v>21</v>
      </c>
      <c r="C6" s="8"/>
      <c r="D6" s="12"/>
      <c r="E6" s="12" t="s">
        <v>22</v>
      </c>
      <c r="F6" s="12" t="s">
        <v>23</v>
      </c>
    </row>
    <row r="7" spans="2:6" ht="18" thickBot="1" x14ac:dyDescent="0.35">
      <c r="B7" s="9"/>
      <c r="C7" s="9"/>
      <c r="D7" s="13"/>
      <c r="E7" s="13"/>
      <c r="F7" s="13"/>
    </row>
    <row r="8" spans="2:6" ht="69.75" thickBot="1" x14ac:dyDescent="0.35">
      <c r="B8" s="10" t="s">
        <v>24</v>
      </c>
      <c r="C8" s="11"/>
      <c r="D8" s="14"/>
      <c r="E8" s="14">
        <v>11</v>
      </c>
      <c r="F8" s="15" t="s">
        <v>25</v>
      </c>
    </row>
    <row r="9" spans="2:6" x14ac:dyDescent="0.3">
      <c r="B9" s="9"/>
      <c r="C9" s="9"/>
      <c r="D9" s="13"/>
      <c r="E9" s="13"/>
      <c r="F9" s="13"/>
    </row>
    <row r="10" spans="2:6" x14ac:dyDescent="0.3">
      <c r="B10" s="9"/>
      <c r="C10" s="9"/>
      <c r="D10" s="13"/>
      <c r="E10" s="13"/>
      <c r="F1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Travel Reimb</vt:lpstr>
      <vt:lpstr>INSTRUCTIONS</vt:lpstr>
      <vt:lpstr>MILEAGE CHART</vt:lpstr>
      <vt:lpstr>AUTHORIZED SIGNATURES</vt:lpstr>
      <vt:lpstr>Compatibility Report</vt:lpstr>
      <vt:lpstr>'MILEAGE CHART'!Print_Area</vt:lpstr>
      <vt:lpstr>'Travel Reimb'!Print_Area</vt:lpstr>
    </vt:vector>
  </TitlesOfParts>
  <Company>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Cherlynn Cook</dc:creator>
  <cp:lastModifiedBy>Jennifer A. Morgan</cp:lastModifiedBy>
  <cp:lastPrinted>2019-01-22T21:33:09Z</cp:lastPrinted>
  <dcterms:created xsi:type="dcterms:W3CDTF">2001-03-23T22:48:39Z</dcterms:created>
  <dcterms:modified xsi:type="dcterms:W3CDTF">2022-06-13T22:24:19Z</dcterms:modified>
</cp:coreProperties>
</file>